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825"/>
  </bookViews>
  <sheets>
    <sheet name="镇远村" sheetId="8" r:id="rId1"/>
  </sheets>
  <definedNames>
    <definedName name="_xlnm.Print_Titles" localSheetId="0">镇远村!$1:$2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<sst xmlns="http://schemas.openxmlformats.org/spreadsheetml/2006/main" count="212" uniqueCount="114">
  <si>
    <t>镇远村部分位于二、三调建设用地范围外的被征收人宗地面积情况统计表</t>
  </si>
  <si>
    <t>序号</t>
  </si>
  <si>
    <t>现场编号</t>
  </si>
  <si>
    <t>权利人名称</t>
  </si>
  <si>
    <t>地理性质</t>
  </si>
  <si>
    <t>宗地总面积</t>
  </si>
  <si>
    <t>地块面积</t>
  </si>
  <si>
    <t>宅基地面积</t>
  </si>
  <si>
    <t>剩余建设用地</t>
  </si>
  <si>
    <t>剩余农用地</t>
  </si>
  <si>
    <t>A422</t>
  </si>
  <si>
    <t>叶必贵</t>
  </si>
  <si>
    <t>二调、三调建设用地</t>
  </si>
  <si>
    <t>农用地</t>
  </si>
  <si>
    <t>A423</t>
  </si>
  <si>
    <t>蔡定敏</t>
  </si>
  <si>
    <t>A424、A425</t>
  </si>
  <si>
    <t>叶群</t>
  </si>
  <si>
    <t>A439、A442</t>
  </si>
  <si>
    <t>叶秋敏</t>
  </si>
  <si>
    <t>A440、A441</t>
  </si>
  <si>
    <t>叶就有</t>
  </si>
  <si>
    <t>A463</t>
  </si>
  <si>
    <t>叶就强</t>
  </si>
  <si>
    <t>B100</t>
  </si>
  <si>
    <t>叶方助</t>
  </si>
  <si>
    <t>B101</t>
  </si>
  <si>
    <t>叶玉鹏</t>
  </si>
  <si>
    <t>B115、B107、B108</t>
  </si>
  <si>
    <t>杨学礼</t>
  </si>
  <si>
    <t>B115-1</t>
  </si>
  <si>
    <t>王绍莲</t>
  </si>
  <si>
    <t>B116、B106</t>
  </si>
  <si>
    <t>谢妹兰</t>
  </si>
  <si>
    <t>B117</t>
  </si>
  <si>
    <t>李锦居</t>
  </si>
  <si>
    <t>B13、B14、B19、B25</t>
  </si>
  <si>
    <t>叶汉占</t>
  </si>
  <si>
    <t>B130、B131</t>
  </si>
  <si>
    <t>杨学军</t>
  </si>
  <si>
    <t>B132、B134、B135</t>
  </si>
  <si>
    <t>杨学槐</t>
  </si>
  <si>
    <t>B136、B137、B138、B547、B548</t>
  </si>
  <si>
    <t>陈长尾</t>
  </si>
  <si>
    <t>B140</t>
  </si>
  <si>
    <t>叶学威</t>
  </si>
  <si>
    <t>B15、B18、B26</t>
  </si>
  <si>
    <t>叶汉敏</t>
  </si>
  <si>
    <t>B16、B27</t>
  </si>
  <si>
    <t>叶有志</t>
  </si>
  <si>
    <t>B17、B28</t>
  </si>
  <si>
    <t>叶有年</t>
  </si>
  <si>
    <t>B24</t>
  </si>
  <si>
    <t>叶汉心、叶二栋</t>
  </si>
  <si>
    <t>B240</t>
  </si>
  <si>
    <t>杨学业</t>
  </si>
  <si>
    <t>A17</t>
  </si>
  <si>
    <t>叶应株</t>
  </si>
  <si>
    <t>B39</t>
  </si>
  <si>
    <t>叶汉皇</t>
  </si>
  <si>
    <t>B395、B397</t>
  </si>
  <si>
    <t>叶振育</t>
  </si>
  <si>
    <t>B40</t>
  </si>
  <si>
    <t>叶定蓬</t>
  </si>
  <si>
    <t>B41</t>
  </si>
  <si>
    <t>叶汉云</t>
  </si>
  <si>
    <t>B451、B452</t>
  </si>
  <si>
    <t>李超盈</t>
  </si>
  <si>
    <t>B453</t>
  </si>
  <si>
    <t>李惠汉</t>
  </si>
  <si>
    <t>B454、B458</t>
  </si>
  <si>
    <t>李瑞降</t>
  </si>
  <si>
    <t>B459、B457</t>
  </si>
  <si>
    <t>叶天育</t>
  </si>
  <si>
    <t>B461、B462、B462-1</t>
  </si>
  <si>
    <t>李锡海</t>
  </si>
  <si>
    <t>B471</t>
  </si>
  <si>
    <t>李精虎</t>
  </si>
  <si>
    <t>B480、B481</t>
  </si>
  <si>
    <t>李精业</t>
  </si>
  <si>
    <t>B487</t>
  </si>
  <si>
    <t>李瑞珍</t>
  </si>
  <si>
    <t>B489</t>
  </si>
  <si>
    <t>叶汉华</t>
  </si>
  <si>
    <t>B490</t>
  </si>
  <si>
    <t>叶清强</t>
  </si>
  <si>
    <t>B500</t>
  </si>
  <si>
    <t>李锡才</t>
  </si>
  <si>
    <t>B506、B506-1</t>
  </si>
  <si>
    <t>李水青</t>
  </si>
  <si>
    <t>B510、B510-1、B511</t>
  </si>
  <si>
    <t>符春楼</t>
  </si>
  <si>
    <t>B534</t>
  </si>
  <si>
    <t>叶孟尧</t>
  </si>
  <si>
    <t>B536</t>
  </si>
  <si>
    <t>陈丰爱</t>
  </si>
  <si>
    <t>B559</t>
  </si>
  <si>
    <t>叶秋群</t>
  </si>
  <si>
    <t>B69、B70、B73、B75</t>
  </si>
  <si>
    <t>叶喜良</t>
  </si>
  <si>
    <t>B71、B72、B74</t>
  </si>
  <si>
    <t>叶方富</t>
  </si>
  <si>
    <t>B94、B97</t>
  </si>
  <si>
    <t>叶应保</t>
  </si>
  <si>
    <t>B95</t>
  </si>
  <si>
    <t>叶乾喜、叶定顺</t>
  </si>
  <si>
    <t>B98、B111</t>
  </si>
  <si>
    <t>杨冠贤</t>
  </si>
  <si>
    <t>B99</t>
  </si>
  <si>
    <t>叶长</t>
  </si>
  <si>
    <t>B399</t>
  </si>
  <si>
    <t>叶氏宗祠</t>
  </si>
  <si>
    <r>
      <rPr>
        <b/>
        <sz val="14"/>
        <color theme="1"/>
        <rFont val="宋体"/>
        <charset val="134"/>
      </rPr>
      <t>合计（</t>
    </r>
    <r>
      <rPr>
        <b/>
        <sz val="14"/>
        <color theme="1"/>
        <rFont val="SimSun"/>
        <charset val="134"/>
      </rPr>
      <t>㎡</t>
    </r>
    <r>
      <rPr>
        <b/>
        <sz val="14"/>
        <color theme="1"/>
        <rFont val="宋体"/>
        <charset val="134"/>
      </rPr>
      <t>）</t>
    </r>
  </si>
  <si>
    <t>合计（亩）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</si>
</sst>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0;[Red]0.000"/>
  </numFmts>
  <fonts count="31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sz val="12"/>
      <color theme="1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仿宋_GB2312"/>
      <charset val="134"/>
    </font>
    <font>
      <b/>
      <sz val="18"/>
      <color theme="1"/>
      <name val="仿宋_GB2312"/>
      <charset val="134"/>
    </font>
    <font>
      <b/>
      <sz val="14"/>
      <color theme="1"/>
      <name val="仿宋_GB2312"/>
      <charset val="134"/>
    </font>
    <font>
      <b/>
      <sz val="14"/>
      <name val="仿宋_GB2312"/>
      <charset val="1"/>
    </font>
    <font>
      <sz val="12"/>
      <color theme="1"/>
      <name val="仿宋_GB2312"/>
      <charset val="134"/>
    </font>
    <font>
      <sz val="12"/>
      <name val="仿宋_GB2312"/>
      <charset val="1"/>
    </font>
    <font>
      <b/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theme="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176" fontId="7" fillId="0" borderId="1" xfId="0" applyNumberFormat="1" applyFont="1" applyFill="1" applyBorder="1" applyAlignment="1" applyProtection="1">
      <alignment horizontal="center" vertical="center"/>
    </xf>
    <xf numFmtId="176" fontId="7" fillId="0" borderId="2" xfId="0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/>
    </xf>
    <xf numFmtId="176" fontId="9" fillId="0" borderId="1" xfId="0" applyNumberFormat="1" applyFont="1" applyFill="1" applyBorder="1" applyAlignment="1" applyProtection="1">
      <alignment horizontal="center" vertical="center"/>
    </xf>
    <xf numFmtId="176" fontId="9" fillId="0" borderId="2" xfId="0" applyNumberFormat="1" applyFont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76" fontId="9" fillId="0" borderId="3" xfId="0" applyNumberFormat="1" applyFont="1" applyFill="1" applyBorder="1" applyAlignment="1" applyProtection="1">
      <alignment horizontal="center" vertical="center"/>
    </xf>
    <xf numFmtId="176" fontId="9" fillId="0" borderId="4" xfId="0" applyNumberFormat="1" applyFont="1" applyFill="1" applyBorder="1" applyAlignment="1" applyProtection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4"/>
  <sheetViews>
    <sheetView tabSelected="1" zoomScale="85" zoomScaleNormal="85" workbookViewId="0">
      <pane ySplit="2" topLeftCell="A3" activePane="bottomLeft" state="frozen"/>
      <selection/>
      <selection pane="bottomLeft" activeCell="G103" sqref="G103"/>
    </sheetView>
  </sheetViews>
  <sheetFormatPr defaultColWidth="8.89166666666667" defaultRowHeight="20" customHeight="1"/>
  <cols>
    <col min="1" max="1" width="8.89166666666667" style="4"/>
    <col min="2" max="2" width="21.2583333333333" style="5" customWidth="1"/>
    <col min="3" max="3" width="31.2916666666667" style="5" customWidth="1"/>
    <col min="4" max="4" width="21.4" style="4" customWidth="1"/>
    <col min="5" max="5" width="13.5916666666667" style="6" customWidth="1"/>
    <col min="6" max="6" width="11.5583333333333" style="6" customWidth="1"/>
    <col min="7" max="7" width="13.6583333333333" style="6" customWidth="1"/>
    <col min="8" max="8" width="16.925" style="6" customWidth="1"/>
    <col min="9" max="9" width="13.8583333333333" style="6" customWidth="1"/>
    <col min="10" max="16384" width="8.89166666666667" style="1"/>
  </cols>
  <sheetData>
    <row r="1" s="1" customFormat="1" ht="40" customHeight="1" spans="1:9">
      <c r="A1" s="7" t="s">
        <v>0</v>
      </c>
      <c r="B1" s="7"/>
      <c r="C1" s="8"/>
      <c r="D1" s="7"/>
      <c r="E1" s="7"/>
      <c r="F1" s="7"/>
      <c r="G1" s="7"/>
      <c r="H1" s="7"/>
      <c r="I1" s="7"/>
    </row>
    <row r="2" s="2" customFormat="1" ht="30" customHeight="1" spans="1:9">
      <c r="A2" s="9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13" t="s">
        <v>7</v>
      </c>
      <c r="H2" s="12" t="s">
        <v>8</v>
      </c>
      <c r="I2" s="12" t="s">
        <v>9</v>
      </c>
    </row>
    <row r="3" s="1" customFormat="1" ht="20.5" customHeight="1" spans="1:9">
      <c r="A3" s="14">
        <v>1</v>
      </c>
      <c r="B3" s="15" t="s">
        <v>10</v>
      </c>
      <c r="C3" s="15" t="s">
        <v>11</v>
      </c>
      <c r="D3" s="16" t="s">
        <v>12</v>
      </c>
      <c r="E3" s="17">
        <v>175.38</v>
      </c>
      <c r="F3" s="17">
        <v>52.08</v>
      </c>
      <c r="G3" s="18">
        <v>175</v>
      </c>
      <c r="H3" s="19"/>
      <c r="I3" s="17"/>
    </row>
    <row r="4" s="1" customFormat="1" ht="20.5" customHeight="1" spans="1:9">
      <c r="A4" s="20"/>
      <c r="B4" s="15"/>
      <c r="C4" s="15"/>
      <c r="D4" s="16" t="s">
        <v>13</v>
      </c>
      <c r="E4" s="17"/>
      <c r="F4" s="17">
        <v>123.3</v>
      </c>
      <c r="G4" s="18"/>
      <c r="H4" s="19"/>
      <c r="I4" s="17">
        <f>E3-G3</f>
        <v>0.379999999999995</v>
      </c>
    </row>
    <row r="5" s="1" customFormat="1" ht="20.5" customHeight="1" spans="1:9">
      <c r="A5" s="14">
        <v>2</v>
      </c>
      <c r="B5" s="15" t="s">
        <v>14</v>
      </c>
      <c r="C5" s="15" t="s">
        <v>15</v>
      </c>
      <c r="D5" s="16" t="s">
        <v>12</v>
      </c>
      <c r="E5" s="17">
        <v>176.78</v>
      </c>
      <c r="F5" s="17">
        <v>176.57</v>
      </c>
      <c r="G5" s="18">
        <v>175</v>
      </c>
      <c r="H5" s="19">
        <f>F5-G5</f>
        <v>1.56999999999999</v>
      </c>
      <c r="I5" s="17"/>
    </row>
    <row r="6" s="1" customFormat="1" ht="20.5" customHeight="1" spans="1:9">
      <c r="A6" s="20"/>
      <c r="B6" s="15"/>
      <c r="C6" s="15"/>
      <c r="D6" s="16" t="s">
        <v>13</v>
      </c>
      <c r="E6" s="17"/>
      <c r="F6" s="17">
        <v>0.21</v>
      </c>
      <c r="G6" s="18"/>
      <c r="H6" s="19"/>
      <c r="I6" s="17">
        <f>F6</f>
        <v>0.21</v>
      </c>
    </row>
    <row r="7" s="1" customFormat="1" ht="20.5" customHeight="1" spans="1:9">
      <c r="A7" s="14">
        <v>3</v>
      </c>
      <c r="B7" s="15" t="s">
        <v>16</v>
      </c>
      <c r="C7" s="15" t="s">
        <v>17</v>
      </c>
      <c r="D7" s="16" t="s">
        <v>12</v>
      </c>
      <c r="E7" s="17">
        <v>843.41</v>
      </c>
      <c r="F7" s="17">
        <v>430.27</v>
      </c>
      <c r="G7" s="18">
        <v>175</v>
      </c>
      <c r="H7" s="19">
        <f>F7-G7</f>
        <v>255.27</v>
      </c>
      <c r="I7" s="17"/>
    </row>
    <row r="8" s="1" customFormat="1" ht="20.5" customHeight="1" spans="1:9">
      <c r="A8" s="20"/>
      <c r="B8" s="15"/>
      <c r="C8" s="15"/>
      <c r="D8" s="16" t="s">
        <v>13</v>
      </c>
      <c r="E8" s="17"/>
      <c r="F8" s="17">
        <v>413.14</v>
      </c>
      <c r="G8" s="18"/>
      <c r="H8" s="19"/>
      <c r="I8" s="17">
        <f>F8</f>
        <v>413.14</v>
      </c>
    </row>
    <row r="9" s="1" customFormat="1" ht="20.5" customHeight="1" spans="1:9">
      <c r="A9" s="14">
        <v>4</v>
      </c>
      <c r="B9" s="15" t="s">
        <v>18</v>
      </c>
      <c r="C9" s="15" t="s">
        <v>19</v>
      </c>
      <c r="D9" s="16" t="s">
        <v>12</v>
      </c>
      <c r="E9" s="17">
        <v>329.01</v>
      </c>
      <c r="F9" s="17">
        <v>133.75</v>
      </c>
      <c r="G9" s="18">
        <v>175</v>
      </c>
      <c r="H9" s="19"/>
      <c r="I9" s="17"/>
    </row>
    <row r="10" s="1" customFormat="1" ht="20.5" customHeight="1" spans="1:9">
      <c r="A10" s="20"/>
      <c r="B10" s="15"/>
      <c r="C10" s="15"/>
      <c r="D10" s="16" t="s">
        <v>13</v>
      </c>
      <c r="E10" s="17"/>
      <c r="F10" s="17">
        <v>195.26</v>
      </c>
      <c r="G10" s="18"/>
      <c r="H10" s="19"/>
      <c r="I10" s="17">
        <f t="shared" ref="I10:I14" si="0">E9-G9</f>
        <v>154.01</v>
      </c>
    </row>
    <row r="11" s="1" customFormat="1" ht="20.5" customHeight="1" spans="1:9">
      <c r="A11" s="14">
        <v>5</v>
      </c>
      <c r="B11" s="15" t="s">
        <v>20</v>
      </c>
      <c r="C11" s="15" t="s">
        <v>21</v>
      </c>
      <c r="D11" s="16" t="s">
        <v>12</v>
      </c>
      <c r="E11" s="17">
        <v>176.12</v>
      </c>
      <c r="F11" s="17">
        <v>140.39</v>
      </c>
      <c r="G11" s="18">
        <v>175</v>
      </c>
      <c r="H11" s="19"/>
      <c r="I11" s="17"/>
    </row>
    <row r="12" s="1" customFormat="1" ht="20.5" customHeight="1" spans="1:9">
      <c r="A12" s="20"/>
      <c r="B12" s="15"/>
      <c r="C12" s="15"/>
      <c r="D12" s="16" t="s">
        <v>13</v>
      </c>
      <c r="E12" s="17"/>
      <c r="F12" s="17">
        <v>35.73</v>
      </c>
      <c r="G12" s="18"/>
      <c r="H12" s="19"/>
      <c r="I12" s="17">
        <f t="shared" si="0"/>
        <v>1.12</v>
      </c>
    </row>
    <row r="13" s="1" customFormat="1" ht="20.5" customHeight="1" spans="1:9">
      <c r="A13" s="14">
        <v>6</v>
      </c>
      <c r="B13" s="15" t="s">
        <v>22</v>
      </c>
      <c r="C13" s="15" t="s">
        <v>23</v>
      </c>
      <c r="D13" s="16" t="s">
        <v>12</v>
      </c>
      <c r="E13" s="17">
        <v>245.95</v>
      </c>
      <c r="F13" s="17">
        <v>62.18</v>
      </c>
      <c r="G13" s="18">
        <v>175</v>
      </c>
      <c r="H13" s="19"/>
      <c r="I13" s="17"/>
    </row>
    <row r="14" s="1" customFormat="1" ht="20.5" customHeight="1" spans="1:9">
      <c r="A14" s="20"/>
      <c r="B14" s="15"/>
      <c r="C14" s="15"/>
      <c r="D14" s="16" t="s">
        <v>13</v>
      </c>
      <c r="E14" s="17"/>
      <c r="F14" s="17">
        <v>183.77</v>
      </c>
      <c r="G14" s="18"/>
      <c r="H14" s="19"/>
      <c r="I14" s="17">
        <f t="shared" si="0"/>
        <v>70.95</v>
      </c>
    </row>
    <row r="15" ht="20.5" customHeight="1" spans="1:9">
      <c r="A15" s="14">
        <v>7</v>
      </c>
      <c r="B15" s="15" t="s">
        <v>24</v>
      </c>
      <c r="C15" s="15" t="s">
        <v>25</v>
      </c>
      <c r="D15" s="16" t="s">
        <v>12</v>
      </c>
      <c r="E15" s="17">
        <v>271.25</v>
      </c>
      <c r="F15" s="17">
        <v>28.34</v>
      </c>
      <c r="G15" s="18">
        <v>175</v>
      </c>
      <c r="H15" s="19"/>
      <c r="I15" s="17"/>
    </row>
    <row r="16" ht="20.5" customHeight="1" spans="1:9">
      <c r="A16" s="20"/>
      <c r="B16" s="15"/>
      <c r="C16" s="15"/>
      <c r="D16" s="16" t="s">
        <v>13</v>
      </c>
      <c r="E16" s="17"/>
      <c r="F16" s="17">
        <v>242.91</v>
      </c>
      <c r="G16" s="18"/>
      <c r="H16" s="19"/>
      <c r="I16" s="17">
        <f>E15-G15</f>
        <v>96.25</v>
      </c>
    </row>
    <row r="17" ht="20.5" customHeight="1" spans="1:9">
      <c r="A17" s="14">
        <v>8</v>
      </c>
      <c r="B17" s="15" t="s">
        <v>26</v>
      </c>
      <c r="C17" s="15" t="s">
        <v>27</v>
      </c>
      <c r="D17" s="16" t="s">
        <v>12</v>
      </c>
      <c r="E17" s="17">
        <v>286.75</v>
      </c>
      <c r="F17" s="17">
        <v>17.83</v>
      </c>
      <c r="G17" s="18">
        <v>175</v>
      </c>
      <c r="H17" s="19"/>
      <c r="I17" s="17"/>
    </row>
    <row r="18" ht="20.5" customHeight="1" spans="1:9">
      <c r="A18" s="20"/>
      <c r="B18" s="15"/>
      <c r="C18" s="15"/>
      <c r="D18" s="16" t="s">
        <v>13</v>
      </c>
      <c r="E18" s="17"/>
      <c r="F18" s="17">
        <v>268.92</v>
      </c>
      <c r="G18" s="18"/>
      <c r="H18" s="19"/>
      <c r="I18" s="17">
        <f>E17-G17</f>
        <v>111.75</v>
      </c>
    </row>
    <row r="19" ht="20.5" customHeight="1" spans="1:9">
      <c r="A19" s="14">
        <v>9</v>
      </c>
      <c r="B19" s="15" t="s">
        <v>28</v>
      </c>
      <c r="C19" s="15" t="s">
        <v>29</v>
      </c>
      <c r="D19" s="16" t="s">
        <v>12</v>
      </c>
      <c r="E19" s="17">
        <v>493.78</v>
      </c>
      <c r="F19" s="17">
        <v>300.48</v>
      </c>
      <c r="G19" s="18">
        <v>175</v>
      </c>
      <c r="H19" s="19">
        <f>F19-G19</f>
        <v>125.48</v>
      </c>
      <c r="I19" s="17"/>
    </row>
    <row r="20" ht="20.5" customHeight="1" spans="1:9">
      <c r="A20" s="20"/>
      <c r="B20" s="15"/>
      <c r="C20" s="15"/>
      <c r="D20" s="16" t="s">
        <v>13</v>
      </c>
      <c r="E20" s="17"/>
      <c r="F20" s="17">
        <v>193.3</v>
      </c>
      <c r="G20" s="18"/>
      <c r="H20" s="19"/>
      <c r="I20" s="17">
        <f>F20</f>
        <v>193.3</v>
      </c>
    </row>
    <row r="21" ht="20.5" customHeight="1" spans="1:9">
      <c r="A21" s="14">
        <v>10</v>
      </c>
      <c r="B21" s="15" t="s">
        <v>30</v>
      </c>
      <c r="C21" s="15" t="s">
        <v>31</v>
      </c>
      <c r="D21" s="16" t="s">
        <v>12</v>
      </c>
      <c r="E21" s="17">
        <v>266.71</v>
      </c>
      <c r="F21" s="17">
        <v>183.1</v>
      </c>
      <c r="G21" s="18">
        <v>175</v>
      </c>
      <c r="H21" s="19">
        <f>F21-G21</f>
        <v>8.09999999999999</v>
      </c>
      <c r="I21" s="17"/>
    </row>
    <row r="22" ht="20.5" customHeight="1" spans="1:9">
      <c r="A22" s="20"/>
      <c r="B22" s="15"/>
      <c r="C22" s="15"/>
      <c r="D22" s="16" t="s">
        <v>13</v>
      </c>
      <c r="E22" s="17"/>
      <c r="F22" s="17">
        <v>83.61</v>
      </c>
      <c r="G22" s="18"/>
      <c r="H22" s="19"/>
      <c r="I22" s="17">
        <f>F22</f>
        <v>83.61</v>
      </c>
    </row>
    <row r="23" ht="20.5" customHeight="1" spans="1:9">
      <c r="A23" s="14">
        <v>11</v>
      </c>
      <c r="B23" s="15" t="s">
        <v>32</v>
      </c>
      <c r="C23" s="15" t="s">
        <v>33</v>
      </c>
      <c r="D23" s="16" t="s">
        <v>12</v>
      </c>
      <c r="E23" s="17">
        <v>300.77</v>
      </c>
      <c r="F23" s="17">
        <v>127.85</v>
      </c>
      <c r="G23" s="18">
        <v>175</v>
      </c>
      <c r="H23" s="19"/>
      <c r="I23" s="17"/>
    </row>
    <row r="24" ht="20.5" customHeight="1" spans="1:9">
      <c r="A24" s="20"/>
      <c r="B24" s="15"/>
      <c r="C24" s="15"/>
      <c r="D24" s="16" t="s">
        <v>13</v>
      </c>
      <c r="E24" s="17"/>
      <c r="F24" s="17">
        <v>172.92</v>
      </c>
      <c r="G24" s="18"/>
      <c r="H24" s="19"/>
      <c r="I24" s="17">
        <f>E23-G23</f>
        <v>125.77</v>
      </c>
    </row>
    <row r="25" ht="20.5" customHeight="1" spans="1:9">
      <c r="A25" s="14">
        <v>12</v>
      </c>
      <c r="B25" s="15" t="s">
        <v>34</v>
      </c>
      <c r="C25" s="15" t="s">
        <v>35</v>
      </c>
      <c r="D25" s="16" t="s">
        <v>12</v>
      </c>
      <c r="E25" s="17">
        <v>535.19</v>
      </c>
      <c r="F25" s="17">
        <v>176.41</v>
      </c>
      <c r="G25" s="18">
        <v>175</v>
      </c>
      <c r="H25" s="19">
        <f>F25-G25</f>
        <v>1.41</v>
      </c>
      <c r="I25" s="17"/>
    </row>
    <row r="26" ht="20.5" customHeight="1" spans="1:9">
      <c r="A26" s="20"/>
      <c r="B26" s="15"/>
      <c r="C26" s="15"/>
      <c r="D26" s="16" t="s">
        <v>13</v>
      </c>
      <c r="E26" s="17"/>
      <c r="F26" s="17">
        <v>358.78</v>
      </c>
      <c r="G26" s="18"/>
      <c r="H26" s="19"/>
      <c r="I26" s="17">
        <f>F26</f>
        <v>358.78</v>
      </c>
    </row>
    <row r="27" ht="20.5" customHeight="1" spans="1:9">
      <c r="A27" s="14">
        <v>13</v>
      </c>
      <c r="B27" s="15" t="s">
        <v>36</v>
      </c>
      <c r="C27" s="15" t="s">
        <v>37</v>
      </c>
      <c r="D27" s="16" t="s">
        <v>12</v>
      </c>
      <c r="E27" s="17">
        <v>451.91</v>
      </c>
      <c r="F27" s="17">
        <v>413.37</v>
      </c>
      <c r="G27" s="18">
        <v>175</v>
      </c>
      <c r="H27" s="19">
        <f>F27-G27</f>
        <v>238.37</v>
      </c>
      <c r="I27" s="17"/>
    </row>
    <row r="28" ht="20.5" customHeight="1" spans="1:9">
      <c r="A28" s="20"/>
      <c r="B28" s="15"/>
      <c r="C28" s="15"/>
      <c r="D28" s="16" t="s">
        <v>13</v>
      </c>
      <c r="E28" s="17"/>
      <c r="F28" s="17">
        <v>38.54</v>
      </c>
      <c r="G28" s="18"/>
      <c r="H28" s="19"/>
      <c r="I28" s="17">
        <f>F28</f>
        <v>38.54</v>
      </c>
    </row>
    <row r="29" ht="20.5" customHeight="1" spans="1:9">
      <c r="A29" s="14">
        <v>14</v>
      </c>
      <c r="B29" s="15" t="s">
        <v>38</v>
      </c>
      <c r="C29" s="15" t="s">
        <v>39</v>
      </c>
      <c r="D29" s="16" t="s">
        <v>12</v>
      </c>
      <c r="E29" s="17">
        <v>495.66</v>
      </c>
      <c r="F29" s="17">
        <v>52.15</v>
      </c>
      <c r="G29" s="18">
        <v>175</v>
      </c>
      <c r="H29" s="19"/>
      <c r="I29" s="17"/>
    </row>
    <row r="30" ht="20.5" customHeight="1" spans="1:9">
      <c r="A30" s="20"/>
      <c r="B30" s="15"/>
      <c r="C30" s="15"/>
      <c r="D30" s="16" t="s">
        <v>13</v>
      </c>
      <c r="E30" s="17"/>
      <c r="F30" s="17">
        <v>443.51</v>
      </c>
      <c r="G30" s="18"/>
      <c r="H30" s="19"/>
      <c r="I30" s="17">
        <f>E29-G29</f>
        <v>320.66</v>
      </c>
    </row>
    <row r="31" ht="20.5" customHeight="1" spans="1:9">
      <c r="A31" s="14">
        <v>15</v>
      </c>
      <c r="B31" s="15" t="s">
        <v>40</v>
      </c>
      <c r="C31" s="15" t="s">
        <v>41</v>
      </c>
      <c r="D31" s="16" t="s">
        <v>12</v>
      </c>
      <c r="E31" s="17">
        <v>452.71</v>
      </c>
      <c r="F31" s="17">
        <v>178.25</v>
      </c>
      <c r="G31" s="18">
        <v>175</v>
      </c>
      <c r="H31" s="19">
        <f t="shared" ref="H31:H35" si="1">F31-G31</f>
        <v>3.25</v>
      </c>
      <c r="I31" s="17"/>
    </row>
    <row r="32" ht="20.5" customHeight="1" spans="1:9">
      <c r="A32" s="20"/>
      <c r="B32" s="15"/>
      <c r="C32" s="15"/>
      <c r="D32" s="16" t="s">
        <v>13</v>
      </c>
      <c r="E32" s="17"/>
      <c r="F32" s="17">
        <v>274.46</v>
      </c>
      <c r="G32" s="18"/>
      <c r="H32" s="19"/>
      <c r="I32" s="17">
        <f t="shared" ref="I32:I36" si="2">F32</f>
        <v>274.46</v>
      </c>
    </row>
    <row r="33" ht="20.5" customHeight="1" spans="1:9">
      <c r="A33" s="14">
        <v>16</v>
      </c>
      <c r="B33" s="15" t="s">
        <v>42</v>
      </c>
      <c r="C33" s="15" t="s">
        <v>43</v>
      </c>
      <c r="D33" s="16" t="s">
        <v>12</v>
      </c>
      <c r="E33" s="17">
        <v>745.88</v>
      </c>
      <c r="F33" s="17">
        <v>301.25</v>
      </c>
      <c r="G33" s="18">
        <v>175</v>
      </c>
      <c r="H33" s="19">
        <f t="shared" si="1"/>
        <v>126.25</v>
      </c>
      <c r="I33" s="17"/>
    </row>
    <row r="34" ht="20.5" customHeight="1" spans="1:9">
      <c r="A34" s="20"/>
      <c r="B34" s="15"/>
      <c r="C34" s="15"/>
      <c r="D34" s="16" t="s">
        <v>13</v>
      </c>
      <c r="E34" s="17"/>
      <c r="F34" s="17">
        <v>444.63</v>
      </c>
      <c r="G34" s="18"/>
      <c r="H34" s="19"/>
      <c r="I34" s="17">
        <f t="shared" si="2"/>
        <v>444.63</v>
      </c>
    </row>
    <row r="35" ht="20.5" customHeight="1" spans="1:9">
      <c r="A35" s="14">
        <v>17</v>
      </c>
      <c r="B35" s="15" t="s">
        <v>44</v>
      </c>
      <c r="C35" s="15" t="s">
        <v>45</v>
      </c>
      <c r="D35" s="16" t="s">
        <v>12</v>
      </c>
      <c r="E35" s="17">
        <v>415.23</v>
      </c>
      <c r="F35" s="17">
        <v>400.09</v>
      </c>
      <c r="G35" s="18">
        <v>175</v>
      </c>
      <c r="H35" s="19">
        <f t="shared" si="1"/>
        <v>225.09</v>
      </c>
      <c r="I35" s="17"/>
    </row>
    <row r="36" ht="20.5" customHeight="1" spans="1:9">
      <c r="A36" s="20"/>
      <c r="B36" s="15"/>
      <c r="C36" s="15"/>
      <c r="D36" s="16" t="s">
        <v>13</v>
      </c>
      <c r="E36" s="17"/>
      <c r="F36" s="17">
        <v>15.14</v>
      </c>
      <c r="G36" s="18"/>
      <c r="H36" s="19"/>
      <c r="I36" s="17">
        <f t="shared" si="2"/>
        <v>15.14</v>
      </c>
    </row>
    <row r="37" ht="20.5" customHeight="1" spans="1:9">
      <c r="A37" s="14">
        <v>18</v>
      </c>
      <c r="B37" s="15" t="s">
        <v>46</v>
      </c>
      <c r="C37" s="15" t="s">
        <v>47</v>
      </c>
      <c r="D37" s="16" t="s">
        <v>12</v>
      </c>
      <c r="E37" s="17">
        <v>294.4</v>
      </c>
      <c r="F37" s="17">
        <v>76.29</v>
      </c>
      <c r="G37" s="18">
        <v>175</v>
      </c>
      <c r="H37" s="19"/>
      <c r="I37" s="17"/>
    </row>
    <row r="38" ht="20.5" customHeight="1" spans="1:9">
      <c r="A38" s="20"/>
      <c r="B38" s="15"/>
      <c r="C38" s="15"/>
      <c r="D38" s="16" t="s">
        <v>13</v>
      </c>
      <c r="E38" s="17"/>
      <c r="F38" s="17">
        <v>218.11</v>
      </c>
      <c r="G38" s="18"/>
      <c r="H38" s="19"/>
      <c r="I38" s="17">
        <f t="shared" ref="I38:I42" si="3">E37-G37</f>
        <v>119.4</v>
      </c>
    </row>
    <row r="39" ht="20.5" customHeight="1" spans="1:9">
      <c r="A39" s="14">
        <v>19</v>
      </c>
      <c r="B39" s="15" t="s">
        <v>48</v>
      </c>
      <c r="C39" s="15" t="s">
        <v>49</v>
      </c>
      <c r="D39" s="16" t="s">
        <v>12</v>
      </c>
      <c r="E39" s="17">
        <v>280.9</v>
      </c>
      <c r="F39" s="17">
        <v>73.25</v>
      </c>
      <c r="G39" s="18">
        <v>175</v>
      </c>
      <c r="H39" s="19"/>
      <c r="I39" s="17"/>
    </row>
    <row r="40" ht="20.5" customHeight="1" spans="1:9">
      <c r="A40" s="20"/>
      <c r="B40" s="15"/>
      <c r="C40" s="15"/>
      <c r="D40" s="16" t="s">
        <v>13</v>
      </c>
      <c r="E40" s="17"/>
      <c r="F40" s="17">
        <v>207.65</v>
      </c>
      <c r="G40" s="18"/>
      <c r="H40" s="19"/>
      <c r="I40" s="17">
        <f t="shared" si="3"/>
        <v>105.9</v>
      </c>
    </row>
    <row r="41" ht="20.5" customHeight="1" spans="1:9">
      <c r="A41" s="14">
        <v>20</v>
      </c>
      <c r="B41" s="15" t="s">
        <v>50</v>
      </c>
      <c r="C41" s="15" t="s">
        <v>51</v>
      </c>
      <c r="D41" s="16" t="s">
        <v>12</v>
      </c>
      <c r="E41" s="17">
        <v>367.11</v>
      </c>
      <c r="F41" s="17">
        <v>101.71</v>
      </c>
      <c r="G41" s="18">
        <v>175</v>
      </c>
      <c r="H41" s="19"/>
      <c r="I41" s="17"/>
    </row>
    <row r="42" ht="20.5" customHeight="1" spans="1:9">
      <c r="A42" s="20"/>
      <c r="B42" s="15"/>
      <c r="C42" s="15"/>
      <c r="D42" s="16" t="s">
        <v>13</v>
      </c>
      <c r="E42" s="17"/>
      <c r="F42" s="17">
        <v>265.4</v>
      </c>
      <c r="G42" s="18"/>
      <c r="H42" s="19"/>
      <c r="I42" s="17">
        <f t="shared" si="3"/>
        <v>192.11</v>
      </c>
    </row>
    <row r="43" ht="20.5" customHeight="1" spans="1:9">
      <c r="A43" s="14">
        <v>21</v>
      </c>
      <c r="B43" s="15" t="s">
        <v>52</v>
      </c>
      <c r="C43" s="15" t="s">
        <v>53</v>
      </c>
      <c r="D43" s="16" t="s">
        <v>12</v>
      </c>
      <c r="E43" s="21">
        <v>312.93</v>
      </c>
      <c r="F43" s="17">
        <v>10.91</v>
      </c>
      <c r="G43" s="18"/>
      <c r="H43" s="19">
        <f>F43</f>
        <v>10.91</v>
      </c>
      <c r="I43" s="17"/>
    </row>
    <row r="44" ht="20.5" customHeight="1" spans="1:9">
      <c r="A44" s="20"/>
      <c r="B44" s="15"/>
      <c r="C44" s="15"/>
      <c r="D44" s="16" t="s">
        <v>13</v>
      </c>
      <c r="E44" s="22"/>
      <c r="F44" s="17">
        <v>302.02</v>
      </c>
      <c r="G44" s="18"/>
      <c r="H44" s="19"/>
      <c r="I44" s="17">
        <f>F44</f>
        <v>302.02</v>
      </c>
    </row>
    <row r="45" ht="20.5" customHeight="1" spans="1:9">
      <c r="A45" s="14">
        <v>22</v>
      </c>
      <c r="B45" s="15" t="s">
        <v>54</v>
      </c>
      <c r="C45" s="15" t="s">
        <v>55</v>
      </c>
      <c r="D45" s="16" t="s">
        <v>12</v>
      </c>
      <c r="E45" s="17">
        <v>357.86</v>
      </c>
      <c r="F45" s="17">
        <v>348.87</v>
      </c>
      <c r="G45" s="18">
        <v>175</v>
      </c>
      <c r="H45" s="19">
        <f>F45-G45</f>
        <v>173.87</v>
      </c>
      <c r="I45" s="17"/>
    </row>
    <row r="46" ht="20.5" customHeight="1" spans="1:9">
      <c r="A46" s="20"/>
      <c r="B46" s="15"/>
      <c r="C46" s="15"/>
      <c r="D46" s="16" t="s">
        <v>13</v>
      </c>
      <c r="E46" s="17"/>
      <c r="F46" s="17">
        <v>8.99</v>
      </c>
      <c r="G46" s="18"/>
      <c r="H46" s="19"/>
      <c r="I46" s="17">
        <f>F46</f>
        <v>8.99</v>
      </c>
    </row>
    <row r="47" ht="20.5" customHeight="1" spans="1:9">
      <c r="A47" s="14">
        <v>23</v>
      </c>
      <c r="B47" s="15" t="s">
        <v>56</v>
      </c>
      <c r="C47" s="15" t="s">
        <v>57</v>
      </c>
      <c r="D47" s="16" t="s">
        <v>12</v>
      </c>
      <c r="E47" s="17">
        <v>255.88</v>
      </c>
      <c r="F47" s="17">
        <v>151.44</v>
      </c>
      <c r="G47" s="18">
        <v>175</v>
      </c>
      <c r="H47" s="19"/>
      <c r="I47" s="17"/>
    </row>
    <row r="48" ht="20.5" customHeight="1" spans="1:9">
      <c r="A48" s="20"/>
      <c r="B48" s="15"/>
      <c r="C48" s="15"/>
      <c r="D48" s="16" t="s">
        <v>13</v>
      </c>
      <c r="E48" s="17"/>
      <c r="F48" s="17">
        <v>104.44</v>
      </c>
      <c r="G48" s="18"/>
      <c r="H48" s="19"/>
      <c r="I48" s="17">
        <f>E47-G47</f>
        <v>80.88</v>
      </c>
    </row>
    <row r="49" ht="20.5" customHeight="1" spans="1:9">
      <c r="A49" s="14">
        <v>24</v>
      </c>
      <c r="B49" s="15" t="s">
        <v>58</v>
      </c>
      <c r="C49" s="15" t="s">
        <v>59</v>
      </c>
      <c r="D49" s="16" t="s">
        <v>12</v>
      </c>
      <c r="E49" s="17">
        <v>279.22</v>
      </c>
      <c r="F49" s="17">
        <v>272.5</v>
      </c>
      <c r="G49" s="18">
        <v>175</v>
      </c>
      <c r="H49" s="19">
        <f t="shared" ref="H49:H53" si="4">F49-G49</f>
        <v>97.5</v>
      </c>
      <c r="I49" s="17"/>
    </row>
    <row r="50" ht="20.5" customHeight="1" spans="1:9">
      <c r="A50" s="20"/>
      <c r="B50" s="15"/>
      <c r="C50" s="15"/>
      <c r="D50" s="16" t="s">
        <v>13</v>
      </c>
      <c r="E50" s="17"/>
      <c r="F50" s="17">
        <v>6.72</v>
      </c>
      <c r="G50" s="18"/>
      <c r="H50" s="19"/>
      <c r="I50" s="17">
        <f t="shared" ref="I50:I54" si="5">F50</f>
        <v>6.72</v>
      </c>
    </row>
    <row r="51" ht="20.5" customHeight="1" spans="1:9">
      <c r="A51" s="14">
        <v>25</v>
      </c>
      <c r="B51" s="15" t="s">
        <v>60</v>
      </c>
      <c r="C51" s="15" t="s">
        <v>61</v>
      </c>
      <c r="D51" s="16" t="s">
        <v>12</v>
      </c>
      <c r="E51" s="17">
        <v>392.39</v>
      </c>
      <c r="F51" s="17">
        <v>380.96</v>
      </c>
      <c r="G51" s="18">
        <v>175</v>
      </c>
      <c r="H51" s="19">
        <f t="shared" si="4"/>
        <v>205.96</v>
      </c>
      <c r="I51" s="17"/>
    </row>
    <row r="52" ht="20.5" customHeight="1" spans="1:9">
      <c r="A52" s="20"/>
      <c r="B52" s="15"/>
      <c r="C52" s="15"/>
      <c r="D52" s="16" t="s">
        <v>13</v>
      </c>
      <c r="E52" s="17"/>
      <c r="F52" s="17">
        <v>11.43</v>
      </c>
      <c r="G52" s="18"/>
      <c r="H52" s="19"/>
      <c r="I52" s="17">
        <f t="shared" si="5"/>
        <v>11.43</v>
      </c>
    </row>
    <row r="53" ht="20.5" customHeight="1" spans="1:9">
      <c r="A53" s="14">
        <v>26</v>
      </c>
      <c r="B53" s="15" t="s">
        <v>62</v>
      </c>
      <c r="C53" s="15" t="s">
        <v>63</v>
      </c>
      <c r="D53" s="16" t="s">
        <v>12</v>
      </c>
      <c r="E53" s="17">
        <v>242.08</v>
      </c>
      <c r="F53" s="17">
        <v>209.23</v>
      </c>
      <c r="G53" s="18">
        <v>175</v>
      </c>
      <c r="H53" s="19">
        <f t="shared" si="4"/>
        <v>34.23</v>
      </c>
      <c r="I53" s="17"/>
    </row>
    <row r="54" ht="20.5" customHeight="1" spans="1:9">
      <c r="A54" s="20"/>
      <c r="B54" s="15"/>
      <c r="C54" s="15"/>
      <c r="D54" s="16" t="s">
        <v>13</v>
      </c>
      <c r="E54" s="17"/>
      <c r="F54" s="17">
        <v>32.85</v>
      </c>
      <c r="G54" s="18"/>
      <c r="H54" s="19"/>
      <c r="I54" s="17">
        <f t="shared" si="5"/>
        <v>32.85</v>
      </c>
    </row>
    <row r="55" ht="20.5" customHeight="1" spans="1:9">
      <c r="A55" s="14">
        <v>27</v>
      </c>
      <c r="B55" s="15" t="s">
        <v>64</v>
      </c>
      <c r="C55" s="15" t="s">
        <v>65</v>
      </c>
      <c r="D55" s="16" t="s">
        <v>12</v>
      </c>
      <c r="E55" s="17">
        <v>369.36</v>
      </c>
      <c r="F55" s="17">
        <v>269.3</v>
      </c>
      <c r="G55" s="18">
        <v>175</v>
      </c>
      <c r="H55" s="19">
        <f>F55-G55</f>
        <v>94.3</v>
      </c>
      <c r="I55" s="17"/>
    </row>
    <row r="56" ht="20.5" customHeight="1" spans="1:9">
      <c r="A56" s="20"/>
      <c r="B56" s="15"/>
      <c r="C56" s="15"/>
      <c r="D56" s="16" t="s">
        <v>13</v>
      </c>
      <c r="E56" s="17"/>
      <c r="F56" s="17">
        <v>100.06</v>
      </c>
      <c r="G56" s="18"/>
      <c r="H56" s="19"/>
      <c r="I56" s="17">
        <f>F56</f>
        <v>100.06</v>
      </c>
    </row>
    <row r="57" ht="20.5" customHeight="1" spans="1:9">
      <c r="A57" s="14">
        <v>28</v>
      </c>
      <c r="B57" s="15" t="s">
        <v>66</v>
      </c>
      <c r="C57" s="15" t="s">
        <v>67</v>
      </c>
      <c r="D57" s="16" t="s">
        <v>12</v>
      </c>
      <c r="E57" s="17">
        <v>457.87</v>
      </c>
      <c r="F57" s="17">
        <v>278.12</v>
      </c>
      <c r="G57" s="18">
        <v>175</v>
      </c>
      <c r="H57" s="19">
        <f>F57-G57</f>
        <v>103.12</v>
      </c>
      <c r="I57" s="17"/>
    </row>
    <row r="58" ht="20.5" customHeight="1" spans="1:9">
      <c r="A58" s="20"/>
      <c r="B58" s="15"/>
      <c r="C58" s="15"/>
      <c r="D58" s="16" t="s">
        <v>13</v>
      </c>
      <c r="E58" s="17"/>
      <c r="F58" s="17">
        <v>179.75</v>
      </c>
      <c r="G58" s="18"/>
      <c r="H58" s="19"/>
      <c r="I58" s="17">
        <f>F58</f>
        <v>179.75</v>
      </c>
    </row>
    <row r="59" ht="20.5" customHeight="1" spans="1:9">
      <c r="A59" s="14">
        <v>29</v>
      </c>
      <c r="B59" s="15" t="s">
        <v>68</v>
      </c>
      <c r="C59" s="15" t="s">
        <v>69</v>
      </c>
      <c r="D59" s="16" t="s">
        <v>12</v>
      </c>
      <c r="E59" s="17">
        <v>268.99</v>
      </c>
      <c r="F59" s="17">
        <v>11.47</v>
      </c>
      <c r="G59" s="18">
        <v>175</v>
      </c>
      <c r="H59" s="19"/>
      <c r="I59" s="17"/>
    </row>
    <row r="60" ht="20.5" customHeight="1" spans="1:9">
      <c r="A60" s="20"/>
      <c r="B60" s="15"/>
      <c r="C60" s="15"/>
      <c r="D60" s="16" t="s">
        <v>13</v>
      </c>
      <c r="E60" s="17"/>
      <c r="F60" s="17">
        <v>257.52</v>
      </c>
      <c r="G60" s="18"/>
      <c r="H60" s="19"/>
      <c r="I60" s="17">
        <f>E59-G59</f>
        <v>93.99</v>
      </c>
    </row>
    <row r="61" ht="20.5" customHeight="1" spans="1:9">
      <c r="A61" s="14">
        <v>30</v>
      </c>
      <c r="B61" s="15" t="s">
        <v>70</v>
      </c>
      <c r="C61" s="15" t="s">
        <v>71</v>
      </c>
      <c r="D61" s="16" t="s">
        <v>12</v>
      </c>
      <c r="E61" s="17">
        <v>499.62</v>
      </c>
      <c r="F61" s="17">
        <v>480.48</v>
      </c>
      <c r="G61" s="18">
        <v>175</v>
      </c>
      <c r="H61" s="19">
        <f t="shared" ref="H61:H65" si="6">F61-G61</f>
        <v>305.48</v>
      </c>
      <c r="I61" s="17"/>
    </row>
    <row r="62" ht="20.5" customHeight="1" spans="1:9">
      <c r="A62" s="20"/>
      <c r="B62" s="15"/>
      <c r="C62" s="15"/>
      <c r="D62" s="16" t="s">
        <v>13</v>
      </c>
      <c r="E62" s="17"/>
      <c r="F62" s="17">
        <v>19.14</v>
      </c>
      <c r="G62" s="18"/>
      <c r="H62" s="19"/>
      <c r="I62" s="17">
        <f t="shared" ref="I62:I66" si="7">F62</f>
        <v>19.14</v>
      </c>
    </row>
    <row r="63" ht="20.5" customHeight="1" spans="1:9">
      <c r="A63" s="14">
        <v>31</v>
      </c>
      <c r="B63" s="15" t="s">
        <v>72</v>
      </c>
      <c r="C63" s="15" t="s">
        <v>73</v>
      </c>
      <c r="D63" s="16" t="s">
        <v>12</v>
      </c>
      <c r="E63" s="17">
        <v>343.56</v>
      </c>
      <c r="F63" s="17">
        <v>280.9</v>
      </c>
      <c r="G63" s="18">
        <v>175</v>
      </c>
      <c r="H63" s="19">
        <f t="shared" si="6"/>
        <v>105.9</v>
      </c>
      <c r="I63" s="17"/>
    </row>
    <row r="64" ht="20.5" customHeight="1" spans="1:9">
      <c r="A64" s="20"/>
      <c r="B64" s="15"/>
      <c r="C64" s="15"/>
      <c r="D64" s="16" t="s">
        <v>13</v>
      </c>
      <c r="E64" s="17"/>
      <c r="F64" s="17">
        <v>62.66</v>
      </c>
      <c r="G64" s="18"/>
      <c r="H64" s="19"/>
      <c r="I64" s="17">
        <f t="shared" si="7"/>
        <v>62.66</v>
      </c>
    </row>
    <row r="65" ht="20.5" customHeight="1" spans="1:9">
      <c r="A65" s="14">
        <v>32</v>
      </c>
      <c r="B65" s="15" t="s">
        <v>74</v>
      </c>
      <c r="C65" s="15" t="s">
        <v>75</v>
      </c>
      <c r="D65" s="16" t="s">
        <v>12</v>
      </c>
      <c r="E65" s="17">
        <v>489.09</v>
      </c>
      <c r="F65" s="17">
        <v>487.49</v>
      </c>
      <c r="G65" s="18">
        <v>175</v>
      </c>
      <c r="H65" s="19">
        <f t="shared" si="6"/>
        <v>312.49</v>
      </c>
      <c r="I65" s="17"/>
    </row>
    <row r="66" ht="20.5" customHeight="1" spans="1:9">
      <c r="A66" s="20"/>
      <c r="B66" s="15"/>
      <c r="C66" s="15"/>
      <c r="D66" s="16" t="s">
        <v>13</v>
      </c>
      <c r="E66" s="17"/>
      <c r="F66" s="17">
        <v>1.6</v>
      </c>
      <c r="G66" s="18"/>
      <c r="H66" s="19"/>
      <c r="I66" s="17">
        <f t="shared" si="7"/>
        <v>1.6</v>
      </c>
    </row>
    <row r="67" ht="20.5" customHeight="1" spans="1:9">
      <c r="A67" s="14">
        <v>33</v>
      </c>
      <c r="B67" s="15" t="s">
        <v>76</v>
      </c>
      <c r="C67" s="15" t="s">
        <v>77</v>
      </c>
      <c r="D67" s="16" t="s">
        <v>12</v>
      </c>
      <c r="E67" s="17">
        <v>193.64</v>
      </c>
      <c r="F67" s="17">
        <v>2.12</v>
      </c>
      <c r="G67" s="18">
        <v>175</v>
      </c>
      <c r="H67" s="19"/>
      <c r="I67" s="17"/>
    </row>
    <row r="68" ht="20.5" customHeight="1" spans="1:9">
      <c r="A68" s="20"/>
      <c r="B68" s="15"/>
      <c r="C68" s="15"/>
      <c r="D68" s="16" t="s">
        <v>13</v>
      </c>
      <c r="E68" s="17"/>
      <c r="F68" s="17">
        <v>191.52</v>
      </c>
      <c r="G68" s="18"/>
      <c r="H68" s="19"/>
      <c r="I68" s="17">
        <f>E67-G67</f>
        <v>18.64</v>
      </c>
    </row>
    <row r="69" ht="20.5" customHeight="1" spans="1:9">
      <c r="A69" s="14">
        <v>34</v>
      </c>
      <c r="B69" s="15" t="s">
        <v>78</v>
      </c>
      <c r="C69" s="15" t="s">
        <v>79</v>
      </c>
      <c r="D69" s="16" t="s">
        <v>12</v>
      </c>
      <c r="E69" s="17">
        <v>404.16</v>
      </c>
      <c r="F69" s="17">
        <v>356.12</v>
      </c>
      <c r="G69" s="18">
        <v>175</v>
      </c>
      <c r="H69" s="19">
        <f>F69-G69</f>
        <v>181.12</v>
      </c>
      <c r="I69" s="17"/>
    </row>
    <row r="70" ht="20.5" customHeight="1" spans="1:9">
      <c r="A70" s="20"/>
      <c r="B70" s="15"/>
      <c r="C70" s="15"/>
      <c r="D70" s="16" t="s">
        <v>13</v>
      </c>
      <c r="E70" s="17"/>
      <c r="F70" s="17">
        <v>48.04</v>
      </c>
      <c r="G70" s="18"/>
      <c r="H70" s="19"/>
      <c r="I70" s="17">
        <f>F70</f>
        <v>48.04</v>
      </c>
    </row>
    <row r="71" ht="20.5" customHeight="1" spans="1:9">
      <c r="A71" s="14">
        <v>35</v>
      </c>
      <c r="B71" s="15" t="s">
        <v>80</v>
      </c>
      <c r="C71" s="15" t="s">
        <v>81</v>
      </c>
      <c r="D71" s="16" t="s">
        <v>12</v>
      </c>
      <c r="E71" s="17">
        <v>350.49</v>
      </c>
      <c r="F71" s="17">
        <v>170.7</v>
      </c>
      <c r="G71" s="18">
        <v>175</v>
      </c>
      <c r="H71" s="19"/>
      <c r="I71" s="17"/>
    </row>
    <row r="72" ht="20.5" customHeight="1" spans="1:9">
      <c r="A72" s="20"/>
      <c r="B72" s="15"/>
      <c r="C72" s="15"/>
      <c r="D72" s="16" t="s">
        <v>13</v>
      </c>
      <c r="E72" s="17"/>
      <c r="F72" s="17">
        <v>179.79</v>
      </c>
      <c r="G72" s="18"/>
      <c r="H72" s="19"/>
      <c r="I72" s="17">
        <f>E71-G71</f>
        <v>175.49</v>
      </c>
    </row>
    <row r="73" ht="20.5" customHeight="1" spans="1:9">
      <c r="A73" s="14">
        <v>36</v>
      </c>
      <c r="B73" s="15" t="s">
        <v>82</v>
      </c>
      <c r="C73" s="15" t="s">
        <v>83</v>
      </c>
      <c r="D73" s="16" t="s">
        <v>12</v>
      </c>
      <c r="E73" s="17">
        <v>331.1</v>
      </c>
      <c r="F73" s="17">
        <v>180.16</v>
      </c>
      <c r="G73" s="18">
        <v>175</v>
      </c>
      <c r="H73" s="19">
        <f>F73-G73</f>
        <v>5.16</v>
      </c>
      <c r="I73" s="17"/>
    </row>
    <row r="74" ht="20.5" customHeight="1" spans="1:9">
      <c r="A74" s="20"/>
      <c r="B74" s="15"/>
      <c r="C74" s="15"/>
      <c r="D74" s="16" t="s">
        <v>13</v>
      </c>
      <c r="E74" s="17"/>
      <c r="F74" s="17">
        <v>150.94</v>
      </c>
      <c r="G74" s="18"/>
      <c r="H74" s="19"/>
      <c r="I74" s="17">
        <f>F74</f>
        <v>150.94</v>
      </c>
    </row>
    <row r="75" ht="20.5" customHeight="1" spans="1:9">
      <c r="A75" s="14">
        <v>37</v>
      </c>
      <c r="B75" s="15" t="s">
        <v>84</v>
      </c>
      <c r="C75" s="15" t="s">
        <v>85</v>
      </c>
      <c r="D75" s="16" t="s">
        <v>12</v>
      </c>
      <c r="E75" s="17">
        <v>527.4</v>
      </c>
      <c r="F75" s="17">
        <v>54.29</v>
      </c>
      <c r="G75" s="18">
        <v>175</v>
      </c>
      <c r="H75" s="19"/>
      <c r="I75" s="17"/>
    </row>
    <row r="76" ht="20.5" customHeight="1" spans="1:9">
      <c r="A76" s="20"/>
      <c r="B76" s="15"/>
      <c r="C76" s="15"/>
      <c r="D76" s="16" t="s">
        <v>13</v>
      </c>
      <c r="E76" s="17"/>
      <c r="F76" s="17">
        <v>473.11</v>
      </c>
      <c r="G76" s="18"/>
      <c r="H76" s="19"/>
      <c r="I76" s="17">
        <f>E75-G75</f>
        <v>352.4</v>
      </c>
    </row>
    <row r="77" ht="20.5" customHeight="1" spans="1:9">
      <c r="A77" s="14">
        <v>38</v>
      </c>
      <c r="B77" s="15" t="s">
        <v>86</v>
      </c>
      <c r="C77" s="15" t="s">
        <v>87</v>
      </c>
      <c r="D77" s="16" t="s">
        <v>12</v>
      </c>
      <c r="E77" s="17">
        <v>238.59</v>
      </c>
      <c r="F77" s="17">
        <v>144.28</v>
      </c>
      <c r="G77" s="18">
        <v>175</v>
      </c>
      <c r="H77" s="19"/>
      <c r="I77" s="17"/>
    </row>
    <row r="78" ht="20.5" customHeight="1" spans="1:9">
      <c r="A78" s="20"/>
      <c r="B78" s="15"/>
      <c r="C78" s="15"/>
      <c r="D78" s="16" t="s">
        <v>13</v>
      </c>
      <c r="E78" s="17"/>
      <c r="F78" s="17">
        <v>94.31</v>
      </c>
      <c r="G78" s="18"/>
      <c r="H78" s="19"/>
      <c r="I78" s="17">
        <f>E77-G77</f>
        <v>63.59</v>
      </c>
    </row>
    <row r="79" ht="20.5" customHeight="1" spans="1:9">
      <c r="A79" s="14">
        <v>39</v>
      </c>
      <c r="B79" s="15" t="s">
        <v>88</v>
      </c>
      <c r="C79" s="15" t="s">
        <v>89</v>
      </c>
      <c r="D79" s="16" t="s">
        <v>12</v>
      </c>
      <c r="E79" s="17">
        <v>477.08</v>
      </c>
      <c r="F79" s="17">
        <v>263.19</v>
      </c>
      <c r="G79" s="18">
        <v>175</v>
      </c>
      <c r="H79" s="19">
        <f>F79-G79</f>
        <v>88.19</v>
      </c>
      <c r="I79" s="17"/>
    </row>
    <row r="80" ht="20.5" customHeight="1" spans="1:9">
      <c r="A80" s="20"/>
      <c r="B80" s="15"/>
      <c r="C80" s="15"/>
      <c r="D80" s="16" t="s">
        <v>13</v>
      </c>
      <c r="E80" s="17"/>
      <c r="F80" s="17">
        <v>213.89</v>
      </c>
      <c r="G80" s="18"/>
      <c r="H80" s="19"/>
      <c r="I80" s="17">
        <f>F80</f>
        <v>213.89</v>
      </c>
    </row>
    <row r="81" ht="20.5" customHeight="1" spans="1:9">
      <c r="A81" s="14">
        <v>40</v>
      </c>
      <c r="B81" s="15" t="s">
        <v>90</v>
      </c>
      <c r="C81" s="15" t="s">
        <v>91</v>
      </c>
      <c r="D81" s="16" t="s">
        <v>12</v>
      </c>
      <c r="E81" s="17">
        <v>589.93</v>
      </c>
      <c r="F81" s="17">
        <v>302.62</v>
      </c>
      <c r="G81" s="18">
        <v>175</v>
      </c>
      <c r="H81" s="19">
        <f>F81-G81</f>
        <v>127.62</v>
      </c>
      <c r="I81" s="17"/>
    </row>
    <row r="82" ht="20.5" customHeight="1" spans="1:9">
      <c r="A82" s="20"/>
      <c r="B82" s="15"/>
      <c r="C82" s="15"/>
      <c r="D82" s="16" t="s">
        <v>13</v>
      </c>
      <c r="E82" s="17"/>
      <c r="F82" s="17">
        <v>287.31</v>
      </c>
      <c r="G82" s="18"/>
      <c r="H82" s="19"/>
      <c r="I82" s="17">
        <f>F82</f>
        <v>287.31</v>
      </c>
    </row>
    <row r="83" ht="20.5" customHeight="1" spans="1:9">
      <c r="A83" s="14">
        <v>41</v>
      </c>
      <c r="B83" s="15" t="s">
        <v>92</v>
      </c>
      <c r="C83" s="15" t="s">
        <v>93</v>
      </c>
      <c r="D83" s="16" t="s">
        <v>12</v>
      </c>
      <c r="E83" s="17">
        <v>167.58</v>
      </c>
      <c r="F83" s="17">
        <v>75.75</v>
      </c>
      <c r="G83" s="18"/>
      <c r="H83" s="19">
        <f>F83</f>
        <v>75.75</v>
      </c>
      <c r="I83" s="17"/>
    </row>
    <row r="84" ht="20.5" customHeight="1" spans="1:9">
      <c r="A84" s="20"/>
      <c r="B84" s="15"/>
      <c r="C84" s="15"/>
      <c r="D84" s="16" t="s">
        <v>13</v>
      </c>
      <c r="E84" s="17"/>
      <c r="F84" s="17">
        <v>91.83</v>
      </c>
      <c r="G84" s="18"/>
      <c r="H84" s="19"/>
      <c r="I84" s="17">
        <f>F84</f>
        <v>91.83</v>
      </c>
    </row>
    <row r="85" ht="20.5" customHeight="1" spans="1:9">
      <c r="A85" s="14">
        <v>42</v>
      </c>
      <c r="B85" s="15" t="s">
        <v>94</v>
      </c>
      <c r="C85" s="15" t="s">
        <v>95</v>
      </c>
      <c r="D85" s="16" t="s">
        <v>12</v>
      </c>
      <c r="E85" s="17">
        <v>370.5</v>
      </c>
      <c r="F85" s="17">
        <v>44.68</v>
      </c>
      <c r="G85" s="18">
        <v>175</v>
      </c>
      <c r="H85" s="19"/>
      <c r="I85" s="17"/>
    </row>
    <row r="86" ht="20.5" customHeight="1" spans="1:9">
      <c r="A86" s="20"/>
      <c r="B86" s="15"/>
      <c r="C86" s="15"/>
      <c r="D86" s="16" t="s">
        <v>13</v>
      </c>
      <c r="E86" s="17"/>
      <c r="F86" s="17">
        <v>325.82</v>
      </c>
      <c r="G86" s="18"/>
      <c r="H86" s="19"/>
      <c r="I86" s="17">
        <f>E85-G85</f>
        <v>195.5</v>
      </c>
    </row>
    <row r="87" ht="20.5" customHeight="1" spans="1:9">
      <c r="A87" s="14">
        <v>43</v>
      </c>
      <c r="B87" s="15" t="s">
        <v>96</v>
      </c>
      <c r="C87" s="15" t="s">
        <v>97</v>
      </c>
      <c r="D87" s="16" t="s">
        <v>12</v>
      </c>
      <c r="E87" s="17">
        <v>1209.53</v>
      </c>
      <c r="F87" s="17">
        <v>533.48</v>
      </c>
      <c r="G87" s="18">
        <v>175</v>
      </c>
      <c r="H87" s="19">
        <f>F87-G87</f>
        <v>358.48</v>
      </c>
      <c r="I87" s="17"/>
    </row>
    <row r="88" ht="20.5" customHeight="1" spans="1:9">
      <c r="A88" s="20"/>
      <c r="B88" s="15"/>
      <c r="C88" s="15"/>
      <c r="D88" s="16" t="s">
        <v>13</v>
      </c>
      <c r="E88" s="17"/>
      <c r="F88" s="17">
        <v>676.05</v>
      </c>
      <c r="G88" s="18"/>
      <c r="H88" s="19"/>
      <c r="I88" s="17">
        <f>F88</f>
        <v>676.05</v>
      </c>
    </row>
    <row r="89" ht="20.5" customHeight="1" spans="1:9">
      <c r="A89" s="14">
        <v>44</v>
      </c>
      <c r="B89" s="15" t="s">
        <v>98</v>
      </c>
      <c r="C89" s="15" t="s">
        <v>99</v>
      </c>
      <c r="D89" s="16" t="s">
        <v>12</v>
      </c>
      <c r="E89" s="17">
        <v>352.17</v>
      </c>
      <c r="F89" s="17">
        <v>158.11</v>
      </c>
      <c r="G89" s="18">
        <v>175</v>
      </c>
      <c r="H89" s="19"/>
      <c r="I89" s="17"/>
    </row>
    <row r="90" ht="20.5" customHeight="1" spans="1:9">
      <c r="A90" s="20"/>
      <c r="B90" s="15"/>
      <c r="C90" s="15"/>
      <c r="D90" s="16" t="s">
        <v>13</v>
      </c>
      <c r="E90" s="17"/>
      <c r="F90" s="17">
        <v>194.06</v>
      </c>
      <c r="G90" s="18"/>
      <c r="H90" s="19"/>
      <c r="I90" s="17">
        <f>E89-G89</f>
        <v>177.17</v>
      </c>
    </row>
    <row r="91" ht="20.5" customHeight="1" spans="1:9">
      <c r="A91" s="14">
        <v>45</v>
      </c>
      <c r="B91" s="15" t="s">
        <v>100</v>
      </c>
      <c r="C91" s="15" t="s">
        <v>101</v>
      </c>
      <c r="D91" s="16" t="s">
        <v>12</v>
      </c>
      <c r="E91" s="17">
        <v>406.67</v>
      </c>
      <c r="F91" s="17">
        <v>176.91</v>
      </c>
      <c r="G91" s="18">
        <v>175</v>
      </c>
      <c r="H91" s="19">
        <f>F91-G91</f>
        <v>1.91</v>
      </c>
      <c r="I91" s="17"/>
    </row>
    <row r="92" ht="20.5" customHeight="1" spans="1:9">
      <c r="A92" s="20"/>
      <c r="B92" s="15"/>
      <c r="C92" s="15"/>
      <c r="D92" s="16" t="s">
        <v>13</v>
      </c>
      <c r="E92" s="17"/>
      <c r="F92" s="17">
        <v>229.76</v>
      </c>
      <c r="G92" s="18"/>
      <c r="H92" s="19"/>
      <c r="I92" s="17">
        <f>F92</f>
        <v>229.76</v>
      </c>
    </row>
    <row r="93" ht="20.5" customHeight="1" spans="1:9">
      <c r="A93" s="14">
        <v>46</v>
      </c>
      <c r="B93" s="15" t="s">
        <v>102</v>
      </c>
      <c r="C93" s="15" t="s">
        <v>103</v>
      </c>
      <c r="D93" s="16" t="s">
        <v>12</v>
      </c>
      <c r="E93" s="17">
        <v>270.69</v>
      </c>
      <c r="F93" s="17">
        <v>68.34</v>
      </c>
      <c r="G93" s="18">
        <v>175</v>
      </c>
      <c r="H93" s="19"/>
      <c r="I93" s="17"/>
    </row>
    <row r="94" ht="20.5" customHeight="1" spans="1:9">
      <c r="A94" s="20"/>
      <c r="B94" s="15"/>
      <c r="C94" s="15"/>
      <c r="D94" s="16" t="s">
        <v>13</v>
      </c>
      <c r="E94" s="17"/>
      <c r="F94" s="17">
        <v>202.35</v>
      </c>
      <c r="G94" s="18"/>
      <c r="H94" s="19"/>
      <c r="I94" s="17">
        <f t="shared" ref="I94:I98" si="8">E93-G93</f>
        <v>95.69</v>
      </c>
    </row>
    <row r="95" ht="20.5" customHeight="1" spans="1:9">
      <c r="A95" s="14">
        <v>47</v>
      </c>
      <c r="B95" s="15" t="s">
        <v>104</v>
      </c>
      <c r="C95" s="15" t="s">
        <v>105</v>
      </c>
      <c r="D95" s="16" t="s">
        <v>12</v>
      </c>
      <c r="E95" s="17">
        <v>446.2</v>
      </c>
      <c r="F95" s="17">
        <v>39.49</v>
      </c>
      <c r="G95" s="18">
        <v>350</v>
      </c>
      <c r="H95" s="19"/>
      <c r="I95" s="17"/>
    </row>
    <row r="96" ht="20.5" customHeight="1" spans="1:9">
      <c r="A96" s="20"/>
      <c r="B96" s="15"/>
      <c r="C96" s="15"/>
      <c r="D96" s="16" t="s">
        <v>13</v>
      </c>
      <c r="E96" s="17"/>
      <c r="F96" s="17">
        <v>406.71</v>
      </c>
      <c r="G96" s="18"/>
      <c r="H96" s="19"/>
      <c r="I96" s="17">
        <f t="shared" si="8"/>
        <v>96.2</v>
      </c>
    </row>
    <row r="97" ht="20.5" customHeight="1" spans="1:9">
      <c r="A97" s="14">
        <v>48</v>
      </c>
      <c r="B97" s="15" t="s">
        <v>106</v>
      </c>
      <c r="C97" s="15" t="s">
        <v>107</v>
      </c>
      <c r="D97" s="16" t="s">
        <v>12</v>
      </c>
      <c r="E97" s="17">
        <v>331.99</v>
      </c>
      <c r="F97" s="17">
        <v>114.58</v>
      </c>
      <c r="G97" s="18">
        <v>175</v>
      </c>
      <c r="H97" s="19"/>
      <c r="I97" s="17"/>
    </row>
    <row r="98" ht="20.5" customHeight="1" spans="1:9">
      <c r="A98" s="20"/>
      <c r="B98" s="15"/>
      <c r="C98" s="15"/>
      <c r="D98" s="16" t="s">
        <v>13</v>
      </c>
      <c r="E98" s="17"/>
      <c r="F98" s="17">
        <v>217.41</v>
      </c>
      <c r="G98" s="18"/>
      <c r="H98" s="19"/>
      <c r="I98" s="17">
        <f t="shared" si="8"/>
        <v>156.99</v>
      </c>
    </row>
    <row r="99" ht="20.5" customHeight="1" spans="1:9">
      <c r="A99" s="14">
        <v>49</v>
      </c>
      <c r="B99" s="15" t="s">
        <v>108</v>
      </c>
      <c r="C99" s="15" t="s">
        <v>109</v>
      </c>
      <c r="D99" s="16" t="s">
        <v>12</v>
      </c>
      <c r="E99" s="17">
        <v>283.41</v>
      </c>
      <c r="F99" s="17">
        <v>66.24</v>
      </c>
      <c r="G99" s="18">
        <v>175</v>
      </c>
      <c r="H99" s="19"/>
      <c r="I99" s="17"/>
    </row>
    <row r="100" ht="20.5" customHeight="1" spans="1:9">
      <c r="A100" s="20"/>
      <c r="B100" s="15"/>
      <c r="C100" s="15"/>
      <c r="D100" s="16" t="s">
        <v>13</v>
      </c>
      <c r="E100" s="17"/>
      <c r="F100" s="17">
        <v>217.17</v>
      </c>
      <c r="G100" s="18"/>
      <c r="H100" s="19"/>
      <c r="I100" s="17">
        <f>E99-G99</f>
        <v>108.41</v>
      </c>
    </row>
    <row r="101" ht="20.5" customHeight="1" spans="1:9">
      <c r="A101" s="14">
        <v>50</v>
      </c>
      <c r="B101" s="15" t="s">
        <v>110</v>
      </c>
      <c r="C101" s="15" t="s">
        <v>111</v>
      </c>
      <c r="D101" s="16" t="s">
        <v>12</v>
      </c>
      <c r="E101" s="17">
        <v>723.81</v>
      </c>
      <c r="F101" s="17">
        <v>588.95</v>
      </c>
      <c r="G101" s="18"/>
      <c r="H101" s="19">
        <f>F101-G101</f>
        <v>588.95</v>
      </c>
      <c r="I101" s="17"/>
    </row>
    <row r="102" ht="20.5" customHeight="1" spans="1:9">
      <c r="A102" s="20"/>
      <c r="B102" s="15"/>
      <c r="C102" s="15"/>
      <c r="D102" s="16" t="s">
        <v>13</v>
      </c>
      <c r="E102" s="17"/>
      <c r="F102" s="17">
        <v>134.86</v>
      </c>
      <c r="G102" s="18"/>
      <c r="H102" s="19"/>
      <c r="I102" s="17">
        <f>F102</f>
        <v>134.86</v>
      </c>
    </row>
    <row r="103" s="3" customFormat="1" ht="30" customHeight="1" spans="1:9">
      <c r="A103" s="23" t="s">
        <v>112</v>
      </c>
      <c r="B103" s="24"/>
      <c r="C103" s="24"/>
      <c r="D103" s="23"/>
      <c r="E103" s="25">
        <f>SUM(E3:E102)</f>
        <v>19548.69</v>
      </c>
      <c r="F103" s="25">
        <f>SUM(F3:F102)</f>
        <v>19548.69</v>
      </c>
      <c r="G103" s="25">
        <f>SUM(G3:G102)</f>
        <v>8400</v>
      </c>
      <c r="H103" s="25">
        <f>SUM(H3:H102)</f>
        <v>3855.73</v>
      </c>
      <c r="I103" s="25">
        <f>SUM(I3:I102)</f>
        <v>7292.96</v>
      </c>
    </row>
    <row r="104" ht="30" customHeight="1" spans="1:9">
      <c r="A104" s="23" t="s">
        <v>113</v>
      </c>
      <c r="B104" s="24"/>
      <c r="C104" s="24"/>
      <c r="D104" s="23"/>
      <c r="E104" s="26">
        <f>ROUND(E103*0.0015,3)</f>
        <v>29.323</v>
      </c>
      <c r="F104" s="26">
        <f>ROUND(F103*0.0015,3)</f>
        <v>29.323</v>
      </c>
      <c r="G104" s="26">
        <f>ROUND(G103*0.0015,3)</f>
        <v>12.6</v>
      </c>
      <c r="H104" s="26">
        <f>ROUND(H103*0.0015,3)</f>
        <v>5.784</v>
      </c>
      <c r="I104" s="26">
        <f>ROUND(I103*0.0015,3)</f>
        <v>10.939</v>
      </c>
    </row>
  </sheetData>
  <mergeCells count="252">
    <mergeCell ref="A1:I1"/>
    <mergeCell ref="A103:D103"/>
    <mergeCell ref="A104:D104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B25:B26"/>
    <mergeCell ref="B27:B28"/>
    <mergeCell ref="B29:B30"/>
    <mergeCell ref="B31:B32"/>
    <mergeCell ref="B33:B34"/>
    <mergeCell ref="B35:B36"/>
    <mergeCell ref="B37:B38"/>
    <mergeCell ref="B39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5:B66"/>
    <mergeCell ref="B67:B68"/>
    <mergeCell ref="B69:B70"/>
    <mergeCell ref="B71:B72"/>
    <mergeCell ref="B73:B74"/>
    <mergeCell ref="B75:B76"/>
    <mergeCell ref="B77:B78"/>
    <mergeCell ref="B79:B80"/>
    <mergeCell ref="B81:B82"/>
    <mergeCell ref="B83:B84"/>
    <mergeCell ref="B85:B86"/>
    <mergeCell ref="B87:B88"/>
    <mergeCell ref="B89:B90"/>
    <mergeCell ref="B91:B92"/>
    <mergeCell ref="B93:B94"/>
    <mergeCell ref="B95:B96"/>
    <mergeCell ref="B97:B98"/>
    <mergeCell ref="B99:B100"/>
    <mergeCell ref="B101:B102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  <mergeCell ref="C31:C32"/>
    <mergeCell ref="C33:C34"/>
    <mergeCell ref="C35:C36"/>
    <mergeCell ref="C37:C38"/>
    <mergeCell ref="C39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5:C66"/>
    <mergeCell ref="C67:C68"/>
    <mergeCell ref="C69:C70"/>
    <mergeCell ref="C71:C72"/>
    <mergeCell ref="C73:C74"/>
    <mergeCell ref="C75:C76"/>
    <mergeCell ref="C77:C78"/>
    <mergeCell ref="C79:C80"/>
    <mergeCell ref="C81:C82"/>
    <mergeCell ref="C83:C84"/>
    <mergeCell ref="C85:C86"/>
    <mergeCell ref="C87:C88"/>
    <mergeCell ref="C89:C90"/>
    <mergeCell ref="C91:C92"/>
    <mergeCell ref="C93:C94"/>
    <mergeCell ref="C95:C96"/>
    <mergeCell ref="C97:C98"/>
    <mergeCell ref="C99:C100"/>
    <mergeCell ref="C101:C102"/>
    <mergeCell ref="E3:E4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E97:E98"/>
    <mergeCell ref="E99:E100"/>
    <mergeCell ref="E101:E102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G25:G26"/>
    <mergeCell ref="G27:G28"/>
    <mergeCell ref="G29:G30"/>
    <mergeCell ref="G31:G32"/>
    <mergeCell ref="G33:G34"/>
    <mergeCell ref="G35:G36"/>
    <mergeCell ref="G37:G38"/>
    <mergeCell ref="G39:G40"/>
    <mergeCell ref="G41:G42"/>
    <mergeCell ref="G45:G46"/>
    <mergeCell ref="G47:G48"/>
    <mergeCell ref="G49:G50"/>
    <mergeCell ref="G51:G52"/>
    <mergeCell ref="G53:G54"/>
    <mergeCell ref="G55:G56"/>
    <mergeCell ref="G57:G58"/>
    <mergeCell ref="G59:G60"/>
    <mergeCell ref="G61:G62"/>
    <mergeCell ref="G63:G64"/>
    <mergeCell ref="G65:G66"/>
    <mergeCell ref="G67:G68"/>
    <mergeCell ref="G69:G70"/>
    <mergeCell ref="G71:G72"/>
    <mergeCell ref="G73:G74"/>
    <mergeCell ref="G75:G76"/>
    <mergeCell ref="G77:G78"/>
    <mergeCell ref="G79:G80"/>
    <mergeCell ref="G81:G82"/>
    <mergeCell ref="G83:G84"/>
    <mergeCell ref="G85:G86"/>
    <mergeCell ref="G87:G88"/>
    <mergeCell ref="G89:G90"/>
    <mergeCell ref="G91:G92"/>
    <mergeCell ref="G93:G94"/>
    <mergeCell ref="G95:G96"/>
    <mergeCell ref="G97:G98"/>
    <mergeCell ref="G99:G100"/>
    <mergeCell ref="G101:G102"/>
  </mergeCells>
  <pageMargins left="0.432638888888889" right="0.432638888888889" top="0.472222222222222" bottom="0.550694444444444" header="0.432638888888889" footer="0.5"/>
  <pageSetup paperSize="9" scale="92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10281</dc:creator>
  <cp:lastModifiedBy>Summer Came</cp:lastModifiedBy>
  <dcterms:created xsi:type="dcterms:W3CDTF">2025-05-23T05:40:00Z</dcterms:created>
  <dcterms:modified xsi:type="dcterms:W3CDTF">2025-07-02T08:33:04Z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C136135F68DF4301B40406F105A0BD43_13</vt:lpwstr>
  </property>
  <property fmtid="{D5CDD505-2E9C-101B-9397-08002B2CF9AE}" pid="3" name="KSOProductBuildVer">
    <vt:lpwstr>2052-12.1.0.21915</vt:lpwstr>
  </property>
</Properties>
</file>