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综合成绩表" sheetId="1" r:id="rId1"/>
  </sheets>
  <definedNames>
    <definedName name="_xlnm._FilterDatabase" localSheetId="0" hidden="1">综合成绩表!$A$2:$M$97</definedName>
    <definedName name="_xlnm.Print_Titles" localSheetId="0">综合成绩表!$1:$2</definedName>
  </definedNames>
  <calcPr calcId="144525"/>
</workbook>
</file>

<file path=xl/sharedStrings.xml><?xml version="1.0" encoding="utf-8"?>
<sst xmlns="http://schemas.openxmlformats.org/spreadsheetml/2006/main" count="582" uniqueCount="226">
  <si>
    <t>儋州市综合行政执法辅助人员公开（考核）招聘综合成绩表</t>
  </si>
  <si>
    <t>序号</t>
  </si>
  <si>
    <t>招聘单位</t>
  </si>
  <si>
    <t>工作地点</t>
  </si>
  <si>
    <t>应聘岗位</t>
  </si>
  <si>
    <t>姓名</t>
  </si>
  <si>
    <t>准考证号</t>
  </si>
  <si>
    <t>笔试成绩</t>
  </si>
  <si>
    <t>占比（60%）</t>
  </si>
  <si>
    <t>面试成绩</t>
  </si>
  <si>
    <t>占比（40%）</t>
  </si>
  <si>
    <t>综合成绩</t>
  </si>
  <si>
    <t>排名</t>
  </si>
  <si>
    <t>是否入围</t>
  </si>
  <si>
    <t>儋州市综合行政执法局</t>
  </si>
  <si>
    <t>白马井镇</t>
  </si>
  <si>
    <t>综合行政执法辅助人员岗1</t>
  </si>
  <si>
    <t>陈和稚</t>
  </si>
  <si>
    <t>412490140001</t>
  </si>
  <si>
    <t>入围</t>
  </si>
  <si>
    <t>王思凯</t>
  </si>
  <si>
    <t>412490060012</t>
  </si>
  <si>
    <t>综合行政执法辅助人员岗2</t>
  </si>
  <si>
    <t>蒲太颖</t>
  </si>
  <si>
    <t>412490190015</t>
  </si>
  <si>
    <t>陈健宝</t>
  </si>
  <si>
    <t>412490090011</t>
  </si>
  <si>
    <t>薛丽斌</t>
  </si>
  <si>
    <t>412490050004</t>
  </si>
  <si>
    <t>吴小婷</t>
  </si>
  <si>
    <t>412490180007</t>
  </si>
  <si>
    <t>谭春林</t>
  </si>
  <si>
    <t>412490130026</t>
  </si>
  <si>
    <t>综合行政执法辅助人员岗3</t>
  </si>
  <si>
    <t>李浩</t>
  </si>
  <si>
    <t>412490050016</t>
  </si>
  <si>
    <t>何应乐</t>
  </si>
  <si>
    <t>412490100013</t>
  </si>
  <si>
    <t>林河刚</t>
  </si>
  <si>
    <t>412490090007</t>
  </si>
  <si>
    <t>大成镇</t>
  </si>
  <si>
    <t>刘凯奏</t>
  </si>
  <si>
    <t>412490020021</t>
  </si>
  <si>
    <t>陈圣熙</t>
  </si>
  <si>
    <t>412490180003</t>
  </si>
  <si>
    <t>罗如娇</t>
  </si>
  <si>
    <t>412490150019</t>
  </si>
  <si>
    <t>东成镇</t>
  </si>
  <si>
    <t>黎祺璇</t>
  </si>
  <si>
    <t>412490060024</t>
  </si>
  <si>
    <t>羊硕君</t>
  </si>
  <si>
    <t>412490180025</t>
  </si>
  <si>
    <t>王然</t>
  </si>
  <si>
    <t>412490200003</t>
  </si>
  <si>
    <t>李彩恩</t>
  </si>
  <si>
    <t>412490120020</t>
  </si>
  <si>
    <t>李定渊</t>
  </si>
  <si>
    <t>412490140009</t>
  </si>
  <si>
    <t>余泽丽</t>
  </si>
  <si>
    <t>412490140014</t>
  </si>
  <si>
    <t>钟仙萱</t>
  </si>
  <si>
    <t>412490120028</t>
  </si>
  <si>
    <t>陈莹</t>
  </si>
  <si>
    <t>412490080003</t>
  </si>
  <si>
    <t>峨蔓镇</t>
  </si>
  <si>
    <t>薛开序</t>
  </si>
  <si>
    <t>412490200009</t>
  </si>
  <si>
    <t>黎炳阳</t>
  </si>
  <si>
    <t>412490050018</t>
  </si>
  <si>
    <t>韩万强</t>
  </si>
  <si>
    <t>412490200006</t>
  </si>
  <si>
    <t>薛来全</t>
  </si>
  <si>
    <t>412490050003</t>
  </si>
  <si>
    <t>黎必奇</t>
  </si>
  <si>
    <t>412490140018</t>
  </si>
  <si>
    <t>王用羲</t>
  </si>
  <si>
    <t>412490180019</t>
  </si>
  <si>
    <t>光村镇</t>
  </si>
  <si>
    <t>颜飞</t>
  </si>
  <si>
    <t>412490170003</t>
  </si>
  <si>
    <t>李翼定</t>
  </si>
  <si>
    <t>412490140021</t>
  </si>
  <si>
    <t>羊晓创</t>
  </si>
  <si>
    <t>412490020024</t>
  </si>
  <si>
    <t>骆学成</t>
  </si>
  <si>
    <t>412490200011</t>
  </si>
  <si>
    <t>段方家</t>
  </si>
  <si>
    <t>412490200017</t>
  </si>
  <si>
    <t>海头镇</t>
  </si>
  <si>
    <t>王杰富</t>
  </si>
  <si>
    <t>412490080020</t>
  </si>
  <si>
    <t>董海崴</t>
  </si>
  <si>
    <t>412490110019</t>
  </si>
  <si>
    <t>吴俊旭</t>
  </si>
  <si>
    <t>412490060023</t>
  </si>
  <si>
    <t>和庆镇</t>
  </si>
  <si>
    <t>赵琳育</t>
  </si>
  <si>
    <t>412490130001</t>
  </si>
  <si>
    <t>邢志扬</t>
  </si>
  <si>
    <t>412490160016</t>
  </si>
  <si>
    <t>何应彬</t>
  </si>
  <si>
    <t>412490050009</t>
  </si>
  <si>
    <t>王晓希</t>
  </si>
  <si>
    <t>412490050030</t>
  </si>
  <si>
    <t>兰洋镇</t>
  </si>
  <si>
    <t>钟以剑</t>
  </si>
  <si>
    <t>412490050011</t>
  </si>
  <si>
    <t>张碧渊</t>
  </si>
  <si>
    <t>412490030012</t>
  </si>
  <si>
    <t>何益美</t>
  </si>
  <si>
    <t>412490010007</t>
  </si>
  <si>
    <t>陈婷</t>
  </si>
  <si>
    <t>412490090019</t>
  </si>
  <si>
    <t>木棠镇</t>
  </si>
  <si>
    <t>综合行政执法辅助人员岗</t>
  </si>
  <si>
    <t>谢著荣</t>
  </si>
  <si>
    <t>412490050027</t>
  </si>
  <si>
    <t>吴炬源</t>
  </si>
  <si>
    <t>412490140027</t>
  </si>
  <si>
    <t>羊卓士</t>
  </si>
  <si>
    <t>412490080018</t>
  </si>
  <si>
    <t>王钢</t>
  </si>
  <si>
    <t>412490030025</t>
  </si>
  <si>
    <t>黎文学</t>
  </si>
  <si>
    <t>412490110007</t>
  </si>
  <si>
    <t>黎倬雍</t>
  </si>
  <si>
    <t>412490020019</t>
  </si>
  <si>
    <t>黎国磊</t>
  </si>
  <si>
    <t>412490070005</t>
  </si>
  <si>
    <t>黎振平</t>
  </si>
  <si>
    <t>412490050020</t>
  </si>
  <si>
    <t>南丰镇</t>
  </si>
  <si>
    <t>林继军</t>
  </si>
  <si>
    <t>412490180024</t>
  </si>
  <si>
    <t>林菠</t>
  </si>
  <si>
    <t>412490040004</t>
  </si>
  <si>
    <t>陈梅</t>
  </si>
  <si>
    <t>412490180030</t>
  </si>
  <si>
    <t>容用梅</t>
  </si>
  <si>
    <t>412490030014</t>
  </si>
  <si>
    <t>排浦镇</t>
  </si>
  <si>
    <t>高彩华</t>
  </si>
  <si>
    <t>412490150010</t>
  </si>
  <si>
    <t>谭国尉</t>
  </si>
  <si>
    <t>412490190022</t>
  </si>
  <si>
    <t>郭峰</t>
  </si>
  <si>
    <t>412490020012</t>
  </si>
  <si>
    <t>万庭华</t>
  </si>
  <si>
    <t>412490020022</t>
  </si>
  <si>
    <t>符宇</t>
  </si>
  <si>
    <t>412490110006</t>
  </si>
  <si>
    <t>黎显才</t>
  </si>
  <si>
    <t>412490030001</t>
  </si>
  <si>
    <t>何高龙</t>
  </si>
  <si>
    <t>412490020007</t>
  </si>
  <si>
    <t>王五镇</t>
  </si>
  <si>
    <t>梁昌贤</t>
  </si>
  <si>
    <t>412490080024</t>
  </si>
  <si>
    <t>关海松</t>
  </si>
  <si>
    <t>412490080004</t>
  </si>
  <si>
    <t>谢信荪</t>
  </si>
  <si>
    <t>412490170029</t>
  </si>
  <si>
    <t>陈慧</t>
  </si>
  <si>
    <t>412490010019</t>
  </si>
  <si>
    <t>何石玉</t>
  </si>
  <si>
    <t>412490070025</t>
  </si>
  <si>
    <t>陈玉彩</t>
  </si>
  <si>
    <t>412490130028</t>
  </si>
  <si>
    <t>林强</t>
  </si>
  <si>
    <t>412490200018</t>
  </si>
  <si>
    <t>新州镇</t>
  </si>
  <si>
    <t>吴培萌</t>
  </si>
  <si>
    <t>412490140015</t>
  </si>
  <si>
    <t>李鼎亮</t>
  </si>
  <si>
    <t>412490160019</t>
  </si>
  <si>
    <t>赵伟儒</t>
  </si>
  <si>
    <t>412490100007</t>
  </si>
  <si>
    <t>何国柄</t>
  </si>
  <si>
    <t>412490080027</t>
  </si>
  <si>
    <t>李实</t>
  </si>
  <si>
    <t>412490080022</t>
  </si>
  <si>
    <t>朱保健</t>
  </si>
  <si>
    <t>412490120005</t>
  </si>
  <si>
    <t>雅星镇</t>
  </si>
  <si>
    <t>伍春霖</t>
  </si>
  <si>
    <t>412490010010</t>
  </si>
  <si>
    <t>陈祥</t>
  </si>
  <si>
    <t>412490030007</t>
  </si>
  <si>
    <t>黎凯程</t>
  </si>
  <si>
    <t>412490200015</t>
  </si>
  <si>
    <t>林文瑞</t>
  </si>
  <si>
    <t>412490200026</t>
  </si>
  <si>
    <t>符智广</t>
  </si>
  <si>
    <t>412490200023</t>
  </si>
  <si>
    <t>中和镇</t>
  </si>
  <si>
    <t>洪桂桃</t>
  </si>
  <si>
    <t>412490160009</t>
  </si>
  <si>
    <t>李美桃</t>
  </si>
  <si>
    <t>412490080028</t>
  </si>
  <si>
    <t>何金菊</t>
  </si>
  <si>
    <t>412490130018</t>
  </si>
  <si>
    <t>郑志万</t>
  </si>
  <si>
    <t>412490150007</t>
  </si>
  <si>
    <t>/</t>
  </si>
  <si>
    <t>面试缺考</t>
  </si>
  <si>
    <t>甘壮宇</t>
  </si>
  <si>
    <t>412490110023</t>
  </si>
  <si>
    <t>陈志强</t>
  </si>
  <si>
    <t>412490100011</t>
  </si>
  <si>
    <t>梁承军</t>
  </si>
  <si>
    <t>412490070006</t>
  </si>
  <si>
    <t>陈月梅</t>
  </si>
  <si>
    <t>412490030010</t>
  </si>
  <si>
    <t>黄庞焕</t>
  </si>
  <si>
    <t>412490160008</t>
  </si>
  <si>
    <t>陈博强</t>
  </si>
  <si>
    <t>412490190010</t>
  </si>
  <si>
    <t>黎宏杨</t>
  </si>
  <si>
    <t>412490170009</t>
  </si>
  <si>
    <t>符家僖</t>
  </si>
  <si>
    <t>412490060029</t>
  </si>
  <si>
    <t>专业技术成绩</t>
  </si>
  <si>
    <t>占比（50%）</t>
  </si>
  <si>
    <t>综合行政执法辅助人员
船艇驾驶岗</t>
  </si>
  <si>
    <t>羊卫全</t>
  </si>
  <si>
    <t>412490060001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</si>
</sst>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0"/>
      <name val="Arial"/>
      <charset val="0"/>
    </font>
    <font>
      <sz val="16"/>
      <name val="Arial"/>
      <charset val="0"/>
    </font>
    <font>
      <sz val="18"/>
      <name val="Arial"/>
      <charset val="0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b/>
      <sz val="36"/>
      <name val="方正小标宋简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7"/>
  <sheetViews>
    <sheetView tabSelected="1" zoomScale="40" zoomScaleNormal="40" workbookViewId="0">
      <pane ySplit="2" topLeftCell="A3" activePane="bottomLeft" state="frozen"/>
      <selection/>
      <selection pane="bottomLeft" activeCell="O108" sqref="O108"/>
    </sheetView>
  </sheetViews>
  <sheetFormatPr defaultColWidth="9.12727272727273" defaultRowHeight="14"/>
  <cols>
    <col min="1" max="1" width="6.70909090909091" style="1" customWidth="1"/>
    <col min="2" max="2" width="37.4" style="1" customWidth="1"/>
    <col min="3" max="3" width="15.5818181818182" style="1" customWidth="1"/>
    <col min="4" max="4" width="47.5363636363636" style="1" customWidth="1"/>
    <col min="5" max="5" width="14.5909090909091" style="1" customWidth="1"/>
    <col min="6" max="6" width="24.9" style="1" customWidth="1"/>
    <col min="7" max="7" width="22.9545454545455" style="6" customWidth="1"/>
    <col min="8" max="8" width="20.7090909090909" style="6" customWidth="1"/>
    <col min="9" max="9" width="20.7090909090909" style="7" customWidth="1"/>
    <col min="10" max="13" width="20.7090909090909" style="6" customWidth="1"/>
    <col min="14" max="16384" width="9.12727272727273" style="1"/>
  </cols>
  <sheetData>
    <row r="1" s="1" customFormat="1" ht="114" customHeight="1" spans="1:13">
      <c r="A1" s="8" t="s">
        <v>0</v>
      </c>
      <c r="B1" s="8"/>
      <c r="C1" s="8"/>
      <c r="D1" s="8"/>
      <c r="E1" s="8"/>
      <c r="F1" s="8"/>
      <c r="G1" s="8"/>
      <c r="H1" s="8"/>
      <c r="I1" s="16"/>
      <c r="J1" s="8"/>
      <c r="K1" s="8"/>
      <c r="L1" s="8"/>
      <c r="M1" s="8"/>
    </row>
    <row r="2" s="2" customFormat="1" ht="57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7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s="3" customFormat="1" ht="57" customHeight="1" spans="1:13">
      <c r="A3" s="10">
        <f t="shared" ref="A3:A9" si="0">ROW()-2</f>
        <v>1</v>
      </c>
      <c r="B3" s="11" t="s">
        <v>14</v>
      </c>
      <c r="C3" s="11" t="s">
        <v>15</v>
      </c>
      <c r="D3" s="11" t="s">
        <v>16</v>
      </c>
      <c r="E3" s="12" t="s">
        <v>17</v>
      </c>
      <c r="F3" s="11" t="s">
        <v>18</v>
      </c>
      <c r="G3" s="13">
        <v>91.2</v>
      </c>
      <c r="H3" s="14">
        <f t="shared" ref="H3:H9" si="1">G3*0.6</f>
        <v>54.72</v>
      </c>
      <c r="I3" s="14">
        <v>73.4</v>
      </c>
      <c r="J3" s="14">
        <f t="shared" ref="J3:J9" si="2">I3*0.4</f>
        <v>29.36</v>
      </c>
      <c r="K3" s="14">
        <f t="shared" ref="K3:K9" si="3">H3+J3</f>
        <v>84.08</v>
      </c>
      <c r="L3" s="18">
        <v>1</v>
      </c>
      <c r="M3" s="19" t="s">
        <v>19</v>
      </c>
    </row>
    <row r="4" s="3" customFormat="1" ht="57" customHeight="1" spans="1:13">
      <c r="A4" s="10">
        <f t="shared" si="0"/>
        <v>2</v>
      </c>
      <c r="B4" s="11" t="s">
        <v>14</v>
      </c>
      <c r="C4" s="11" t="s">
        <v>15</v>
      </c>
      <c r="D4" s="11" t="s">
        <v>16</v>
      </c>
      <c r="E4" s="12" t="s">
        <v>20</v>
      </c>
      <c r="F4" s="11" t="s">
        <v>21</v>
      </c>
      <c r="G4" s="13">
        <v>91.5</v>
      </c>
      <c r="H4" s="14">
        <f t="shared" si="1"/>
        <v>54.9</v>
      </c>
      <c r="I4" s="14">
        <v>65.93</v>
      </c>
      <c r="J4" s="14">
        <f t="shared" si="2"/>
        <v>26.372</v>
      </c>
      <c r="K4" s="14">
        <f t="shared" si="3"/>
        <v>81.272</v>
      </c>
      <c r="L4" s="18">
        <v>2</v>
      </c>
      <c r="M4" s="19" t="s">
        <v>19</v>
      </c>
    </row>
    <row r="5" s="3" customFormat="1" ht="57" customHeight="1" spans="1:13">
      <c r="A5" s="10">
        <f t="shared" si="0"/>
        <v>3</v>
      </c>
      <c r="B5" s="11" t="s">
        <v>14</v>
      </c>
      <c r="C5" s="11" t="s">
        <v>15</v>
      </c>
      <c r="D5" s="11" t="s">
        <v>22</v>
      </c>
      <c r="E5" s="12" t="s">
        <v>23</v>
      </c>
      <c r="F5" s="11" t="s">
        <v>24</v>
      </c>
      <c r="G5" s="13">
        <v>92</v>
      </c>
      <c r="H5" s="14">
        <f t="shared" si="1"/>
        <v>55.2</v>
      </c>
      <c r="I5" s="14">
        <v>80.33</v>
      </c>
      <c r="J5" s="14">
        <f t="shared" si="2"/>
        <v>32.132</v>
      </c>
      <c r="K5" s="14">
        <f t="shared" si="3"/>
        <v>87.332</v>
      </c>
      <c r="L5" s="18">
        <v>1</v>
      </c>
      <c r="M5" s="19" t="s">
        <v>19</v>
      </c>
    </row>
    <row r="6" s="3" customFormat="1" ht="57" customHeight="1" spans="1:13">
      <c r="A6" s="10">
        <f t="shared" si="0"/>
        <v>4</v>
      </c>
      <c r="B6" s="11" t="s">
        <v>14</v>
      </c>
      <c r="C6" s="11" t="s">
        <v>15</v>
      </c>
      <c r="D6" s="11" t="s">
        <v>22</v>
      </c>
      <c r="E6" s="12" t="s">
        <v>25</v>
      </c>
      <c r="F6" s="11" t="s">
        <v>26</v>
      </c>
      <c r="G6" s="13">
        <v>90.6</v>
      </c>
      <c r="H6" s="14">
        <f t="shared" si="1"/>
        <v>54.36</v>
      </c>
      <c r="I6" s="14">
        <v>78.12</v>
      </c>
      <c r="J6" s="14">
        <f t="shared" si="2"/>
        <v>31.248</v>
      </c>
      <c r="K6" s="14">
        <f t="shared" si="3"/>
        <v>85.608</v>
      </c>
      <c r="L6" s="18">
        <v>2</v>
      </c>
      <c r="M6" s="19" t="s">
        <v>19</v>
      </c>
    </row>
    <row r="7" s="3" customFormat="1" ht="57" customHeight="1" spans="1:13">
      <c r="A7" s="10">
        <f t="shared" si="0"/>
        <v>5</v>
      </c>
      <c r="B7" s="11" t="s">
        <v>14</v>
      </c>
      <c r="C7" s="11" t="s">
        <v>15</v>
      </c>
      <c r="D7" s="11" t="s">
        <v>22</v>
      </c>
      <c r="E7" s="12" t="s">
        <v>27</v>
      </c>
      <c r="F7" s="11" t="s">
        <v>28</v>
      </c>
      <c r="G7" s="13">
        <v>91.2</v>
      </c>
      <c r="H7" s="14">
        <f t="shared" si="1"/>
        <v>54.72</v>
      </c>
      <c r="I7" s="14">
        <v>76.1</v>
      </c>
      <c r="J7" s="14">
        <f t="shared" si="2"/>
        <v>30.44</v>
      </c>
      <c r="K7" s="14">
        <f t="shared" si="3"/>
        <v>85.16</v>
      </c>
      <c r="L7" s="18">
        <v>3</v>
      </c>
      <c r="M7" s="19"/>
    </row>
    <row r="8" s="3" customFormat="1" ht="57" customHeight="1" spans="1:13">
      <c r="A8" s="10">
        <f t="shared" si="0"/>
        <v>6</v>
      </c>
      <c r="B8" s="11" t="s">
        <v>14</v>
      </c>
      <c r="C8" s="11" t="s">
        <v>15</v>
      </c>
      <c r="D8" s="11" t="s">
        <v>22</v>
      </c>
      <c r="E8" s="12" t="s">
        <v>29</v>
      </c>
      <c r="F8" s="11" t="s">
        <v>30</v>
      </c>
      <c r="G8" s="13">
        <v>94.1</v>
      </c>
      <c r="H8" s="14">
        <f t="shared" si="1"/>
        <v>56.46</v>
      </c>
      <c r="I8" s="14">
        <v>68.77</v>
      </c>
      <c r="J8" s="14">
        <f t="shared" si="2"/>
        <v>27.508</v>
      </c>
      <c r="K8" s="14">
        <f t="shared" si="3"/>
        <v>83.968</v>
      </c>
      <c r="L8" s="18">
        <v>4</v>
      </c>
      <c r="M8" s="19"/>
    </row>
    <row r="9" s="3" customFormat="1" ht="57" customHeight="1" spans="1:13">
      <c r="A9" s="10">
        <f t="shared" si="0"/>
        <v>7</v>
      </c>
      <c r="B9" s="11" t="s">
        <v>14</v>
      </c>
      <c r="C9" s="11" t="s">
        <v>15</v>
      </c>
      <c r="D9" s="11" t="s">
        <v>22</v>
      </c>
      <c r="E9" s="12" t="s">
        <v>31</v>
      </c>
      <c r="F9" s="11" t="s">
        <v>32</v>
      </c>
      <c r="G9" s="13">
        <v>90.7</v>
      </c>
      <c r="H9" s="14">
        <f t="shared" si="1"/>
        <v>54.42</v>
      </c>
      <c r="I9" s="14">
        <v>72.6</v>
      </c>
      <c r="J9" s="14">
        <f t="shared" si="2"/>
        <v>29.04</v>
      </c>
      <c r="K9" s="14">
        <f t="shared" si="3"/>
        <v>83.46</v>
      </c>
      <c r="L9" s="18">
        <v>5</v>
      </c>
      <c r="M9" s="19"/>
    </row>
    <row r="10" s="3" customFormat="1" ht="57" customHeight="1" spans="1:13">
      <c r="A10" s="10">
        <f t="shared" ref="A10:A70" si="4">ROW()-2</f>
        <v>8</v>
      </c>
      <c r="B10" s="11" t="s">
        <v>14</v>
      </c>
      <c r="C10" s="11" t="s">
        <v>15</v>
      </c>
      <c r="D10" s="11" t="s">
        <v>33</v>
      </c>
      <c r="E10" s="12" t="s">
        <v>34</v>
      </c>
      <c r="F10" s="11" t="s">
        <v>35</v>
      </c>
      <c r="G10" s="13">
        <v>92</v>
      </c>
      <c r="H10" s="14">
        <f t="shared" ref="H10:H70" si="5">G10*0.6</f>
        <v>55.2</v>
      </c>
      <c r="I10" s="14">
        <v>79.4</v>
      </c>
      <c r="J10" s="14">
        <f t="shared" ref="J10:J70" si="6">I10*0.4</f>
        <v>31.76</v>
      </c>
      <c r="K10" s="14">
        <f t="shared" ref="K10:K70" si="7">H10+J10</f>
        <v>86.96</v>
      </c>
      <c r="L10" s="18">
        <v>1</v>
      </c>
      <c r="M10" s="19" t="s">
        <v>19</v>
      </c>
    </row>
    <row r="11" s="3" customFormat="1" ht="57" customHeight="1" spans="1:13">
      <c r="A11" s="10">
        <f t="shared" si="4"/>
        <v>9</v>
      </c>
      <c r="B11" s="11" t="s">
        <v>14</v>
      </c>
      <c r="C11" s="11" t="s">
        <v>15</v>
      </c>
      <c r="D11" s="11" t="s">
        <v>33</v>
      </c>
      <c r="E11" s="12" t="s">
        <v>36</v>
      </c>
      <c r="F11" s="11" t="s">
        <v>37</v>
      </c>
      <c r="G11" s="13">
        <v>91.5</v>
      </c>
      <c r="H11" s="14">
        <f t="shared" si="5"/>
        <v>54.9</v>
      </c>
      <c r="I11" s="14">
        <v>73.5</v>
      </c>
      <c r="J11" s="14">
        <f t="shared" si="6"/>
        <v>29.4</v>
      </c>
      <c r="K11" s="14">
        <f t="shared" si="7"/>
        <v>84.3</v>
      </c>
      <c r="L11" s="18">
        <v>2</v>
      </c>
      <c r="M11" s="19" t="s">
        <v>19</v>
      </c>
    </row>
    <row r="12" s="3" customFormat="1" ht="57" customHeight="1" spans="1:13">
      <c r="A12" s="10">
        <f t="shared" si="4"/>
        <v>10</v>
      </c>
      <c r="B12" s="11" t="s">
        <v>14</v>
      </c>
      <c r="C12" s="11" t="s">
        <v>15</v>
      </c>
      <c r="D12" s="11" t="s">
        <v>33</v>
      </c>
      <c r="E12" s="12" t="s">
        <v>38</v>
      </c>
      <c r="F12" s="11" t="s">
        <v>39</v>
      </c>
      <c r="G12" s="13">
        <v>88.8</v>
      </c>
      <c r="H12" s="14">
        <f t="shared" si="5"/>
        <v>53.28</v>
      </c>
      <c r="I12" s="14">
        <v>77.4</v>
      </c>
      <c r="J12" s="14">
        <f t="shared" si="6"/>
        <v>30.96</v>
      </c>
      <c r="K12" s="14">
        <f t="shared" si="7"/>
        <v>84.24</v>
      </c>
      <c r="L12" s="18">
        <v>3</v>
      </c>
      <c r="M12" s="19"/>
    </row>
    <row r="13" s="3" customFormat="1" ht="57" customHeight="1" spans="1:13">
      <c r="A13" s="10">
        <f t="shared" si="4"/>
        <v>11</v>
      </c>
      <c r="B13" s="11" t="s">
        <v>14</v>
      </c>
      <c r="C13" s="11" t="s">
        <v>40</v>
      </c>
      <c r="D13" s="11" t="s">
        <v>16</v>
      </c>
      <c r="E13" s="12" t="s">
        <v>41</v>
      </c>
      <c r="F13" s="11" t="s">
        <v>42</v>
      </c>
      <c r="G13" s="13">
        <v>88.3</v>
      </c>
      <c r="H13" s="14">
        <f t="shared" si="5"/>
        <v>52.98</v>
      </c>
      <c r="I13" s="14">
        <v>74.87</v>
      </c>
      <c r="J13" s="14">
        <f t="shared" si="6"/>
        <v>29.948</v>
      </c>
      <c r="K13" s="14">
        <f t="shared" si="7"/>
        <v>82.928</v>
      </c>
      <c r="L13" s="18">
        <v>1</v>
      </c>
      <c r="M13" s="19" t="s">
        <v>19</v>
      </c>
    </row>
    <row r="14" s="3" customFormat="1" ht="57" customHeight="1" spans="1:13">
      <c r="A14" s="10">
        <f t="shared" si="4"/>
        <v>12</v>
      </c>
      <c r="B14" s="11" t="s">
        <v>14</v>
      </c>
      <c r="C14" s="11" t="s">
        <v>40</v>
      </c>
      <c r="D14" s="11" t="s">
        <v>16</v>
      </c>
      <c r="E14" s="12" t="s">
        <v>43</v>
      </c>
      <c r="F14" s="11" t="s">
        <v>44</v>
      </c>
      <c r="G14" s="13">
        <v>83.1</v>
      </c>
      <c r="H14" s="14">
        <f t="shared" si="5"/>
        <v>49.86</v>
      </c>
      <c r="I14" s="14">
        <v>73.6</v>
      </c>
      <c r="J14" s="14">
        <f t="shared" si="6"/>
        <v>29.44</v>
      </c>
      <c r="K14" s="14">
        <f t="shared" si="7"/>
        <v>79.3</v>
      </c>
      <c r="L14" s="18">
        <v>2</v>
      </c>
      <c r="M14" s="19" t="s">
        <v>19</v>
      </c>
    </row>
    <row r="15" s="3" customFormat="1" ht="57" customHeight="1" spans="1:13">
      <c r="A15" s="10">
        <f t="shared" si="4"/>
        <v>13</v>
      </c>
      <c r="B15" s="11" t="s">
        <v>14</v>
      </c>
      <c r="C15" s="11" t="s">
        <v>40</v>
      </c>
      <c r="D15" s="11" t="s">
        <v>22</v>
      </c>
      <c r="E15" s="12" t="s">
        <v>45</v>
      </c>
      <c r="F15" s="11" t="s">
        <v>46</v>
      </c>
      <c r="G15" s="13">
        <v>87.2</v>
      </c>
      <c r="H15" s="14">
        <f t="shared" si="5"/>
        <v>52.32</v>
      </c>
      <c r="I15" s="14">
        <v>79</v>
      </c>
      <c r="J15" s="14">
        <f t="shared" si="6"/>
        <v>31.6</v>
      </c>
      <c r="K15" s="14">
        <f t="shared" si="7"/>
        <v>83.92</v>
      </c>
      <c r="L15" s="18">
        <v>1</v>
      </c>
      <c r="M15" s="19" t="s">
        <v>19</v>
      </c>
    </row>
    <row r="16" s="3" customFormat="1" ht="57" customHeight="1" spans="1:13">
      <c r="A16" s="10">
        <f t="shared" si="4"/>
        <v>14</v>
      </c>
      <c r="B16" s="11" t="s">
        <v>14</v>
      </c>
      <c r="C16" s="11" t="s">
        <v>47</v>
      </c>
      <c r="D16" s="11" t="s">
        <v>16</v>
      </c>
      <c r="E16" s="12" t="s">
        <v>48</v>
      </c>
      <c r="F16" s="11" t="s">
        <v>49</v>
      </c>
      <c r="G16" s="13">
        <v>91</v>
      </c>
      <c r="H16" s="14">
        <f t="shared" si="5"/>
        <v>54.6</v>
      </c>
      <c r="I16" s="14">
        <v>77.6</v>
      </c>
      <c r="J16" s="14">
        <f t="shared" si="6"/>
        <v>31.04</v>
      </c>
      <c r="K16" s="14">
        <f t="shared" si="7"/>
        <v>85.64</v>
      </c>
      <c r="L16" s="18">
        <v>1</v>
      </c>
      <c r="M16" s="19" t="s">
        <v>19</v>
      </c>
    </row>
    <row r="17" s="3" customFormat="1" ht="57" customHeight="1" spans="1:13">
      <c r="A17" s="10">
        <f t="shared" si="4"/>
        <v>15</v>
      </c>
      <c r="B17" s="11" t="s">
        <v>14</v>
      </c>
      <c r="C17" s="11" t="s">
        <v>47</v>
      </c>
      <c r="D17" s="11" t="s">
        <v>16</v>
      </c>
      <c r="E17" s="12" t="s">
        <v>50</v>
      </c>
      <c r="F17" s="11" t="s">
        <v>51</v>
      </c>
      <c r="G17" s="13">
        <v>91.9</v>
      </c>
      <c r="H17" s="14">
        <f t="shared" si="5"/>
        <v>55.14</v>
      </c>
      <c r="I17" s="14">
        <v>74.6</v>
      </c>
      <c r="J17" s="14">
        <f t="shared" si="6"/>
        <v>29.84</v>
      </c>
      <c r="K17" s="14">
        <f t="shared" si="7"/>
        <v>84.98</v>
      </c>
      <c r="L17" s="18">
        <v>2</v>
      </c>
      <c r="M17" s="19" t="s">
        <v>19</v>
      </c>
    </row>
    <row r="18" s="3" customFormat="1" ht="57" customHeight="1" spans="1:13">
      <c r="A18" s="10">
        <f t="shared" si="4"/>
        <v>16</v>
      </c>
      <c r="B18" s="11" t="s">
        <v>14</v>
      </c>
      <c r="C18" s="11" t="s">
        <v>47</v>
      </c>
      <c r="D18" s="15" t="s">
        <v>16</v>
      </c>
      <c r="E18" s="12" t="s">
        <v>52</v>
      </c>
      <c r="F18" s="11" t="s">
        <v>53</v>
      </c>
      <c r="G18" s="13">
        <v>88.1</v>
      </c>
      <c r="H18" s="14">
        <f t="shared" si="5"/>
        <v>52.86</v>
      </c>
      <c r="I18" s="14">
        <v>66.37</v>
      </c>
      <c r="J18" s="14">
        <f t="shared" si="6"/>
        <v>26.548</v>
      </c>
      <c r="K18" s="14">
        <f t="shared" si="7"/>
        <v>79.408</v>
      </c>
      <c r="L18" s="18">
        <v>3</v>
      </c>
      <c r="M18" s="19" t="s">
        <v>19</v>
      </c>
    </row>
    <row r="19" s="3" customFormat="1" ht="57" customHeight="1" spans="1:13">
      <c r="A19" s="10">
        <f t="shared" si="4"/>
        <v>17</v>
      </c>
      <c r="B19" s="11" t="s">
        <v>14</v>
      </c>
      <c r="C19" s="11" t="s">
        <v>47</v>
      </c>
      <c r="D19" s="11" t="s">
        <v>16</v>
      </c>
      <c r="E19" s="12" t="s">
        <v>54</v>
      </c>
      <c r="F19" s="11" t="s">
        <v>55</v>
      </c>
      <c r="G19" s="13">
        <v>81.9</v>
      </c>
      <c r="H19" s="14">
        <f t="shared" si="5"/>
        <v>49.14</v>
      </c>
      <c r="I19" s="14">
        <v>69.17</v>
      </c>
      <c r="J19" s="14">
        <f t="shared" si="6"/>
        <v>27.668</v>
      </c>
      <c r="K19" s="14">
        <f t="shared" si="7"/>
        <v>76.808</v>
      </c>
      <c r="L19" s="18">
        <v>4</v>
      </c>
      <c r="M19" s="19"/>
    </row>
    <row r="20" s="3" customFormat="1" ht="57" customHeight="1" spans="1:13">
      <c r="A20" s="10">
        <f t="shared" si="4"/>
        <v>18</v>
      </c>
      <c r="B20" s="11" t="s">
        <v>14</v>
      </c>
      <c r="C20" s="11" t="s">
        <v>47</v>
      </c>
      <c r="D20" s="11" t="s">
        <v>16</v>
      </c>
      <c r="E20" s="12" t="s">
        <v>56</v>
      </c>
      <c r="F20" s="11" t="s">
        <v>57</v>
      </c>
      <c r="G20" s="13">
        <v>76.4</v>
      </c>
      <c r="H20" s="14">
        <f t="shared" si="5"/>
        <v>45.84</v>
      </c>
      <c r="I20" s="14">
        <v>60.57</v>
      </c>
      <c r="J20" s="14">
        <f t="shared" si="6"/>
        <v>24.228</v>
      </c>
      <c r="K20" s="14">
        <f t="shared" si="7"/>
        <v>70.068</v>
      </c>
      <c r="L20" s="18">
        <v>5</v>
      </c>
      <c r="M20" s="19"/>
    </row>
    <row r="21" s="3" customFormat="1" ht="57" customHeight="1" spans="1:13">
      <c r="A21" s="10">
        <f t="shared" si="4"/>
        <v>19</v>
      </c>
      <c r="B21" s="11" t="s">
        <v>14</v>
      </c>
      <c r="C21" s="11" t="s">
        <v>47</v>
      </c>
      <c r="D21" s="11" t="s">
        <v>22</v>
      </c>
      <c r="E21" s="12" t="s">
        <v>58</v>
      </c>
      <c r="F21" s="11" t="s">
        <v>59</v>
      </c>
      <c r="G21" s="13">
        <v>91.7</v>
      </c>
      <c r="H21" s="14">
        <f t="shared" si="5"/>
        <v>55.02</v>
      </c>
      <c r="I21" s="14">
        <v>83.67</v>
      </c>
      <c r="J21" s="14">
        <f t="shared" si="6"/>
        <v>33.468</v>
      </c>
      <c r="K21" s="14">
        <f t="shared" si="7"/>
        <v>88.488</v>
      </c>
      <c r="L21" s="18">
        <v>1</v>
      </c>
      <c r="M21" s="19" t="s">
        <v>19</v>
      </c>
    </row>
    <row r="22" s="3" customFormat="1" ht="57" customHeight="1" spans="1:13">
      <c r="A22" s="10">
        <f t="shared" si="4"/>
        <v>20</v>
      </c>
      <c r="B22" s="11" t="s">
        <v>14</v>
      </c>
      <c r="C22" s="11" t="s">
        <v>47</v>
      </c>
      <c r="D22" s="11" t="s">
        <v>22</v>
      </c>
      <c r="E22" s="12" t="s">
        <v>60</v>
      </c>
      <c r="F22" s="11" t="s">
        <v>61</v>
      </c>
      <c r="G22" s="13">
        <v>92.6</v>
      </c>
      <c r="H22" s="14">
        <f t="shared" si="5"/>
        <v>55.56</v>
      </c>
      <c r="I22" s="14">
        <v>80.7</v>
      </c>
      <c r="J22" s="14">
        <f t="shared" si="6"/>
        <v>32.28</v>
      </c>
      <c r="K22" s="14">
        <f t="shared" si="7"/>
        <v>87.84</v>
      </c>
      <c r="L22" s="18">
        <v>2</v>
      </c>
      <c r="M22" s="19"/>
    </row>
    <row r="23" s="3" customFormat="1" ht="57" customHeight="1" spans="1:13">
      <c r="A23" s="10">
        <f t="shared" si="4"/>
        <v>21</v>
      </c>
      <c r="B23" s="11" t="s">
        <v>14</v>
      </c>
      <c r="C23" s="11" t="s">
        <v>47</v>
      </c>
      <c r="D23" s="11" t="s">
        <v>22</v>
      </c>
      <c r="E23" s="12" t="s">
        <v>62</v>
      </c>
      <c r="F23" s="11" t="s">
        <v>63</v>
      </c>
      <c r="G23" s="13">
        <v>88.8</v>
      </c>
      <c r="H23" s="14">
        <f t="shared" si="5"/>
        <v>53.28</v>
      </c>
      <c r="I23" s="14">
        <v>76.23</v>
      </c>
      <c r="J23" s="14">
        <f t="shared" si="6"/>
        <v>30.492</v>
      </c>
      <c r="K23" s="14">
        <f t="shared" si="7"/>
        <v>83.772</v>
      </c>
      <c r="L23" s="18">
        <v>3</v>
      </c>
      <c r="M23" s="19"/>
    </row>
    <row r="24" s="2" customFormat="1" ht="57" customHeight="1" spans="1:13">
      <c r="A24" s="10">
        <f t="shared" si="4"/>
        <v>22</v>
      </c>
      <c r="B24" s="11" t="s">
        <v>14</v>
      </c>
      <c r="C24" s="11" t="s">
        <v>64</v>
      </c>
      <c r="D24" s="15" t="s">
        <v>16</v>
      </c>
      <c r="E24" s="12" t="s">
        <v>65</v>
      </c>
      <c r="F24" s="12" t="s">
        <v>66</v>
      </c>
      <c r="G24" s="13">
        <v>85.2</v>
      </c>
      <c r="H24" s="14">
        <f t="shared" si="5"/>
        <v>51.12</v>
      </c>
      <c r="I24" s="14">
        <v>67.33</v>
      </c>
      <c r="J24" s="14">
        <f t="shared" si="6"/>
        <v>26.932</v>
      </c>
      <c r="K24" s="14">
        <f t="shared" si="7"/>
        <v>78.052</v>
      </c>
      <c r="L24" s="18">
        <v>1</v>
      </c>
      <c r="M24" s="19" t="s">
        <v>19</v>
      </c>
    </row>
    <row r="25" s="2" customFormat="1" ht="57" customHeight="1" spans="1:13">
      <c r="A25" s="10">
        <f t="shared" si="4"/>
        <v>23</v>
      </c>
      <c r="B25" s="11" t="s">
        <v>14</v>
      </c>
      <c r="C25" s="11" t="s">
        <v>64</v>
      </c>
      <c r="D25" s="15" t="s">
        <v>16</v>
      </c>
      <c r="E25" s="12" t="s">
        <v>67</v>
      </c>
      <c r="F25" s="12" t="s">
        <v>68</v>
      </c>
      <c r="G25" s="13">
        <v>83.8</v>
      </c>
      <c r="H25" s="14">
        <f t="shared" si="5"/>
        <v>50.28</v>
      </c>
      <c r="I25" s="14">
        <v>68.67</v>
      </c>
      <c r="J25" s="14">
        <f t="shared" si="6"/>
        <v>27.468</v>
      </c>
      <c r="K25" s="14">
        <f t="shared" si="7"/>
        <v>77.748</v>
      </c>
      <c r="L25" s="18">
        <v>2</v>
      </c>
      <c r="M25" s="19" t="s">
        <v>19</v>
      </c>
    </row>
    <row r="26" s="2" customFormat="1" ht="57" customHeight="1" spans="1:13">
      <c r="A26" s="10">
        <f t="shared" si="4"/>
        <v>24</v>
      </c>
      <c r="B26" s="11" t="s">
        <v>14</v>
      </c>
      <c r="C26" s="11" t="s">
        <v>64</v>
      </c>
      <c r="D26" s="15" t="s">
        <v>16</v>
      </c>
      <c r="E26" s="12" t="s">
        <v>69</v>
      </c>
      <c r="F26" s="12" t="s">
        <v>70</v>
      </c>
      <c r="G26" s="13">
        <v>85</v>
      </c>
      <c r="H26" s="14">
        <f t="shared" si="5"/>
        <v>51</v>
      </c>
      <c r="I26" s="14">
        <v>61.67</v>
      </c>
      <c r="J26" s="14">
        <f t="shared" si="6"/>
        <v>24.668</v>
      </c>
      <c r="K26" s="14">
        <f t="shared" si="7"/>
        <v>75.668</v>
      </c>
      <c r="L26" s="18">
        <v>3</v>
      </c>
      <c r="M26" s="19" t="s">
        <v>19</v>
      </c>
    </row>
    <row r="27" s="2" customFormat="1" ht="57" customHeight="1" spans="1:13">
      <c r="A27" s="10">
        <f t="shared" si="4"/>
        <v>25</v>
      </c>
      <c r="B27" s="11" t="s">
        <v>14</v>
      </c>
      <c r="C27" s="11" t="s">
        <v>64</v>
      </c>
      <c r="D27" s="11" t="s">
        <v>22</v>
      </c>
      <c r="E27" s="12" t="s">
        <v>71</v>
      </c>
      <c r="F27" s="12" t="s">
        <v>72</v>
      </c>
      <c r="G27" s="13">
        <v>90.2</v>
      </c>
      <c r="H27" s="14">
        <f t="shared" si="5"/>
        <v>54.12</v>
      </c>
      <c r="I27" s="14">
        <v>74.17</v>
      </c>
      <c r="J27" s="14">
        <f t="shared" si="6"/>
        <v>29.668</v>
      </c>
      <c r="K27" s="14">
        <f t="shared" si="7"/>
        <v>83.788</v>
      </c>
      <c r="L27" s="18">
        <v>1</v>
      </c>
      <c r="M27" s="19" t="s">
        <v>19</v>
      </c>
    </row>
    <row r="28" s="2" customFormat="1" ht="57" customHeight="1" spans="1:13">
      <c r="A28" s="10">
        <f t="shared" si="4"/>
        <v>26</v>
      </c>
      <c r="B28" s="11" t="s">
        <v>14</v>
      </c>
      <c r="C28" s="11" t="s">
        <v>64</v>
      </c>
      <c r="D28" s="11" t="s">
        <v>22</v>
      </c>
      <c r="E28" s="12" t="s">
        <v>73</v>
      </c>
      <c r="F28" s="12" t="s">
        <v>74</v>
      </c>
      <c r="G28" s="13">
        <v>84.3</v>
      </c>
      <c r="H28" s="14">
        <f t="shared" si="5"/>
        <v>50.58</v>
      </c>
      <c r="I28" s="14">
        <v>70.67</v>
      </c>
      <c r="J28" s="14">
        <f t="shared" si="6"/>
        <v>28.268</v>
      </c>
      <c r="K28" s="14">
        <f t="shared" si="7"/>
        <v>78.848</v>
      </c>
      <c r="L28" s="18">
        <v>2</v>
      </c>
      <c r="M28" s="19"/>
    </row>
    <row r="29" s="2" customFormat="1" ht="57" customHeight="1" spans="1:13">
      <c r="A29" s="10">
        <f t="shared" si="4"/>
        <v>27</v>
      </c>
      <c r="B29" s="11" t="s">
        <v>14</v>
      </c>
      <c r="C29" s="11" t="s">
        <v>64</v>
      </c>
      <c r="D29" s="11" t="s">
        <v>22</v>
      </c>
      <c r="E29" s="12" t="s">
        <v>75</v>
      </c>
      <c r="F29" s="12" t="s">
        <v>76</v>
      </c>
      <c r="G29" s="13">
        <v>83.9</v>
      </c>
      <c r="H29" s="14">
        <f t="shared" si="5"/>
        <v>50.34</v>
      </c>
      <c r="I29" s="14">
        <v>66.33</v>
      </c>
      <c r="J29" s="14">
        <f t="shared" si="6"/>
        <v>26.532</v>
      </c>
      <c r="K29" s="14">
        <f t="shared" si="7"/>
        <v>76.872</v>
      </c>
      <c r="L29" s="18">
        <v>3</v>
      </c>
      <c r="M29" s="19"/>
    </row>
    <row r="30" s="2" customFormat="1" ht="57" customHeight="1" spans="1:13">
      <c r="A30" s="10">
        <f t="shared" si="4"/>
        <v>28</v>
      </c>
      <c r="B30" s="11" t="s">
        <v>14</v>
      </c>
      <c r="C30" s="11" t="s">
        <v>77</v>
      </c>
      <c r="D30" s="11" t="s">
        <v>16</v>
      </c>
      <c r="E30" s="12" t="s">
        <v>78</v>
      </c>
      <c r="F30" s="12" t="s">
        <v>79</v>
      </c>
      <c r="G30" s="13">
        <v>91</v>
      </c>
      <c r="H30" s="14">
        <f t="shared" si="5"/>
        <v>54.6</v>
      </c>
      <c r="I30" s="14">
        <v>81</v>
      </c>
      <c r="J30" s="14">
        <f t="shared" si="6"/>
        <v>32.4</v>
      </c>
      <c r="K30" s="14">
        <f t="shared" si="7"/>
        <v>87</v>
      </c>
      <c r="L30" s="18">
        <v>1</v>
      </c>
      <c r="M30" s="19" t="s">
        <v>19</v>
      </c>
    </row>
    <row r="31" s="2" customFormat="1" ht="57" customHeight="1" spans="1:13">
      <c r="A31" s="10">
        <f t="shared" si="4"/>
        <v>29</v>
      </c>
      <c r="B31" s="11" t="s">
        <v>14</v>
      </c>
      <c r="C31" s="11" t="s">
        <v>77</v>
      </c>
      <c r="D31" s="11" t="s">
        <v>16</v>
      </c>
      <c r="E31" s="12" t="s">
        <v>80</v>
      </c>
      <c r="F31" s="12" t="s">
        <v>81</v>
      </c>
      <c r="G31" s="13">
        <v>91.9</v>
      </c>
      <c r="H31" s="14">
        <f t="shared" si="5"/>
        <v>55.14</v>
      </c>
      <c r="I31" s="14">
        <v>73.91</v>
      </c>
      <c r="J31" s="14">
        <f t="shared" si="6"/>
        <v>29.564</v>
      </c>
      <c r="K31" s="14">
        <f t="shared" si="7"/>
        <v>84.704</v>
      </c>
      <c r="L31" s="18">
        <v>2</v>
      </c>
      <c r="M31" s="19" t="s">
        <v>19</v>
      </c>
    </row>
    <row r="32" s="2" customFormat="1" ht="57" customHeight="1" spans="1:13">
      <c r="A32" s="10">
        <f t="shared" si="4"/>
        <v>30</v>
      </c>
      <c r="B32" s="11" t="s">
        <v>14</v>
      </c>
      <c r="C32" s="11" t="s">
        <v>77</v>
      </c>
      <c r="D32" s="11" t="s">
        <v>16</v>
      </c>
      <c r="E32" s="12" t="s">
        <v>82</v>
      </c>
      <c r="F32" s="12" t="s">
        <v>83</v>
      </c>
      <c r="G32" s="13">
        <v>91.5</v>
      </c>
      <c r="H32" s="14">
        <f t="shared" si="5"/>
        <v>54.9</v>
      </c>
      <c r="I32" s="14">
        <v>73.51</v>
      </c>
      <c r="J32" s="14">
        <f t="shared" si="6"/>
        <v>29.404</v>
      </c>
      <c r="K32" s="14">
        <f t="shared" si="7"/>
        <v>84.304</v>
      </c>
      <c r="L32" s="18">
        <v>3</v>
      </c>
      <c r="M32" s="19"/>
    </row>
    <row r="33" s="2" customFormat="1" ht="57" customHeight="1" spans="1:13">
      <c r="A33" s="10">
        <f t="shared" si="4"/>
        <v>31</v>
      </c>
      <c r="B33" s="11" t="s">
        <v>14</v>
      </c>
      <c r="C33" s="11" t="s">
        <v>77</v>
      </c>
      <c r="D33" s="15" t="s">
        <v>33</v>
      </c>
      <c r="E33" s="12" t="s">
        <v>84</v>
      </c>
      <c r="F33" s="12" t="s">
        <v>85</v>
      </c>
      <c r="G33" s="13">
        <v>91</v>
      </c>
      <c r="H33" s="14">
        <f t="shared" si="5"/>
        <v>54.6</v>
      </c>
      <c r="I33" s="14">
        <v>68.67</v>
      </c>
      <c r="J33" s="14">
        <f t="shared" si="6"/>
        <v>27.468</v>
      </c>
      <c r="K33" s="14">
        <f t="shared" si="7"/>
        <v>82.068</v>
      </c>
      <c r="L33" s="18">
        <v>1</v>
      </c>
      <c r="M33" s="19" t="s">
        <v>19</v>
      </c>
    </row>
    <row r="34" s="2" customFormat="1" ht="57" customHeight="1" spans="1:13">
      <c r="A34" s="10">
        <f t="shared" si="4"/>
        <v>32</v>
      </c>
      <c r="B34" s="11" t="s">
        <v>14</v>
      </c>
      <c r="C34" s="11" t="s">
        <v>77</v>
      </c>
      <c r="D34" s="15" t="s">
        <v>33</v>
      </c>
      <c r="E34" s="12" t="s">
        <v>86</v>
      </c>
      <c r="F34" s="12" t="s">
        <v>87</v>
      </c>
      <c r="G34" s="13">
        <v>77.8</v>
      </c>
      <c r="H34" s="14">
        <f t="shared" si="5"/>
        <v>46.68</v>
      </c>
      <c r="I34" s="14">
        <v>66.5</v>
      </c>
      <c r="J34" s="14">
        <f t="shared" si="6"/>
        <v>26.6</v>
      </c>
      <c r="K34" s="14">
        <f t="shared" si="7"/>
        <v>73.28</v>
      </c>
      <c r="L34" s="18">
        <v>2</v>
      </c>
      <c r="M34" s="19"/>
    </row>
    <row r="35" s="2" customFormat="1" ht="57" customHeight="1" spans="1:13">
      <c r="A35" s="10">
        <f t="shared" si="4"/>
        <v>33</v>
      </c>
      <c r="B35" s="11" t="s">
        <v>14</v>
      </c>
      <c r="C35" s="11" t="s">
        <v>88</v>
      </c>
      <c r="D35" s="11" t="s">
        <v>22</v>
      </c>
      <c r="E35" s="12" t="s">
        <v>89</v>
      </c>
      <c r="F35" s="12" t="s">
        <v>90</v>
      </c>
      <c r="G35" s="13">
        <v>88.1</v>
      </c>
      <c r="H35" s="14">
        <f t="shared" si="5"/>
        <v>52.86</v>
      </c>
      <c r="I35" s="14">
        <v>79.67</v>
      </c>
      <c r="J35" s="14">
        <f t="shared" si="6"/>
        <v>31.868</v>
      </c>
      <c r="K35" s="14">
        <f t="shared" si="7"/>
        <v>84.728</v>
      </c>
      <c r="L35" s="18">
        <v>1</v>
      </c>
      <c r="M35" s="19" t="s">
        <v>19</v>
      </c>
    </row>
    <row r="36" s="2" customFormat="1" ht="57" customHeight="1" spans="1:13">
      <c r="A36" s="10">
        <f t="shared" si="4"/>
        <v>34</v>
      </c>
      <c r="B36" s="11" t="s">
        <v>14</v>
      </c>
      <c r="C36" s="11" t="s">
        <v>88</v>
      </c>
      <c r="D36" s="11" t="s">
        <v>22</v>
      </c>
      <c r="E36" s="12" t="s">
        <v>91</v>
      </c>
      <c r="F36" s="12" t="s">
        <v>92</v>
      </c>
      <c r="G36" s="13">
        <v>90</v>
      </c>
      <c r="H36" s="14">
        <f t="shared" si="5"/>
        <v>54</v>
      </c>
      <c r="I36" s="14">
        <v>66.67</v>
      </c>
      <c r="J36" s="14">
        <f t="shared" si="6"/>
        <v>26.668</v>
      </c>
      <c r="K36" s="14">
        <f t="shared" si="7"/>
        <v>80.668</v>
      </c>
      <c r="L36" s="18">
        <v>2</v>
      </c>
      <c r="M36" s="19" t="s">
        <v>19</v>
      </c>
    </row>
    <row r="37" s="2" customFormat="1" ht="57" customHeight="1" spans="1:13">
      <c r="A37" s="10">
        <f t="shared" si="4"/>
        <v>35</v>
      </c>
      <c r="B37" s="11" t="s">
        <v>14</v>
      </c>
      <c r="C37" s="11" t="s">
        <v>88</v>
      </c>
      <c r="D37" s="11" t="s">
        <v>22</v>
      </c>
      <c r="E37" s="12" t="s">
        <v>93</v>
      </c>
      <c r="F37" s="12" t="s">
        <v>94</v>
      </c>
      <c r="G37" s="13">
        <v>88.6</v>
      </c>
      <c r="H37" s="14">
        <f t="shared" si="5"/>
        <v>53.16</v>
      </c>
      <c r="I37" s="14">
        <v>68</v>
      </c>
      <c r="J37" s="14">
        <f t="shared" si="6"/>
        <v>27.2</v>
      </c>
      <c r="K37" s="14">
        <f t="shared" si="7"/>
        <v>80.36</v>
      </c>
      <c r="L37" s="18">
        <v>3</v>
      </c>
      <c r="M37" s="19"/>
    </row>
    <row r="38" s="2" customFormat="1" ht="57" customHeight="1" spans="1:13">
      <c r="A38" s="10">
        <f t="shared" si="4"/>
        <v>36</v>
      </c>
      <c r="B38" s="11" t="s">
        <v>14</v>
      </c>
      <c r="C38" s="11" t="s">
        <v>95</v>
      </c>
      <c r="D38" s="11" t="s">
        <v>16</v>
      </c>
      <c r="E38" s="12" t="s">
        <v>96</v>
      </c>
      <c r="F38" s="12" t="s">
        <v>97</v>
      </c>
      <c r="G38" s="13">
        <v>86.4</v>
      </c>
      <c r="H38" s="14">
        <f t="shared" si="5"/>
        <v>51.84</v>
      </c>
      <c r="I38" s="14">
        <v>76.33</v>
      </c>
      <c r="J38" s="14">
        <f t="shared" si="6"/>
        <v>30.532</v>
      </c>
      <c r="K38" s="14">
        <f t="shared" si="7"/>
        <v>82.372</v>
      </c>
      <c r="L38" s="18">
        <v>1</v>
      </c>
      <c r="M38" s="19" t="s">
        <v>19</v>
      </c>
    </row>
    <row r="39" s="2" customFormat="1" ht="57" customHeight="1" spans="1:13">
      <c r="A39" s="10">
        <f t="shared" si="4"/>
        <v>37</v>
      </c>
      <c r="B39" s="11" t="s">
        <v>14</v>
      </c>
      <c r="C39" s="11" t="s">
        <v>95</v>
      </c>
      <c r="D39" s="11" t="s">
        <v>16</v>
      </c>
      <c r="E39" s="12" t="s">
        <v>98</v>
      </c>
      <c r="F39" s="12" t="s">
        <v>99</v>
      </c>
      <c r="G39" s="13">
        <v>87.9</v>
      </c>
      <c r="H39" s="14">
        <f t="shared" si="5"/>
        <v>52.74</v>
      </c>
      <c r="I39" s="14">
        <v>70</v>
      </c>
      <c r="J39" s="14">
        <f t="shared" si="6"/>
        <v>28</v>
      </c>
      <c r="K39" s="14">
        <f t="shared" si="7"/>
        <v>80.74</v>
      </c>
      <c r="L39" s="18">
        <v>2</v>
      </c>
      <c r="M39" s="19" t="s">
        <v>19</v>
      </c>
    </row>
    <row r="40" s="4" customFormat="1" ht="57" customHeight="1" spans="1:13">
      <c r="A40" s="10">
        <f t="shared" si="4"/>
        <v>38</v>
      </c>
      <c r="B40" s="11" t="s">
        <v>14</v>
      </c>
      <c r="C40" s="11" t="s">
        <v>95</v>
      </c>
      <c r="D40" s="11" t="s">
        <v>16</v>
      </c>
      <c r="E40" s="12" t="s">
        <v>100</v>
      </c>
      <c r="F40" s="12" t="s">
        <v>101</v>
      </c>
      <c r="G40" s="13">
        <v>86.7</v>
      </c>
      <c r="H40" s="14">
        <f t="shared" si="5"/>
        <v>52.02</v>
      </c>
      <c r="I40" s="14">
        <v>69.5</v>
      </c>
      <c r="J40" s="14">
        <f t="shared" si="6"/>
        <v>27.8</v>
      </c>
      <c r="K40" s="14">
        <f t="shared" si="7"/>
        <v>79.82</v>
      </c>
      <c r="L40" s="18">
        <v>3</v>
      </c>
      <c r="M40" s="19"/>
    </row>
    <row r="41" s="2" customFormat="1" ht="57" customHeight="1" spans="1:13">
      <c r="A41" s="10">
        <f t="shared" si="4"/>
        <v>39</v>
      </c>
      <c r="B41" s="11" t="s">
        <v>14</v>
      </c>
      <c r="C41" s="11" t="s">
        <v>95</v>
      </c>
      <c r="D41" s="11" t="s">
        <v>22</v>
      </c>
      <c r="E41" s="12" t="s">
        <v>102</v>
      </c>
      <c r="F41" s="12" t="s">
        <v>103</v>
      </c>
      <c r="G41" s="13">
        <v>93.6</v>
      </c>
      <c r="H41" s="14">
        <f t="shared" si="5"/>
        <v>56.16</v>
      </c>
      <c r="I41" s="14">
        <v>71.33</v>
      </c>
      <c r="J41" s="14">
        <f t="shared" si="6"/>
        <v>28.532</v>
      </c>
      <c r="K41" s="14">
        <f t="shared" si="7"/>
        <v>84.692</v>
      </c>
      <c r="L41" s="18">
        <v>1</v>
      </c>
      <c r="M41" s="19" t="s">
        <v>19</v>
      </c>
    </row>
    <row r="42" s="2" customFormat="1" ht="57" customHeight="1" spans="1:13">
      <c r="A42" s="10">
        <f t="shared" si="4"/>
        <v>40</v>
      </c>
      <c r="B42" s="11" t="s">
        <v>14</v>
      </c>
      <c r="C42" s="11" t="s">
        <v>104</v>
      </c>
      <c r="D42" s="11" t="s">
        <v>16</v>
      </c>
      <c r="E42" s="12" t="s">
        <v>105</v>
      </c>
      <c r="F42" s="12" t="s">
        <v>106</v>
      </c>
      <c r="G42" s="13">
        <v>86.7</v>
      </c>
      <c r="H42" s="14">
        <f t="shared" si="5"/>
        <v>52.02</v>
      </c>
      <c r="I42" s="14">
        <v>76.33</v>
      </c>
      <c r="J42" s="14">
        <f t="shared" si="6"/>
        <v>30.532</v>
      </c>
      <c r="K42" s="14">
        <f t="shared" si="7"/>
        <v>82.552</v>
      </c>
      <c r="L42" s="18">
        <v>1</v>
      </c>
      <c r="M42" s="19" t="s">
        <v>19</v>
      </c>
    </row>
    <row r="43" s="2" customFormat="1" ht="57" customHeight="1" spans="1:13">
      <c r="A43" s="10">
        <f t="shared" si="4"/>
        <v>41</v>
      </c>
      <c r="B43" s="11" t="s">
        <v>14</v>
      </c>
      <c r="C43" s="11" t="s">
        <v>104</v>
      </c>
      <c r="D43" s="11" t="s">
        <v>16</v>
      </c>
      <c r="E43" s="12" t="s">
        <v>107</v>
      </c>
      <c r="F43" s="12" t="s">
        <v>108</v>
      </c>
      <c r="G43" s="13">
        <v>86.2</v>
      </c>
      <c r="H43" s="14">
        <f t="shared" si="5"/>
        <v>51.72</v>
      </c>
      <c r="I43" s="14">
        <v>73.33</v>
      </c>
      <c r="J43" s="14">
        <f t="shared" si="6"/>
        <v>29.332</v>
      </c>
      <c r="K43" s="14">
        <f t="shared" si="7"/>
        <v>81.052</v>
      </c>
      <c r="L43" s="18">
        <v>2</v>
      </c>
      <c r="M43" s="19" t="s">
        <v>19</v>
      </c>
    </row>
    <row r="44" s="2" customFormat="1" ht="57" customHeight="1" spans="1:13">
      <c r="A44" s="10">
        <f t="shared" si="4"/>
        <v>42</v>
      </c>
      <c r="B44" s="11" t="s">
        <v>14</v>
      </c>
      <c r="C44" s="11" t="s">
        <v>104</v>
      </c>
      <c r="D44" s="11" t="s">
        <v>22</v>
      </c>
      <c r="E44" s="12" t="s">
        <v>109</v>
      </c>
      <c r="F44" s="12" t="s">
        <v>110</v>
      </c>
      <c r="G44" s="13">
        <v>90.7</v>
      </c>
      <c r="H44" s="14">
        <f t="shared" si="5"/>
        <v>54.42</v>
      </c>
      <c r="I44" s="14">
        <v>75.67</v>
      </c>
      <c r="J44" s="14">
        <f t="shared" si="6"/>
        <v>30.268</v>
      </c>
      <c r="K44" s="14">
        <f t="shared" si="7"/>
        <v>84.688</v>
      </c>
      <c r="L44" s="18">
        <v>1</v>
      </c>
      <c r="M44" s="19" t="s">
        <v>19</v>
      </c>
    </row>
    <row r="45" s="2" customFormat="1" ht="57" customHeight="1" spans="1:13">
      <c r="A45" s="10">
        <f t="shared" si="4"/>
        <v>43</v>
      </c>
      <c r="B45" s="11" t="s">
        <v>14</v>
      </c>
      <c r="C45" s="11" t="s">
        <v>104</v>
      </c>
      <c r="D45" s="11" t="s">
        <v>22</v>
      </c>
      <c r="E45" s="12" t="s">
        <v>111</v>
      </c>
      <c r="F45" s="12" t="s">
        <v>112</v>
      </c>
      <c r="G45" s="13">
        <v>88.6</v>
      </c>
      <c r="H45" s="14">
        <f t="shared" si="5"/>
        <v>53.16</v>
      </c>
      <c r="I45" s="14">
        <v>75.5</v>
      </c>
      <c r="J45" s="14">
        <f t="shared" si="6"/>
        <v>30.2</v>
      </c>
      <c r="K45" s="14">
        <f t="shared" si="7"/>
        <v>83.36</v>
      </c>
      <c r="L45" s="18">
        <v>2</v>
      </c>
      <c r="M45" s="19"/>
    </row>
    <row r="46" s="2" customFormat="1" ht="57" customHeight="1" spans="1:13">
      <c r="A46" s="10">
        <f t="shared" si="4"/>
        <v>44</v>
      </c>
      <c r="B46" s="11" t="s">
        <v>14</v>
      </c>
      <c r="C46" s="11" t="s">
        <v>113</v>
      </c>
      <c r="D46" s="11" t="s">
        <v>114</v>
      </c>
      <c r="E46" s="12" t="s">
        <v>115</v>
      </c>
      <c r="F46" s="12" t="s">
        <v>116</v>
      </c>
      <c r="G46" s="13">
        <v>90.5</v>
      </c>
      <c r="H46" s="14">
        <f t="shared" si="5"/>
        <v>54.3</v>
      </c>
      <c r="I46" s="14">
        <v>79.17</v>
      </c>
      <c r="J46" s="14">
        <f t="shared" si="6"/>
        <v>31.668</v>
      </c>
      <c r="K46" s="14">
        <f t="shared" si="7"/>
        <v>85.968</v>
      </c>
      <c r="L46" s="18">
        <v>1</v>
      </c>
      <c r="M46" s="19" t="s">
        <v>19</v>
      </c>
    </row>
    <row r="47" s="2" customFormat="1" ht="57" customHeight="1" spans="1:13">
      <c r="A47" s="10">
        <f t="shared" si="4"/>
        <v>45</v>
      </c>
      <c r="B47" s="11" t="s">
        <v>14</v>
      </c>
      <c r="C47" s="11" t="s">
        <v>113</v>
      </c>
      <c r="D47" s="11" t="s">
        <v>114</v>
      </c>
      <c r="E47" s="12" t="s">
        <v>117</v>
      </c>
      <c r="F47" s="12" t="s">
        <v>118</v>
      </c>
      <c r="G47" s="13">
        <v>87.6</v>
      </c>
      <c r="H47" s="14">
        <f t="shared" si="5"/>
        <v>52.56</v>
      </c>
      <c r="I47" s="14">
        <v>79.67</v>
      </c>
      <c r="J47" s="14">
        <f t="shared" si="6"/>
        <v>31.868</v>
      </c>
      <c r="K47" s="14">
        <f t="shared" si="7"/>
        <v>84.428</v>
      </c>
      <c r="L47" s="18">
        <v>2</v>
      </c>
      <c r="M47" s="19" t="s">
        <v>19</v>
      </c>
    </row>
    <row r="48" s="2" customFormat="1" ht="57" customHeight="1" spans="1:13">
      <c r="A48" s="10">
        <f t="shared" si="4"/>
        <v>46</v>
      </c>
      <c r="B48" s="11" t="s">
        <v>14</v>
      </c>
      <c r="C48" s="11" t="s">
        <v>113</v>
      </c>
      <c r="D48" s="11" t="s">
        <v>114</v>
      </c>
      <c r="E48" s="12" t="s">
        <v>119</v>
      </c>
      <c r="F48" s="12" t="s">
        <v>120</v>
      </c>
      <c r="G48" s="13">
        <v>87.4</v>
      </c>
      <c r="H48" s="14">
        <f t="shared" si="5"/>
        <v>52.44</v>
      </c>
      <c r="I48" s="14">
        <v>74</v>
      </c>
      <c r="J48" s="14">
        <f t="shared" si="6"/>
        <v>29.6</v>
      </c>
      <c r="K48" s="14">
        <f t="shared" si="7"/>
        <v>82.04</v>
      </c>
      <c r="L48" s="18">
        <v>3</v>
      </c>
      <c r="M48" s="19" t="s">
        <v>19</v>
      </c>
    </row>
    <row r="49" s="2" customFormat="1" ht="57" customHeight="1" spans="1:13">
      <c r="A49" s="10">
        <f t="shared" si="4"/>
        <v>47</v>
      </c>
      <c r="B49" s="11" t="s">
        <v>14</v>
      </c>
      <c r="C49" s="11" t="s">
        <v>113</v>
      </c>
      <c r="D49" s="11" t="s">
        <v>114</v>
      </c>
      <c r="E49" s="12" t="s">
        <v>121</v>
      </c>
      <c r="F49" s="12" t="s">
        <v>122</v>
      </c>
      <c r="G49" s="13">
        <v>81.2</v>
      </c>
      <c r="H49" s="14">
        <f t="shared" si="5"/>
        <v>48.72</v>
      </c>
      <c r="I49" s="14">
        <v>81.6</v>
      </c>
      <c r="J49" s="14">
        <f t="shared" si="6"/>
        <v>32.64</v>
      </c>
      <c r="K49" s="14">
        <f t="shared" si="7"/>
        <v>81.36</v>
      </c>
      <c r="L49" s="18">
        <v>4</v>
      </c>
      <c r="M49" s="19" t="s">
        <v>19</v>
      </c>
    </row>
    <row r="50" s="2" customFormat="1" ht="57" customHeight="1" spans="1:13">
      <c r="A50" s="10">
        <f t="shared" si="4"/>
        <v>48</v>
      </c>
      <c r="B50" s="11" t="s">
        <v>14</v>
      </c>
      <c r="C50" s="11" t="s">
        <v>113</v>
      </c>
      <c r="D50" s="11" t="s">
        <v>114</v>
      </c>
      <c r="E50" s="12" t="s">
        <v>123</v>
      </c>
      <c r="F50" s="12" t="s">
        <v>124</v>
      </c>
      <c r="G50" s="13">
        <v>83.3</v>
      </c>
      <c r="H50" s="14">
        <f t="shared" si="5"/>
        <v>49.98</v>
      </c>
      <c r="I50" s="14">
        <v>70.93</v>
      </c>
      <c r="J50" s="14">
        <f t="shared" si="6"/>
        <v>28.372</v>
      </c>
      <c r="K50" s="14">
        <f t="shared" si="7"/>
        <v>78.352</v>
      </c>
      <c r="L50" s="18">
        <v>5</v>
      </c>
      <c r="M50" s="19" t="s">
        <v>19</v>
      </c>
    </row>
    <row r="51" s="2" customFormat="1" ht="57" customHeight="1" spans="1:13">
      <c r="A51" s="10">
        <f t="shared" si="4"/>
        <v>49</v>
      </c>
      <c r="B51" s="11" t="s">
        <v>14</v>
      </c>
      <c r="C51" s="11" t="s">
        <v>113</v>
      </c>
      <c r="D51" s="11" t="s">
        <v>114</v>
      </c>
      <c r="E51" s="12" t="s">
        <v>125</v>
      </c>
      <c r="F51" s="12" t="s">
        <v>126</v>
      </c>
      <c r="G51" s="13">
        <v>85.2</v>
      </c>
      <c r="H51" s="14">
        <f t="shared" si="5"/>
        <v>51.12</v>
      </c>
      <c r="I51" s="14">
        <v>64.5</v>
      </c>
      <c r="J51" s="14">
        <f t="shared" si="6"/>
        <v>25.8</v>
      </c>
      <c r="K51" s="14">
        <f t="shared" si="7"/>
        <v>76.92</v>
      </c>
      <c r="L51" s="18">
        <v>6</v>
      </c>
      <c r="M51" s="19"/>
    </row>
    <row r="52" s="2" customFormat="1" ht="57" customHeight="1" spans="1:13">
      <c r="A52" s="10">
        <f t="shared" si="4"/>
        <v>50</v>
      </c>
      <c r="B52" s="11" t="s">
        <v>14</v>
      </c>
      <c r="C52" s="11" t="s">
        <v>113</v>
      </c>
      <c r="D52" s="11" t="s">
        <v>114</v>
      </c>
      <c r="E52" s="12" t="s">
        <v>127</v>
      </c>
      <c r="F52" s="12" t="s">
        <v>128</v>
      </c>
      <c r="G52" s="13">
        <v>82.6</v>
      </c>
      <c r="H52" s="14">
        <f t="shared" si="5"/>
        <v>49.56</v>
      </c>
      <c r="I52" s="14">
        <v>65.33</v>
      </c>
      <c r="J52" s="14">
        <f t="shared" si="6"/>
        <v>26.132</v>
      </c>
      <c r="K52" s="14">
        <f t="shared" si="7"/>
        <v>75.692</v>
      </c>
      <c r="L52" s="18">
        <v>7</v>
      </c>
      <c r="M52" s="19"/>
    </row>
    <row r="53" s="2" customFormat="1" ht="57" customHeight="1" spans="1:13">
      <c r="A53" s="10">
        <f t="shared" si="4"/>
        <v>51</v>
      </c>
      <c r="B53" s="11" t="s">
        <v>14</v>
      </c>
      <c r="C53" s="11" t="s">
        <v>113</v>
      </c>
      <c r="D53" s="11" t="s">
        <v>114</v>
      </c>
      <c r="E53" s="12" t="s">
        <v>129</v>
      </c>
      <c r="F53" s="12" t="s">
        <v>130</v>
      </c>
      <c r="G53" s="13">
        <v>77.8</v>
      </c>
      <c r="H53" s="14">
        <f t="shared" si="5"/>
        <v>46.68</v>
      </c>
      <c r="I53" s="14">
        <v>72.17</v>
      </c>
      <c r="J53" s="14">
        <f t="shared" si="6"/>
        <v>28.868</v>
      </c>
      <c r="K53" s="14">
        <f t="shared" si="7"/>
        <v>75.548</v>
      </c>
      <c r="L53" s="18">
        <v>8</v>
      </c>
      <c r="M53" s="19"/>
    </row>
    <row r="54" s="2" customFormat="1" ht="57" customHeight="1" spans="1:13">
      <c r="A54" s="10">
        <f t="shared" si="4"/>
        <v>52</v>
      </c>
      <c r="B54" s="11" t="s">
        <v>14</v>
      </c>
      <c r="C54" s="11" t="s">
        <v>131</v>
      </c>
      <c r="D54" s="11" t="s">
        <v>16</v>
      </c>
      <c r="E54" s="12" t="s">
        <v>132</v>
      </c>
      <c r="F54" s="12" t="s">
        <v>133</v>
      </c>
      <c r="G54" s="13">
        <v>93.4</v>
      </c>
      <c r="H54" s="14">
        <f t="shared" si="5"/>
        <v>56.04</v>
      </c>
      <c r="I54" s="14">
        <v>67.5</v>
      </c>
      <c r="J54" s="14">
        <f t="shared" si="6"/>
        <v>27</v>
      </c>
      <c r="K54" s="14">
        <f t="shared" si="7"/>
        <v>83.04</v>
      </c>
      <c r="L54" s="18">
        <v>1</v>
      </c>
      <c r="M54" s="19" t="s">
        <v>19</v>
      </c>
    </row>
    <row r="55" s="2" customFormat="1" ht="57" customHeight="1" spans="1:13">
      <c r="A55" s="10">
        <f t="shared" si="4"/>
        <v>53</v>
      </c>
      <c r="B55" s="11" t="s">
        <v>14</v>
      </c>
      <c r="C55" s="11" t="s">
        <v>131</v>
      </c>
      <c r="D55" s="11" t="s">
        <v>16</v>
      </c>
      <c r="E55" s="12" t="s">
        <v>134</v>
      </c>
      <c r="F55" s="12" t="s">
        <v>135</v>
      </c>
      <c r="G55" s="13">
        <v>82.1</v>
      </c>
      <c r="H55" s="14">
        <f t="shared" si="5"/>
        <v>49.26</v>
      </c>
      <c r="I55" s="14">
        <v>80.67</v>
      </c>
      <c r="J55" s="14">
        <f t="shared" si="6"/>
        <v>32.268</v>
      </c>
      <c r="K55" s="14">
        <f t="shared" si="7"/>
        <v>81.528</v>
      </c>
      <c r="L55" s="18">
        <v>2</v>
      </c>
      <c r="M55" s="19" t="s">
        <v>19</v>
      </c>
    </row>
    <row r="56" s="2" customFormat="1" ht="57" customHeight="1" spans="1:13">
      <c r="A56" s="10">
        <f t="shared" si="4"/>
        <v>54</v>
      </c>
      <c r="B56" s="11" t="s">
        <v>14</v>
      </c>
      <c r="C56" s="11" t="s">
        <v>131</v>
      </c>
      <c r="D56" s="11" t="s">
        <v>22</v>
      </c>
      <c r="E56" s="12" t="s">
        <v>136</v>
      </c>
      <c r="F56" s="12" t="s">
        <v>137</v>
      </c>
      <c r="G56" s="13">
        <v>85.7</v>
      </c>
      <c r="H56" s="14">
        <f t="shared" si="5"/>
        <v>51.42</v>
      </c>
      <c r="I56" s="14">
        <v>77.53</v>
      </c>
      <c r="J56" s="14">
        <f t="shared" si="6"/>
        <v>31.012</v>
      </c>
      <c r="K56" s="14">
        <f t="shared" si="7"/>
        <v>82.432</v>
      </c>
      <c r="L56" s="18">
        <v>1</v>
      </c>
      <c r="M56" s="19" t="s">
        <v>19</v>
      </c>
    </row>
    <row r="57" s="2" customFormat="1" ht="57" customHeight="1" spans="1:13">
      <c r="A57" s="10">
        <f t="shared" si="4"/>
        <v>55</v>
      </c>
      <c r="B57" s="11" t="s">
        <v>14</v>
      </c>
      <c r="C57" s="11" t="s">
        <v>131</v>
      </c>
      <c r="D57" s="11" t="s">
        <v>22</v>
      </c>
      <c r="E57" s="12" t="s">
        <v>138</v>
      </c>
      <c r="F57" s="12" t="s">
        <v>139</v>
      </c>
      <c r="G57" s="13">
        <v>83.8</v>
      </c>
      <c r="H57" s="14">
        <f t="shared" si="5"/>
        <v>50.28</v>
      </c>
      <c r="I57" s="14">
        <v>76.27</v>
      </c>
      <c r="J57" s="14">
        <f t="shared" si="6"/>
        <v>30.508</v>
      </c>
      <c r="K57" s="14">
        <f t="shared" si="7"/>
        <v>80.788</v>
      </c>
      <c r="L57" s="18">
        <v>2</v>
      </c>
      <c r="M57" s="19"/>
    </row>
    <row r="58" s="2" customFormat="1" ht="57" customHeight="1" spans="1:13">
      <c r="A58" s="10">
        <f t="shared" si="4"/>
        <v>56</v>
      </c>
      <c r="B58" s="11" t="s">
        <v>14</v>
      </c>
      <c r="C58" s="11" t="s">
        <v>140</v>
      </c>
      <c r="D58" s="11" t="s">
        <v>16</v>
      </c>
      <c r="E58" s="12" t="s">
        <v>141</v>
      </c>
      <c r="F58" s="12" t="s">
        <v>142</v>
      </c>
      <c r="G58" s="13">
        <v>86.9</v>
      </c>
      <c r="H58" s="14">
        <f t="shared" si="5"/>
        <v>52.14</v>
      </c>
      <c r="I58" s="14">
        <v>69.33</v>
      </c>
      <c r="J58" s="14">
        <f t="shared" si="6"/>
        <v>27.732</v>
      </c>
      <c r="K58" s="14">
        <f t="shared" si="7"/>
        <v>79.872</v>
      </c>
      <c r="L58" s="18">
        <v>1</v>
      </c>
      <c r="M58" s="19" t="s">
        <v>19</v>
      </c>
    </row>
    <row r="59" s="2" customFormat="1" ht="57" customHeight="1" spans="1:13">
      <c r="A59" s="10">
        <f t="shared" si="4"/>
        <v>57</v>
      </c>
      <c r="B59" s="11" t="s">
        <v>14</v>
      </c>
      <c r="C59" s="11" t="s">
        <v>140</v>
      </c>
      <c r="D59" s="11" t="s">
        <v>22</v>
      </c>
      <c r="E59" s="12" t="s">
        <v>143</v>
      </c>
      <c r="F59" s="12" t="s">
        <v>144</v>
      </c>
      <c r="G59" s="13">
        <v>91.9</v>
      </c>
      <c r="H59" s="14">
        <f t="shared" si="5"/>
        <v>55.14</v>
      </c>
      <c r="I59" s="14">
        <v>71.77</v>
      </c>
      <c r="J59" s="14">
        <f t="shared" si="6"/>
        <v>28.708</v>
      </c>
      <c r="K59" s="14">
        <f t="shared" si="7"/>
        <v>83.848</v>
      </c>
      <c r="L59" s="18">
        <v>1</v>
      </c>
      <c r="M59" s="19" t="s">
        <v>19</v>
      </c>
    </row>
    <row r="60" s="2" customFormat="1" ht="57" customHeight="1" spans="1:13">
      <c r="A60" s="10">
        <f t="shared" si="4"/>
        <v>58</v>
      </c>
      <c r="B60" s="11" t="s">
        <v>14</v>
      </c>
      <c r="C60" s="11" t="s">
        <v>140</v>
      </c>
      <c r="D60" s="11" t="s">
        <v>22</v>
      </c>
      <c r="E60" s="12" t="s">
        <v>145</v>
      </c>
      <c r="F60" s="12" t="s">
        <v>146</v>
      </c>
      <c r="G60" s="13">
        <v>85.5</v>
      </c>
      <c r="H60" s="14">
        <f t="shared" si="5"/>
        <v>51.3</v>
      </c>
      <c r="I60" s="14">
        <v>67.5</v>
      </c>
      <c r="J60" s="14">
        <f t="shared" si="6"/>
        <v>27</v>
      </c>
      <c r="K60" s="14">
        <f t="shared" si="7"/>
        <v>78.3</v>
      </c>
      <c r="L60" s="18">
        <v>2</v>
      </c>
      <c r="M60" s="19" t="s">
        <v>19</v>
      </c>
    </row>
    <row r="61" s="2" customFormat="1" ht="57" customHeight="1" spans="1:13">
      <c r="A61" s="10">
        <f t="shared" si="4"/>
        <v>59</v>
      </c>
      <c r="B61" s="11" t="s">
        <v>14</v>
      </c>
      <c r="C61" s="11" t="s">
        <v>140</v>
      </c>
      <c r="D61" s="11" t="s">
        <v>33</v>
      </c>
      <c r="E61" s="12" t="s">
        <v>147</v>
      </c>
      <c r="F61" s="12" t="s">
        <v>148</v>
      </c>
      <c r="G61" s="13">
        <v>94.3</v>
      </c>
      <c r="H61" s="14">
        <f t="shared" si="5"/>
        <v>56.58</v>
      </c>
      <c r="I61" s="14">
        <v>80.67</v>
      </c>
      <c r="J61" s="14">
        <f t="shared" si="6"/>
        <v>32.268</v>
      </c>
      <c r="K61" s="14">
        <f t="shared" si="7"/>
        <v>88.848</v>
      </c>
      <c r="L61" s="18">
        <v>1</v>
      </c>
      <c r="M61" s="19" t="s">
        <v>19</v>
      </c>
    </row>
    <row r="62" s="2" customFormat="1" ht="57" customHeight="1" spans="1:13">
      <c r="A62" s="10">
        <f t="shared" si="4"/>
        <v>60</v>
      </c>
      <c r="B62" s="11" t="s">
        <v>14</v>
      </c>
      <c r="C62" s="11" t="s">
        <v>140</v>
      </c>
      <c r="D62" s="11" t="s">
        <v>33</v>
      </c>
      <c r="E62" s="12" t="s">
        <v>149</v>
      </c>
      <c r="F62" s="12" t="s">
        <v>150</v>
      </c>
      <c r="G62" s="13">
        <v>94</v>
      </c>
      <c r="H62" s="14">
        <f t="shared" si="5"/>
        <v>56.4</v>
      </c>
      <c r="I62" s="14">
        <v>79.5</v>
      </c>
      <c r="J62" s="14">
        <f t="shared" si="6"/>
        <v>31.8</v>
      </c>
      <c r="K62" s="14">
        <f t="shared" si="7"/>
        <v>88.2</v>
      </c>
      <c r="L62" s="18">
        <v>2</v>
      </c>
      <c r="M62" s="19" t="s">
        <v>19</v>
      </c>
    </row>
    <row r="63" s="2" customFormat="1" ht="57" customHeight="1" spans="1:13">
      <c r="A63" s="10">
        <f t="shared" si="4"/>
        <v>61</v>
      </c>
      <c r="B63" s="11" t="s">
        <v>14</v>
      </c>
      <c r="C63" s="11" t="s">
        <v>140</v>
      </c>
      <c r="D63" s="11" t="s">
        <v>33</v>
      </c>
      <c r="E63" s="12" t="s">
        <v>151</v>
      </c>
      <c r="F63" s="12" t="s">
        <v>152</v>
      </c>
      <c r="G63" s="13">
        <v>89.3</v>
      </c>
      <c r="H63" s="14">
        <f t="shared" si="5"/>
        <v>53.58</v>
      </c>
      <c r="I63" s="14">
        <v>76.5</v>
      </c>
      <c r="J63" s="14">
        <f t="shared" si="6"/>
        <v>30.6</v>
      </c>
      <c r="K63" s="14">
        <f t="shared" si="7"/>
        <v>84.18</v>
      </c>
      <c r="L63" s="18">
        <v>3</v>
      </c>
      <c r="M63" s="19" t="s">
        <v>19</v>
      </c>
    </row>
    <row r="64" s="2" customFormat="1" ht="57" customHeight="1" spans="1:13">
      <c r="A64" s="10">
        <f t="shared" si="4"/>
        <v>62</v>
      </c>
      <c r="B64" s="11" t="s">
        <v>14</v>
      </c>
      <c r="C64" s="11" t="s">
        <v>140</v>
      </c>
      <c r="D64" s="11" t="s">
        <v>33</v>
      </c>
      <c r="E64" s="12" t="s">
        <v>153</v>
      </c>
      <c r="F64" s="12" t="s">
        <v>154</v>
      </c>
      <c r="G64" s="13">
        <v>88.1</v>
      </c>
      <c r="H64" s="14">
        <f t="shared" si="5"/>
        <v>52.86</v>
      </c>
      <c r="I64" s="14">
        <v>60.67</v>
      </c>
      <c r="J64" s="14">
        <f t="shared" si="6"/>
        <v>24.268</v>
      </c>
      <c r="K64" s="14">
        <f t="shared" si="7"/>
        <v>77.128</v>
      </c>
      <c r="L64" s="18">
        <v>4</v>
      </c>
      <c r="M64" s="19"/>
    </row>
    <row r="65" s="2" customFormat="1" ht="57" customHeight="1" spans="1:13">
      <c r="A65" s="10">
        <f t="shared" si="4"/>
        <v>63</v>
      </c>
      <c r="B65" s="11" t="s">
        <v>14</v>
      </c>
      <c r="C65" s="11" t="s">
        <v>155</v>
      </c>
      <c r="D65" s="11" t="s">
        <v>16</v>
      </c>
      <c r="E65" s="12" t="s">
        <v>156</v>
      </c>
      <c r="F65" s="12" t="s">
        <v>157</v>
      </c>
      <c r="G65" s="13">
        <v>85</v>
      </c>
      <c r="H65" s="14">
        <f t="shared" si="5"/>
        <v>51</v>
      </c>
      <c r="I65" s="14">
        <v>81.27</v>
      </c>
      <c r="J65" s="14">
        <f t="shared" si="6"/>
        <v>32.508</v>
      </c>
      <c r="K65" s="14">
        <f t="shared" si="7"/>
        <v>83.508</v>
      </c>
      <c r="L65" s="18">
        <v>1</v>
      </c>
      <c r="M65" s="19" t="s">
        <v>19</v>
      </c>
    </row>
    <row r="66" s="2" customFormat="1" ht="57" customHeight="1" spans="1:13">
      <c r="A66" s="10">
        <f t="shared" si="4"/>
        <v>64</v>
      </c>
      <c r="B66" s="11" t="s">
        <v>14</v>
      </c>
      <c r="C66" s="11" t="s">
        <v>155</v>
      </c>
      <c r="D66" s="11" t="s">
        <v>16</v>
      </c>
      <c r="E66" s="12" t="s">
        <v>158</v>
      </c>
      <c r="F66" s="12" t="s">
        <v>159</v>
      </c>
      <c r="G66" s="13">
        <v>83.3</v>
      </c>
      <c r="H66" s="14">
        <f t="shared" si="5"/>
        <v>49.98</v>
      </c>
      <c r="I66" s="14">
        <v>77.3</v>
      </c>
      <c r="J66" s="14">
        <f t="shared" si="6"/>
        <v>30.92</v>
      </c>
      <c r="K66" s="14">
        <f t="shared" si="7"/>
        <v>80.9</v>
      </c>
      <c r="L66" s="18">
        <v>2</v>
      </c>
      <c r="M66" s="19"/>
    </row>
    <row r="67" s="2" customFormat="1" ht="57" customHeight="1" spans="1:13">
      <c r="A67" s="10">
        <f t="shared" si="4"/>
        <v>65</v>
      </c>
      <c r="B67" s="11" t="s">
        <v>14</v>
      </c>
      <c r="C67" s="11" t="s">
        <v>155</v>
      </c>
      <c r="D67" s="11" t="s">
        <v>16</v>
      </c>
      <c r="E67" s="12" t="s">
        <v>160</v>
      </c>
      <c r="F67" s="12" t="s">
        <v>161</v>
      </c>
      <c r="G67" s="13">
        <v>81.2</v>
      </c>
      <c r="H67" s="14">
        <f t="shared" si="5"/>
        <v>48.72</v>
      </c>
      <c r="I67" s="14">
        <v>65.67</v>
      </c>
      <c r="J67" s="14">
        <f t="shared" si="6"/>
        <v>26.268</v>
      </c>
      <c r="K67" s="14">
        <f t="shared" si="7"/>
        <v>74.988</v>
      </c>
      <c r="L67" s="18">
        <v>3</v>
      </c>
      <c r="M67" s="19"/>
    </row>
    <row r="68" s="2" customFormat="1" ht="57" customHeight="1" spans="1:13">
      <c r="A68" s="10">
        <f t="shared" si="4"/>
        <v>66</v>
      </c>
      <c r="B68" s="11" t="s">
        <v>14</v>
      </c>
      <c r="C68" s="11" t="s">
        <v>155</v>
      </c>
      <c r="D68" s="11" t="s">
        <v>22</v>
      </c>
      <c r="E68" s="12" t="s">
        <v>162</v>
      </c>
      <c r="F68" s="12" t="s">
        <v>163</v>
      </c>
      <c r="G68" s="13">
        <v>86</v>
      </c>
      <c r="H68" s="14">
        <f t="shared" si="5"/>
        <v>51.6</v>
      </c>
      <c r="I68" s="14">
        <v>77.36</v>
      </c>
      <c r="J68" s="14">
        <f t="shared" si="6"/>
        <v>30.944</v>
      </c>
      <c r="K68" s="14">
        <f t="shared" si="7"/>
        <v>82.544</v>
      </c>
      <c r="L68" s="18">
        <v>1</v>
      </c>
      <c r="M68" s="19" t="s">
        <v>19</v>
      </c>
    </row>
    <row r="69" s="2" customFormat="1" ht="57" customHeight="1" spans="1:13">
      <c r="A69" s="10">
        <f t="shared" si="4"/>
        <v>67</v>
      </c>
      <c r="B69" s="11" t="s">
        <v>14</v>
      </c>
      <c r="C69" s="11" t="s">
        <v>155</v>
      </c>
      <c r="D69" s="11" t="s">
        <v>22</v>
      </c>
      <c r="E69" s="12" t="s">
        <v>164</v>
      </c>
      <c r="F69" s="12" t="s">
        <v>165</v>
      </c>
      <c r="G69" s="13">
        <v>85.7</v>
      </c>
      <c r="H69" s="14">
        <f t="shared" si="5"/>
        <v>51.42</v>
      </c>
      <c r="I69" s="14">
        <v>77.37</v>
      </c>
      <c r="J69" s="14">
        <f t="shared" si="6"/>
        <v>30.948</v>
      </c>
      <c r="K69" s="14">
        <f t="shared" si="7"/>
        <v>82.368</v>
      </c>
      <c r="L69" s="18">
        <v>2</v>
      </c>
      <c r="M69" s="19"/>
    </row>
    <row r="70" s="2" customFormat="1" ht="57" customHeight="1" spans="1:13">
      <c r="A70" s="10">
        <f t="shared" si="4"/>
        <v>68</v>
      </c>
      <c r="B70" s="11" t="s">
        <v>14</v>
      </c>
      <c r="C70" s="11" t="s">
        <v>155</v>
      </c>
      <c r="D70" s="11" t="s">
        <v>22</v>
      </c>
      <c r="E70" s="12" t="s">
        <v>166</v>
      </c>
      <c r="F70" s="12" t="s">
        <v>167</v>
      </c>
      <c r="G70" s="13">
        <v>85.2</v>
      </c>
      <c r="H70" s="14">
        <f t="shared" si="5"/>
        <v>51.12</v>
      </c>
      <c r="I70" s="14">
        <v>76.61</v>
      </c>
      <c r="J70" s="14">
        <f t="shared" si="6"/>
        <v>30.644</v>
      </c>
      <c r="K70" s="14">
        <f t="shared" si="7"/>
        <v>81.764</v>
      </c>
      <c r="L70" s="18">
        <v>3</v>
      </c>
      <c r="M70" s="19"/>
    </row>
    <row r="71" s="2" customFormat="1" ht="57" customHeight="1" spans="1:13">
      <c r="A71" s="10">
        <f t="shared" ref="A71:A95" si="8">ROW()-2</f>
        <v>69</v>
      </c>
      <c r="B71" s="11" t="s">
        <v>14</v>
      </c>
      <c r="C71" s="11" t="s">
        <v>155</v>
      </c>
      <c r="D71" s="11" t="s">
        <v>33</v>
      </c>
      <c r="E71" s="12" t="s">
        <v>168</v>
      </c>
      <c r="F71" s="12" t="s">
        <v>169</v>
      </c>
      <c r="G71" s="13">
        <v>88.6</v>
      </c>
      <c r="H71" s="14">
        <f t="shared" ref="H71:H85" si="9">G71*0.6</f>
        <v>53.16</v>
      </c>
      <c r="I71" s="14">
        <v>81.77</v>
      </c>
      <c r="J71" s="14">
        <f t="shared" ref="J71:J85" si="10">I71*0.4</f>
        <v>32.708</v>
      </c>
      <c r="K71" s="14">
        <f t="shared" ref="K71:K85" si="11">H71+J71</f>
        <v>85.868</v>
      </c>
      <c r="L71" s="18">
        <v>1</v>
      </c>
      <c r="M71" s="19" t="s">
        <v>19</v>
      </c>
    </row>
    <row r="72" s="2" customFormat="1" ht="57" customHeight="1" spans="1:13">
      <c r="A72" s="10">
        <f t="shared" si="8"/>
        <v>70</v>
      </c>
      <c r="B72" s="11" t="s">
        <v>14</v>
      </c>
      <c r="C72" s="11" t="s">
        <v>170</v>
      </c>
      <c r="D72" s="11" t="s">
        <v>16</v>
      </c>
      <c r="E72" s="12" t="s">
        <v>171</v>
      </c>
      <c r="F72" s="12" t="s">
        <v>172</v>
      </c>
      <c r="G72" s="13">
        <v>85.2</v>
      </c>
      <c r="H72" s="14">
        <f t="shared" si="9"/>
        <v>51.12</v>
      </c>
      <c r="I72" s="14">
        <v>70</v>
      </c>
      <c r="J72" s="14">
        <f t="shared" si="10"/>
        <v>28</v>
      </c>
      <c r="K72" s="14">
        <f t="shared" si="11"/>
        <v>79.12</v>
      </c>
      <c r="L72" s="18">
        <v>1</v>
      </c>
      <c r="M72" s="19" t="s">
        <v>19</v>
      </c>
    </row>
    <row r="73" s="2" customFormat="1" ht="57" customHeight="1" spans="1:13">
      <c r="A73" s="10">
        <f t="shared" si="8"/>
        <v>71</v>
      </c>
      <c r="B73" s="11" t="s">
        <v>14</v>
      </c>
      <c r="C73" s="11" t="s">
        <v>170</v>
      </c>
      <c r="D73" s="11" t="s">
        <v>16</v>
      </c>
      <c r="E73" s="12" t="s">
        <v>173</v>
      </c>
      <c r="F73" s="12" t="s">
        <v>174</v>
      </c>
      <c r="G73" s="13">
        <v>90.7</v>
      </c>
      <c r="H73" s="14">
        <f t="shared" si="9"/>
        <v>54.42</v>
      </c>
      <c r="I73" s="14">
        <v>55.35</v>
      </c>
      <c r="J73" s="14">
        <f t="shared" si="10"/>
        <v>22.14</v>
      </c>
      <c r="K73" s="14">
        <f t="shared" si="11"/>
        <v>76.56</v>
      </c>
      <c r="L73" s="18">
        <v>2</v>
      </c>
      <c r="M73" s="19"/>
    </row>
    <row r="74" s="2" customFormat="1" ht="57" customHeight="1" spans="1:13">
      <c r="A74" s="10">
        <f t="shared" si="8"/>
        <v>72</v>
      </c>
      <c r="B74" s="11" t="s">
        <v>14</v>
      </c>
      <c r="C74" s="11" t="s">
        <v>170</v>
      </c>
      <c r="D74" s="11" t="s">
        <v>22</v>
      </c>
      <c r="E74" s="12" t="s">
        <v>175</v>
      </c>
      <c r="F74" s="12" t="s">
        <v>176</v>
      </c>
      <c r="G74" s="13">
        <v>94.8</v>
      </c>
      <c r="H74" s="14">
        <f t="shared" si="9"/>
        <v>56.88</v>
      </c>
      <c r="I74" s="14">
        <v>78.4</v>
      </c>
      <c r="J74" s="14">
        <f t="shared" si="10"/>
        <v>31.36</v>
      </c>
      <c r="K74" s="14">
        <f t="shared" si="11"/>
        <v>88.24</v>
      </c>
      <c r="L74" s="18">
        <v>1</v>
      </c>
      <c r="M74" s="19" t="s">
        <v>19</v>
      </c>
    </row>
    <row r="75" s="2" customFormat="1" ht="57" customHeight="1" spans="1:13">
      <c r="A75" s="10">
        <f t="shared" si="8"/>
        <v>73</v>
      </c>
      <c r="B75" s="11" t="s">
        <v>14</v>
      </c>
      <c r="C75" s="11" t="s">
        <v>170</v>
      </c>
      <c r="D75" s="11" t="s">
        <v>22</v>
      </c>
      <c r="E75" s="12" t="s">
        <v>177</v>
      </c>
      <c r="F75" s="12" t="s">
        <v>178</v>
      </c>
      <c r="G75" s="13">
        <v>89.5</v>
      </c>
      <c r="H75" s="14">
        <f t="shared" si="9"/>
        <v>53.7</v>
      </c>
      <c r="I75" s="14">
        <v>83.33</v>
      </c>
      <c r="J75" s="14">
        <f t="shared" si="10"/>
        <v>33.332</v>
      </c>
      <c r="K75" s="14">
        <f t="shared" si="11"/>
        <v>87.032</v>
      </c>
      <c r="L75" s="18">
        <v>2</v>
      </c>
      <c r="M75" s="19" t="s">
        <v>19</v>
      </c>
    </row>
    <row r="76" s="2" customFormat="1" ht="57" customHeight="1" spans="1:13">
      <c r="A76" s="10">
        <f t="shared" si="8"/>
        <v>74</v>
      </c>
      <c r="B76" s="11" t="s">
        <v>14</v>
      </c>
      <c r="C76" s="11" t="s">
        <v>170</v>
      </c>
      <c r="D76" s="11" t="s">
        <v>22</v>
      </c>
      <c r="E76" s="12" t="s">
        <v>179</v>
      </c>
      <c r="F76" s="12" t="s">
        <v>180</v>
      </c>
      <c r="G76" s="13">
        <v>91.2</v>
      </c>
      <c r="H76" s="14">
        <f t="shared" si="9"/>
        <v>54.72</v>
      </c>
      <c r="I76" s="14">
        <v>70.69</v>
      </c>
      <c r="J76" s="14">
        <f t="shared" si="10"/>
        <v>28.276</v>
      </c>
      <c r="K76" s="14">
        <f t="shared" si="11"/>
        <v>82.996</v>
      </c>
      <c r="L76" s="18">
        <v>3</v>
      </c>
      <c r="M76" s="19"/>
    </row>
    <row r="77" s="2" customFormat="1" ht="57" customHeight="1" spans="1:13">
      <c r="A77" s="10">
        <f t="shared" si="8"/>
        <v>75</v>
      </c>
      <c r="B77" s="11" t="s">
        <v>14</v>
      </c>
      <c r="C77" s="11" t="s">
        <v>170</v>
      </c>
      <c r="D77" s="11" t="s">
        <v>22</v>
      </c>
      <c r="E77" s="12" t="s">
        <v>181</v>
      </c>
      <c r="F77" s="12" t="s">
        <v>182</v>
      </c>
      <c r="G77" s="13">
        <v>88.1</v>
      </c>
      <c r="H77" s="14">
        <f t="shared" si="9"/>
        <v>52.86</v>
      </c>
      <c r="I77" s="14">
        <v>64.01</v>
      </c>
      <c r="J77" s="14">
        <f t="shared" si="10"/>
        <v>25.604</v>
      </c>
      <c r="K77" s="14">
        <f t="shared" si="11"/>
        <v>78.464</v>
      </c>
      <c r="L77" s="18">
        <v>4</v>
      </c>
      <c r="M77" s="19"/>
    </row>
    <row r="78" s="2" customFormat="1" ht="57" customHeight="1" spans="1:13">
      <c r="A78" s="10">
        <f t="shared" si="8"/>
        <v>76</v>
      </c>
      <c r="B78" s="11" t="s">
        <v>14</v>
      </c>
      <c r="C78" s="11" t="s">
        <v>183</v>
      </c>
      <c r="D78" s="11" t="s">
        <v>16</v>
      </c>
      <c r="E78" s="12" t="s">
        <v>184</v>
      </c>
      <c r="F78" s="12" t="s">
        <v>185</v>
      </c>
      <c r="G78" s="13">
        <v>87.1</v>
      </c>
      <c r="H78" s="14">
        <f t="shared" si="9"/>
        <v>52.26</v>
      </c>
      <c r="I78" s="14">
        <v>71.47</v>
      </c>
      <c r="J78" s="14">
        <f t="shared" si="10"/>
        <v>28.588</v>
      </c>
      <c r="K78" s="14">
        <f t="shared" si="11"/>
        <v>80.848</v>
      </c>
      <c r="L78" s="18">
        <v>1</v>
      </c>
      <c r="M78" s="19" t="s">
        <v>19</v>
      </c>
    </row>
    <row r="79" s="2" customFormat="1" ht="57" customHeight="1" spans="1:13">
      <c r="A79" s="10">
        <f t="shared" si="8"/>
        <v>77</v>
      </c>
      <c r="B79" s="11" t="s">
        <v>14</v>
      </c>
      <c r="C79" s="11" t="s">
        <v>183</v>
      </c>
      <c r="D79" s="11" t="s">
        <v>22</v>
      </c>
      <c r="E79" s="12" t="s">
        <v>186</v>
      </c>
      <c r="F79" s="12" t="s">
        <v>187</v>
      </c>
      <c r="G79" s="13">
        <v>86.4</v>
      </c>
      <c r="H79" s="14">
        <f t="shared" si="9"/>
        <v>51.84</v>
      </c>
      <c r="I79" s="14">
        <v>81.97</v>
      </c>
      <c r="J79" s="14">
        <f t="shared" si="10"/>
        <v>32.788</v>
      </c>
      <c r="K79" s="14">
        <f t="shared" si="11"/>
        <v>84.628</v>
      </c>
      <c r="L79" s="18">
        <v>1</v>
      </c>
      <c r="M79" s="19" t="s">
        <v>19</v>
      </c>
    </row>
    <row r="80" s="2" customFormat="1" ht="57" customHeight="1" spans="1:13">
      <c r="A80" s="10">
        <f t="shared" si="8"/>
        <v>78</v>
      </c>
      <c r="B80" s="11" t="s">
        <v>14</v>
      </c>
      <c r="C80" s="11" t="s">
        <v>183</v>
      </c>
      <c r="D80" s="15" t="s">
        <v>33</v>
      </c>
      <c r="E80" s="12" t="s">
        <v>188</v>
      </c>
      <c r="F80" s="12" t="s">
        <v>189</v>
      </c>
      <c r="G80" s="13">
        <v>85</v>
      </c>
      <c r="H80" s="14">
        <f t="shared" si="9"/>
        <v>51</v>
      </c>
      <c r="I80" s="14">
        <v>82.69</v>
      </c>
      <c r="J80" s="14">
        <f t="shared" si="10"/>
        <v>33.076</v>
      </c>
      <c r="K80" s="14">
        <f t="shared" si="11"/>
        <v>84.076</v>
      </c>
      <c r="L80" s="18">
        <v>1</v>
      </c>
      <c r="M80" s="19" t="s">
        <v>19</v>
      </c>
    </row>
    <row r="81" s="2" customFormat="1" ht="57" customHeight="1" spans="1:13">
      <c r="A81" s="10">
        <f t="shared" si="8"/>
        <v>79</v>
      </c>
      <c r="B81" s="11" t="s">
        <v>14</v>
      </c>
      <c r="C81" s="11" t="s">
        <v>183</v>
      </c>
      <c r="D81" s="11" t="s">
        <v>33</v>
      </c>
      <c r="E81" s="12" t="s">
        <v>190</v>
      </c>
      <c r="F81" s="12" t="s">
        <v>191</v>
      </c>
      <c r="G81" s="13">
        <v>90.3</v>
      </c>
      <c r="H81" s="14">
        <f t="shared" si="9"/>
        <v>54.18</v>
      </c>
      <c r="I81" s="14">
        <v>71.12</v>
      </c>
      <c r="J81" s="14">
        <f t="shared" si="10"/>
        <v>28.448</v>
      </c>
      <c r="K81" s="14">
        <f t="shared" si="11"/>
        <v>82.628</v>
      </c>
      <c r="L81" s="18">
        <v>2</v>
      </c>
      <c r="M81" s="19" t="s">
        <v>19</v>
      </c>
    </row>
    <row r="82" s="2" customFormat="1" ht="57" customHeight="1" spans="1:13">
      <c r="A82" s="10">
        <f t="shared" si="8"/>
        <v>80</v>
      </c>
      <c r="B82" s="11" t="s">
        <v>14</v>
      </c>
      <c r="C82" s="11" t="s">
        <v>183</v>
      </c>
      <c r="D82" s="11" t="s">
        <v>33</v>
      </c>
      <c r="E82" s="12" t="s">
        <v>192</v>
      </c>
      <c r="F82" s="12" t="s">
        <v>193</v>
      </c>
      <c r="G82" s="13">
        <v>84.5</v>
      </c>
      <c r="H82" s="14">
        <f t="shared" si="9"/>
        <v>50.7</v>
      </c>
      <c r="I82" s="14">
        <v>67.44</v>
      </c>
      <c r="J82" s="14">
        <f t="shared" si="10"/>
        <v>26.976</v>
      </c>
      <c r="K82" s="14">
        <f t="shared" si="11"/>
        <v>77.676</v>
      </c>
      <c r="L82" s="18">
        <v>3</v>
      </c>
      <c r="M82" s="19"/>
    </row>
    <row r="83" s="2" customFormat="1" ht="57" customHeight="1" spans="1:13">
      <c r="A83" s="10">
        <f t="shared" si="8"/>
        <v>81</v>
      </c>
      <c r="B83" s="11" t="s">
        <v>14</v>
      </c>
      <c r="C83" s="11" t="s">
        <v>194</v>
      </c>
      <c r="D83" s="11" t="s">
        <v>22</v>
      </c>
      <c r="E83" s="12" t="s">
        <v>195</v>
      </c>
      <c r="F83" s="12" t="s">
        <v>196</v>
      </c>
      <c r="G83" s="13">
        <v>91.7</v>
      </c>
      <c r="H83" s="14">
        <f t="shared" si="9"/>
        <v>55.02</v>
      </c>
      <c r="I83" s="14">
        <v>75.9</v>
      </c>
      <c r="J83" s="14">
        <f t="shared" si="10"/>
        <v>30.36</v>
      </c>
      <c r="K83" s="14">
        <f t="shared" si="11"/>
        <v>85.38</v>
      </c>
      <c r="L83" s="18">
        <v>1</v>
      </c>
      <c r="M83" s="19" t="s">
        <v>19</v>
      </c>
    </row>
    <row r="84" s="2" customFormat="1" ht="57" customHeight="1" spans="1:13">
      <c r="A84" s="10">
        <f t="shared" si="8"/>
        <v>82</v>
      </c>
      <c r="B84" s="11" t="s">
        <v>14</v>
      </c>
      <c r="C84" s="11" t="s">
        <v>194</v>
      </c>
      <c r="D84" s="11" t="s">
        <v>22</v>
      </c>
      <c r="E84" s="12" t="s">
        <v>197</v>
      </c>
      <c r="F84" s="12" t="s">
        <v>198</v>
      </c>
      <c r="G84" s="13">
        <v>89.5</v>
      </c>
      <c r="H84" s="14">
        <f t="shared" si="9"/>
        <v>53.7</v>
      </c>
      <c r="I84" s="14">
        <v>74.97</v>
      </c>
      <c r="J84" s="14">
        <f t="shared" si="10"/>
        <v>29.988</v>
      </c>
      <c r="K84" s="14">
        <f t="shared" si="11"/>
        <v>83.688</v>
      </c>
      <c r="L84" s="18">
        <v>2</v>
      </c>
      <c r="M84" s="19"/>
    </row>
    <row r="85" s="2" customFormat="1" ht="57" customHeight="1" spans="1:13">
      <c r="A85" s="10">
        <f t="shared" si="8"/>
        <v>83</v>
      </c>
      <c r="B85" s="11" t="s">
        <v>14</v>
      </c>
      <c r="C85" s="11" t="s">
        <v>194</v>
      </c>
      <c r="D85" s="11" t="s">
        <v>22</v>
      </c>
      <c r="E85" s="12" t="s">
        <v>199</v>
      </c>
      <c r="F85" s="12" t="s">
        <v>200</v>
      </c>
      <c r="G85" s="13">
        <v>82.8</v>
      </c>
      <c r="H85" s="14">
        <f t="shared" si="9"/>
        <v>49.68</v>
      </c>
      <c r="I85" s="14">
        <v>75.66</v>
      </c>
      <c r="J85" s="14">
        <f t="shared" si="10"/>
        <v>30.264</v>
      </c>
      <c r="K85" s="14">
        <f t="shared" si="11"/>
        <v>79.944</v>
      </c>
      <c r="L85" s="18">
        <v>3</v>
      </c>
      <c r="M85" s="19"/>
    </row>
    <row r="86" s="3" customFormat="1" ht="57" customHeight="1" spans="1:13">
      <c r="A86" s="10">
        <f t="shared" si="8"/>
        <v>84</v>
      </c>
      <c r="B86" s="11" t="s">
        <v>14</v>
      </c>
      <c r="C86" s="11" t="s">
        <v>15</v>
      </c>
      <c r="D86" s="11" t="s">
        <v>16</v>
      </c>
      <c r="E86" s="12" t="s">
        <v>201</v>
      </c>
      <c r="F86" s="11" t="s">
        <v>202</v>
      </c>
      <c r="G86" s="13">
        <v>89.3</v>
      </c>
      <c r="H86" s="14">
        <v>53.58</v>
      </c>
      <c r="I86" s="14" t="s">
        <v>203</v>
      </c>
      <c r="J86" s="14" t="s">
        <v>203</v>
      </c>
      <c r="K86" s="14">
        <v>53.58</v>
      </c>
      <c r="L86" s="18" t="s">
        <v>203</v>
      </c>
      <c r="M86" s="19" t="s">
        <v>204</v>
      </c>
    </row>
    <row r="87" s="3" customFormat="1" ht="57" customHeight="1" spans="1:13">
      <c r="A87" s="10">
        <f t="shared" si="8"/>
        <v>85</v>
      </c>
      <c r="B87" s="11" t="s">
        <v>14</v>
      </c>
      <c r="C87" s="11" t="s">
        <v>15</v>
      </c>
      <c r="D87" s="11" t="s">
        <v>33</v>
      </c>
      <c r="E87" s="12" t="s">
        <v>205</v>
      </c>
      <c r="F87" s="11" t="s">
        <v>206</v>
      </c>
      <c r="G87" s="13">
        <v>92.9</v>
      </c>
      <c r="H87" s="14">
        <v>55.74</v>
      </c>
      <c r="I87" s="14" t="s">
        <v>203</v>
      </c>
      <c r="J87" s="14" t="s">
        <v>203</v>
      </c>
      <c r="K87" s="14">
        <v>55.74</v>
      </c>
      <c r="L87" s="18" t="s">
        <v>203</v>
      </c>
      <c r="M87" s="19" t="s">
        <v>204</v>
      </c>
    </row>
    <row r="88" s="2" customFormat="1" ht="57" customHeight="1" spans="1:13">
      <c r="A88" s="10">
        <f t="shared" si="8"/>
        <v>86</v>
      </c>
      <c r="B88" s="11" t="s">
        <v>14</v>
      </c>
      <c r="C88" s="11" t="s">
        <v>64</v>
      </c>
      <c r="D88" s="11" t="s">
        <v>16</v>
      </c>
      <c r="E88" s="12" t="s">
        <v>207</v>
      </c>
      <c r="F88" s="12" t="s">
        <v>208</v>
      </c>
      <c r="G88" s="13">
        <v>86.9</v>
      </c>
      <c r="H88" s="14">
        <v>52.14</v>
      </c>
      <c r="I88" s="14" t="s">
        <v>203</v>
      </c>
      <c r="J88" s="14" t="s">
        <v>203</v>
      </c>
      <c r="K88" s="14">
        <v>52.14</v>
      </c>
      <c r="L88" s="18" t="s">
        <v>203</v>
      </c>
      <c r="M88" s="19" t="s">
        <v>204</v>
      </c>
    </row>
    <row r="89" s="2" customFormat="1" ht="57" customHeight="1" spans="1:13">
      <c r="A89" s="10">
        <f t="shared" si="8"/>
        <v>87</v>
      </c>
      <c r="B89" s="11" t="s">
        <v>14</v>
      </c>
      <c r="C89" s="11" t="s">
        <v>88</v>
      </c>
      <c r="D89" s="15" t="s">
        <v>33</v>
      </c>
      <c r="E89" s="12" t="s">
        <v>209</v>
      </c>
      <c r="F89" s="12" t="s">
        <v>210</v>
      </c>
      <c r="G89" s="13">
        <v>93.1</v>
      </c>
      <c r="H89" s="14">
        <v>55.86</v>
      </c>
      <c r="I89" s="14" t="s">
        <v>203</v>
      </c>
      <c r="J89" s="14" t="s">
        <v>203</v>
      </c>
      <c r="K89" s="14">
        <v>55.86</v>
      </c>
      <c r="L89" s="18" t="s">
        <v>203</v>
      </c>
      <c r="M89" s="19" t="s">
        <v>204</v>
      </c>
    </row>
    <row r="90" s="2" customFormat="1" ht="57" customHeight="1" spans="1:13">
      <c r="A90" s="10">
        <f t="shared" si="8"/>
        <v>88</v>
      </c>
      <c r="B90" s="11" t="s">
        <v>14</v>
      </c>
      <c r="C90" s="11" t="s">
        <v>95</v>
      </c>
      <c r="D90" s="11" t="s">
        <v>22</v>
      </c>
      <c r="E90" s="12" t="s">
        <v>211</v>
      </c>
      <c r="F90" s="12" t="s">
        <v>212</v>
      </c>
      <c r="G90" s="13">
        <v>90</v>
      </c>
      <c r="H90" s="14">
        <v>54</v>
      </c>
      <c r="I90" s="14" t="s">
        <v>203</v>
      </c>
      <c r="J90" s="14" t="s">
        <v>203</v>
      </c>
      <c r="K90" s="14">
        <v>54</v>
      </c>
      <c r="L90" s="18" t="s">
        <v>203</v>
      </c>
      <c r="M90" s="19" t="s">
        <v>204</v>
      </c>
    </row>
    <row r="91" s="2" customFormat="1" ht="57" customHeight="1" spans="1:13">
      <c r="A91" s="10">
        <f t="shared" si="8"/>
        <v>89</v>
      </c>
      <c r="B91" s="11" t="s">
        <v>14</v>
      </c>
      <c r="C91" s="11" t="s">
        <v>113</v>
      </c>
      <c r="D91" s="11" t="s">
        <v>114</v>
      </c>
      <c r="E91" s="12" t="s">
        <v>213</v>
      </c>
      <c r="F91" s="12" t="s">
        <v>214</v>
      </c>
      <c r="G91" s="13">
        <v>86.9</v>
      </c>
      <c r="H91" s="14">
        <v>52.14</v>
      </c>
      <c r="I91" s="14" t="s">
        <v>203</v>
      </c>
      <c r="J91" s="14" t="s">
        <v>203</v>
      </c>
      <c r="K91" s="14">
        <v>52.14</v>
      </c>
      <c r="L91" s="18" t="s">
        <v>203</v>
      </c>
      <c r="M91" s="19" t="s">
        <v>204</v>
      </c>
    </row>
    <row r="92" s="2" customFormat="1" ht="57" customHeight="1" spans="1:13">
      <c r="A92" s="10">
        <f t="shared" si="8"/>
        <v>90</v>
      </c>
      <c r="B92" s="11" t="s">
        <v>14</v>
      </c>
      <c r="C92" s="11" t="s">
        <v>140</v>
      </c>
      <c r="D92" s="11" t="s">
        <v>33</v>
      </c>
      <c r="E92" s="12" t="s">
        <v>215</v>
      </c>
      <c r="F92" s="12" t="s">
        <v>216</v>
      </c>
      <c r="G92" s="13">
        <v>93.8</v>
      </c>
      <c r="H92" s="14">
        <v>56.28</v>
      </c>
      <c r="I92" s="14" t="s">
        <v>203</v>
      </c>
      <c r="J92" s="14" t="s">
        <v>203</v>
      </c>
      <c r="K92" s="14">
        <v>56.28</v>
      </c>
      <c r="L92" s="18" t="s">
        <v>203</v>
      </c>
      <c r="M92" s="19" t="s">
        <v>204</v>
      </c>
    </row>
    <row r="93" s="2" customFormat="1" ht="57" customHeight="1" spans="1:13">
      <c r="A93" s="10">
        <f t="shared" si="8"/>
        <v>91</v>
      </c>
      <c r="B93" s="11" t="s">
        <v>14</v>
      </c>
      <c r="C93" s="11" t="s">
        <v>140</v>
      </c>
      <c r="D93" s="11" t="s">
        <v>33</v>
      </c>
      <c r="E93" s="12" t="s">
        <v>217</v>
      </c>
      <c r="F93" s="12" t="s">
        <v>218</v>
      </c>
      <c r="G93" s="13">
        <v>87.1</v>
      </c>
      <c r="H93" s="14">
        <v>52.26</v>
      </c>
      <c r="I93" s="14" t="s">
        <v>203</v>
      </c>
      <c r="J93" s="14" t="s">
        <v>203</v>
      </c>
      <c r="K93" s="14">
        <v>52.26</v>
      </c>
      <c r="L93" s="18" t="s">
        <v>203</v>
      </c>
      <c r="M93" s="19" t="s">
        <v>204</v>
      </c>
    </row>
    <row r="94" s="2" customFormat="1" ht="57" customHeight="1" spans="1:13">
      <c r="A94" s="10">
        <f t="shared" si="8"/>
        <v>92</v>
      </c>
      <c r="B94" s="11" t="s">
        <v>14</v>
      </c>
      <c r="C94" s="11" t="s">
        <v>183</v>
      </c>
      <c r="D94" s="11" t="s">
        <v>22</v>
      </c>
      <c r="E94" s="12" t="s">
        <v>219</v>
      </c>
      <c r="F94" s="12" t="s">
        <v>220</v>
      </c>
      <c r="G94" s="13">
        <v>89.1</v>
      </c>
      <c r="H94" s="14">
        <v>53.46</v>
      </c>
      <c r="I94" s="14" t="s">
        <v>203</v>
      </c>
      <c r="J94" s="14" t="s">
        <v>203</v>
      </c>
      <c r="K94" s="14">
        <v>53.46</v>
      </c>
      <c r="L94" s="18" t="s">
        <v>203</v>
      </c>
      <c r="M94" s="19" t="s">
        <v>204</v>
      </c>
    </row>
    <row r="95" s="5" customFormat="1" ht="57" customHeight="1" spans="1:13">
      <c r="A95" s="20"/>
      <c r="B95" s="20"/>
      <c r="C95" s="20"/>
      <c r="D95" s="20"/>
      <c r="E95" s="20"/>
      <c r="F95" s="20"/>
      <c r="G95" s="20"/>
      <c r="H95" s="20"/>
      <c r="I95" s="21"/>
      <c r="J95" s="20"/>
      <c r="K95" s="20"/>
      <c r="L95" s="20"/>
      <c r="M95" s="20"/>
    </row>
    <row r="96" s="2" customFormat="1" ht="57" customHeight="1" spans="1:13">
      <c r="A96" s="9" t="s">
        <v>1</v>
      </c>
      <c r="B96" s="9" t="s">
        <v>2</v>
      </c>
      <c r="C96" s="9" t="s">
        <v>3</v>
      </c>
      <c r="D96" s="9" t="s">
        <v>4</v>
      </c>
      <c r="E96" s="9" t="s">
        <v>5</v>
      </c>
      <c r="F96" s="9" t="s">
        <v>6</v>
      </c>
      <c r="G96" s="9" t="s">
        <v>221</v>
      </c>
      <c r="H96" s="9" t="s">
        <v>222</v>
      </c>
      <c r="I96" s="17" t="s">
        <v>9</v>
      </c>
      <c r="J96" s="9" t="s">
        <v>222</v>
      </c>
      <c r="K96" s="9" t="s">
        <v>11</v>
      </c>
      <c r="L96" s="9" t="s">
        <v>12</v>
      </c>
      <c r="M96" s="9" t="s">
        <v>13</v>
      </c>
    </row>
    <row r="97" s="3" customFormat="1" ht="57" customHeight="1" spans="1:13">
      <c r="A97" s="10">
        <v>1</v>
      </c>
      <c r="B97" s="11" t="s">
        <v>14</v>
      </c>
      <c r="C97" s="11" t="s">
        <v>15</v>
      </c>
      <c r="D97" s="11" t="s">
        <v>223</v>
      </c>
      <c r="E97" s="10" t="s">
        <v>224</v>
      </c>
      <c r="F97" s="11" t="s">
        <v>225</v>
      </c>
      <c r="G97" s="13">
        <v>92.8</v>
      </c>
      <c r="H97" s="14">
        <f>G97*0.5</f>
        <v>46.4</v>
      </c>
      <c r="I97" s="14">
        <v>74.23</v>
      </c>
      <c r="J97" s="14">
        <f>I97*0.5</f>
        <v>37.115</v>
      </c>
      <c r="K97" s="14">
        <f>H97+J97</f>
        <v>83.515</v>
      </c>
      <c r="L97" s="18">
        <v>1</v>
      </c>
      <c r="M97" s="19" t="s">
        <v>19</v>
      </c>
    </row>
  </sheetData>
  <autoFilter ref="A2:M97">
    <extLst/>
  </autoFilter>
  <mergeCells count="1">
    <mergeCell ref="A1:M1"/>
  </mergeCells>
  <conditionalFormatting sqref="E15">
    <cfRule type="duplicateValues" dxfId="0" priority="31"/>
  </conditionalFormatting>
  <conditionalFormatting sqref="F15">
    <cfRule type="duplicateValues" dxfId="0" priority="30"/>
  </conditionalFormatting>
  <conditionalFormatting sqref="E41">
    <cfRule type="duplicateValues" dxfId="0" priority="26"/>
  </conditionalFormatting>
  <conditionalFormatting sqref="E58">
    <cfRule type="duplicateValues" dxfId="0" priority="18"/>
  </conditionalFormatting>
  <conditionalFormatting sqref="E90">
    <cfRule type="duplicateValues" dxfId="0" priority="9"/>
  </conditionalFormatting>
  <conditionalFormatting sqref="E5:E9">
    <cfRule type="duplicateValues" dxfId="0" priority="33"/>
  </conditionalFormatting>
  <conditionalFormatting sqref="E21:E23">
    <cfRule type="duplicateValues" dxfId="0" priority="29"/>
  </conditionalFormatting>
  <conditionalFormatting sqref="E44:E45">
    <cfRule type="duplicateValues" dxfId="0" priority="24"/>
  </conditionalFormatting>
  <conditionalFormatting sqref="E56:E57">
    <cfRule type="duplicateValues" dxfId="0" priority="19"/>
  </conditionalFormatting>
  <conditionalFormatting sqref="E68:E70">
    <cfRule type="duplicateValues" dxfId="0" priority="14"/>
  </conditionalFormatting>
  <conditionalFormatting sqref="E83:E85">
    <cfRule type="duplicateValues" dxfId="0" priority="13"/>
  </conditionalFormatting>
  <conditionalFormatting sqref="E86:E87">
    <cfRule type="duplicateValues" dxfId="0" priority="11"/>
  </conditionalFormatting>
  <conditionalFormatting sqref="E88:E89">
    <cfRule type="duplicateValues" dxfId="0" priority="10"/>
  </conditionalFormatting>
  <conditionalFormatting sqref="E91:E93">
    <cfRule type="duplicateValues" dxfId="0" priority="6"/>
  </conditionalFormatting>
  <conditionalFormatting sqref="E94:E95">
    <cfRule type="duplicateValues" dxfId="0" priority="3"/>
  </conditionalFormatting>
  <conditionalFormatting sqref="F5:F9">
    <cfRule type="duplicateValues" dxfId="0" priority="32"/>
  </conditionalFormatting>
  <conditionalFormatting sqref="F21:F23">
    <cfRule type="duplicateValues" dxfId="0" priority="28"/>
  </conditionalFormatting>
  <conditionalFormatting sqref="F24:F45">
    <cfRule type="duplicateValues" dxfId="0" priority="22"/>
  </conditionalFormatting>
  <conditionalFormatting sqref="F46:F64">
    <cfRule type="duplicateValues" dxfId="0" priority="17"/>
  </conditionalFormatting>
  <conditionalFormatting sqref="F65:F85">
    <cfRule type="duplicateValues" dxfId="0" priority="12"/>
  </conditionalFormatting>
  <conditionalFormatting sqref="F88:F90">
    <cfRule type="duplicateValues" dxfId="0" priority="7"/>
  </conditionalFormatting>
  <conditionalFormatting sqref="F91:F93">
    <cfRule type="duplicateValues" dxfId="0" priority="4"/>
  </conditionalFormatting>
  <conditionalFormatting sqref="F94:F95">
    <cfRule type="duplicateValues" dxfId="0" priority="1"/>
  </conditionalFormatting>
  <conditionalFormatting sqref="E3:E4 E16:E20 E10:E14">
    <cfRule type="duplicateValues" dxfId="0" priority="34"/>
  </conditionalFormatting>
  <conditionalFormatting sqref="E42:E43 E24:E40">
    <cfRule type="duplicateValues" dxfId="0" priority="27"/>
  </conditionalFormatting>
  <conditionalFormatting sqref="E46:E55 E59:E64">
    <cfRule type="duplicateValues" dxfId="0" priority="21"/>
  </conditionalFormatting>
  <conditionalFormatting sqref="E65:E67 E71:E82">
    <cfRule type="duplicateValues" dxfId="0" priority="16"/>
  </conditionalFormatting>
  <printOptions horizontalCentered="1"/>
  <pageMargins left="0.393055555555556" right="0.393055555555556" top="0.393055555555556" bottom="0.432638888888889" header="0.5" footer="0.196527777777778"/>
  <pageSetup paperSize="9" scale="4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陈荣榄</cp:lastModifiedBy>
  <dcterms:created xsi:type="dcterms:W3CDTF">2025-10-12T04:26:00Z</dcterms:created>
  <dcterms:modified xsi:type="dcterms:W3CDTF">2025-10-13T12:25:51Z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6FF3637C08DD4144B60A8833654754AB</vt:lpwstr>
  </property>
  <property fmtid="{D5CDD505-2E9C-101B-9397-08002B2CF9AE}" pid="3" name="KSOProductBuildVer">
    <vt:lpwstr>2052-11.1.0.12165</vt:lpwstr>
  </property>
</Properties>
</file>