
<file path=[Content_Types].xml><?xml version="1.0" encoding="utf-8"?>
<Types xmlns="http://schemas.openxmlformats.org/package/2006/content-types">
  <Default Extension="xml" ContentType="application/xml"/>
  <Default Extension="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Override PartName="/xl/workbook.xml" ContentType="application/vnd.openxmlformats-officedocument.spreadsheetml.sheet.main+xml"/>
  <Override PartName="/xl/sharedStrings.xml" ContentType="application/vnd.openxmlformats-officedocument.spreadsheetml.sharedStrings+xml"/>
</Types>
</file>

<file path=_rels/.rels><?xml version="1.0" encoding="UTF-8" standalone="yes"?><Relationships xmlns="http://schemas.openxmlformats.org/package/2006/relationships"><Relationship Id="rId2" Type="http://schemas.openxmlformats.org/officeDocument/2006/relationships/extended-properties" Target="docProps/app.xml" /><Relationship Id="rId1" Type="http://schemas.openxmlformats.org/package/2006/relationships/metadata/core-properties" Target="docProps/core.xml" /><Relationship Id="rId0" Type="http://schemas.openxmlformats.org/officeDocument/2006/relationships/officeDocument" Target="xl/workbook.xml" /></Relationships>
</file>

<file path=xl/workbook.xml><?xml version="1.0" encoding="utf-8"?>
<workbook xmlns:r="http://schemas.openxmlformats.org/officeDocument/2006/relationships" xmlns="http://schemas.openxmlformats.org/spreadsheetml/2006/main">
  <fileVersion appName="xl" lastEdited="3" lowestEdited="5" rupBuild="9302"/>
  <workbookPr/>
  <bookViews>
    <workbookView windowWidth="28800" windowHeight="12465"/>
  </bookViews>
  <sheets>
    <sheet r:id="rId1" name="综合成绩" sheetId="1"/>
  </sheets>
  <calcPr calcId="144525" fullPrecision="0"/>
</workbook>
</file>

<file path=xl/sharedStrings.xml><?xml version="1.0" encoding="utf-8"?>
<sst xmlns="http://schemas.openxmlformats.org/spreadsheetml/2006/main" count="53" uniqueCount="48">
  <si>
    <t>儋州市卫生健康委员会2023年面向社会考核招聘紧缺事业单位编内卫生专业技术人员资格复审名单</t>
  </si>
  <si>
    <t>序号</t>
  </si>
  <si>
    <t>报考岗位</t>
  </si>
  <si>
    <t>姓名</t>
  </si>
  <si>
    <t>结构化
面试成绩</t>
  </si>
  <si>
    <t>结构化面试成绩*40%</t>
  </si>
  <si>
    <t>技能考核
面试成绩</t>
  </si>
  <si>
    <t>技能考核面试成绩*60%</t>
  </si>
  <si>
    <t>综合成绩</t>
  </si>
  <si>
    <t>排名</t>
  </si>
  <si>
    <t>0101_妇科副主任医师专技岗</t>
  </si>
  <si>
    <t>柴春晶</t>
  </si>
  <si>
    <t>0102_儿科医师专技岗</t>
  </si>
  <si>
    <t>柳旎</t>
  </si>
  <si>
    <t>0105_检验副主任专技岗</t>
  </si>
  <si>
    <t>王造昌</t>
  </si>
  <si>
    <t>0108_骨科主治医师专技岗</t>
  </si>
  <si>
    <t>王文松</t>
  </si>
  <si>
    <t>0109_全科主治医师专技岗</t>
  </si>
  <si>
    <t>黄香波</t>
  </si>
  <si>
    <t>林英义</t>
  </si>
  <si>
    <t>郭海雄</t>
  </si>
  <si>
    <t>0107_B超副主任医师专技岗</t>
  </si>
  <si>
    <t>薛文丹</t>
  </si>
  <si>
    <t>0110_口腔主治医师专技岗</t>
  </si>
  <si>
    <t>何钦斌</t>
  </si>
  <si>
    <t>0111_妇产科主治医师专技岗</t>
  </si>
  <si>
    <t>王冰冰</t>
  </si>
  <si>
    <t>0112_针灸推拿主治医师专技岗</t>
  </si>
  <si>
    <t>0115_中药主管技师专技岗</t>
  </si>
  <si>
    <t>0201_检验专技岗</t>
  </si>
  <si>
    <t>何彩菊</t>
  </si>
  <si>
    <t>0302_口腔医师专技岗</t>
  </si>
  <si>
    <t>吴泽亮</t>
  </si>
  <si>
    <t>李青女</t>
  </si>
  <si>
    <t>0303_放射医师专技岗</t>
  </si>
  <si>
    <t>王冲</t>
  </si>
  <si>
    <t>郭占候</t>
  </si>
  <si>
    <t>0304_内科主治医师专技岗</t>
  </si>
  <si>
    <t>王康</t>
  </si>
  <si>
    <t>0305_内科初级医师专技岗</t>
  </si>
  <si>
    <t>简福爱</t>
  </si>
  <si>
    <t>0306_放射技师专技岗</t>
  </si>
  <si>
    <t>陈博堂</t>
  </si>
  <si>
    <t>0307_B超医师专技岗</t>
  </si>
  <si>
    <t>谢彩基</t>
  </si>
  <si>
    <t>谢康成89.00000035.690.33000054.19889.7981.000000</t>
    <phoneticPr fontId="1" type="noConversion" alignment="left"/>
  </si>
  <si>
    <t>谢康成</t>
    <phoneticPr fontId="1" type="noConversion" alignment="lef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</si>
</sst>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0\)"/>
    <numFmt numFmtId="177" formatCode="0.00_);[Red]\(0.00\)"/>
  </numFmts>
  <fonts count="26">
    <font>
      <sz val="11.000000"/>
      <color theme="1"/>
      <name val="宋体"/>
      <charset val="134"/>
      <scheme val="minor"/>
    </font>
    <font>
      <sz val="12.000000"/>
      <color rgb="FFFF0000"/>
      <name val="宋体"/>
      <charset val="134"/>
      <scheme val="minor"/>
    </font>
    <font>
      <sz val="12.000000"/>
      <color theme="1"/>
      <name val="宋体"/>
      <charset val="134"/>
      <scheme val="minor"/>
    </font>
    <font>
      <sz val="14.000000"/>
      <color theme="1"/>
      <name val="宋体"/>
      <charset val="134"/>
      <scheme val="minor"/>
    </font>
    <font>
      <b val="1"/>
      <sz val="20.000000"/>
      <color theme="1"/>
      <name val="宋体"/>
      <charset val="134"/>
      <scheme val="minor"/>
    </font>
    <font>
      <b val="1"/>
      <sz val="14.000000"/>
      <color theme="1"/>
      <name val="宋体"/>
      <charset val="134"/>
      <scheme val="minor"/>
    </font>
    <font>
      <sz val="12.000000"/>
      <name val="宋体"/>
      <charset val="134"/>
      <scheme val="minor"/>
    </font>
    <font>
      <b val="1"/>
      <sz val="13.000000"/>
      <color theme="3"/>
      <name val="宋体"/>
      <charset val="134"/>
      <scheme val="minor"/>
    </font>
    <font>
      <sz val="11.000000"/>
      <color theme="1"/>
      <name val="宋体"/>
      <charset val="0"/>
      <scheme val="minor"/>
    </font>
    <font>
      <b val="1"/>
      <sz val="11.000000"/>
      <color theme="1"/>
      <name val="宋体"/>
      <charset val="0"/>
      <scheme val="minor"/>
    </font>
    <font>
      <sz val="11.000000"/>
      <color theme="0"/>
      <name val="宋体"/>
      <charset val="0"/>
      <scheme val="minor"/>
    </font>
    <font>
      <sz val="11.000000"/>
      <color rgb="FFFF0000"/>
      <name val="宋体"/>
      <charset val="0"/>
      <scheme val="minor"/>
    </font>
    <font>
      <b val="1"/>
      <sz val="11.000000"/>
      <color rgb="FFFFFFFF"/>
      <name val="宋体"/>
      <charset val="0"/>
      <scheme val="minor"/>
    </font>
    <font>
      <sz val="11.000000"/>
      <color rgb="FFFA7D00"/>
      <name val="宋体"/>
      <charset val="0"/>
      <scheme val="minor"/>
    </font>
    <font>
      <b val="1"/>
      <sz val="18.000000"/>
      <color theme="3"/>
      <name val="宋体"/>
      <charset val="134"/>
      <scheme val="minor"/>
    </font>
    <font>
      <sz val="11.000000"/>
      <color rgb="FF0000FF"/>
      <u val="single"/>
      <name val="宋体"/>
      <charset val="0"/>
      <scheme val="minor"/>
    </font>
    <font>
      <sz val="11.000000"/>
      <color rgb="FF9C0006"/>
      <name val="宋体"/>
      <charset val="0"/>
      <scheme val="minor"/>
    </font>
    <font>
      <b val="1"/>
      <sz val="15.000000"/>
      <color theme="3"/>
      <name val="宋体"/>
      <charset val="134"/>
      <scheme val="minor"/>
    </font>
    <font>
      <i val="1"/>
      <sz val="11.000000"/>
      <color rgb="FF7F7F7F"/>
      <name val="宋体"/>
      <charset val="0"/>
      <scheme val="minor"/>
    </font>
    <font>
      <sz val="11.000000"/>
      <color rgb="FF3F3F76"/>
      <name val="宋体"/>
      <charset val="0"/>
      <scheme val="minor"/>
    </font>
    <font>
      <b val="1"/>
      <sz val="11.000000"/>
      <color theme="3"/>
      <name val="宋体"/>
      <charset val="134"/>
      <scheme val="minor"/>
    </font>
    <font>
      <b val="1"/>
      <sz val="11.000000"/>
      <color rgb="FF3F3F3F"/>
      <name val="宋体"/>
      <charset val="0"/>
      <scheme val="minor"/>
    </font>
    <font>
      <sz val="11.000000"/>
      <color rgb="FF006100"/>
      <name val="宋体"/>
      <charset val="0"/>
      <scheme val="minor"/>
    </font>
    <font>
      <b val="1"/>
      <sz val="11.000000"/>
      <color rgb="FFFA7D00"/>
      <name val="宋体"/>
      <charset val="0"/>
      <scheme val="minor"/>
    </font>
    <font>
      <sz val="11.000000"/>
      <color rgb="FF9C6500"/>
      <name val="宋体"/>
      <charset val="0"/>
      <scheme val="minor"/>
    </font>
    <font>
      <sz val="11.000000"/>
      <color rgb="FF800080"/>
      <u val="single"/>
      <name val="宋体"/>
      <charset val="0"/>
      <scheme val="minor"/>
    </font>
  </fonts>
  <fills count="33">
    <fill>
      <patternFill patternType="none"/>
    </fill>
    <fill>
      <patternFill patternType="gray125"/>
    </fill>
    <fill>
      <patternFill patternType="solid">
        <fgColor theme="4" tint="0.599994"/>
        <bgColor indexed="64"/>
      </patternFill>
    </fill>
    <fill>
      <patternFill patternType="solid">
        <fgColor theme="5" tint="0.599994"/>
        <bgColor indexed="64"/>
      </patternFill>
    </fill>
    <fill>
      <patternFill patternType="solid">
        <fgColor theme="9" tint="0.799982"/>
        <bgColor indexed="64"/>
      </patternFill>
    </fill>
    <fill>
      <patternFill patternType="solid">
        <fgColor theme="6" tint="0.599994"/>
        <bgColor indexed="64"/>
      </patternFill>
    </fill>
    <fill>
      <patternFill patternType="solid">
        <fgColor theme="9"/>
        <bgColor indexed="64"/>
      </patternFill>
    </fill>
    <fill>
      <patternFill patternType="solid">
        <fgColor theme="7" tint="0.399976"/>
        <bgColor indexed="64"/>
      </patternFill>
    </fill>
    <fill>
      <patternFill patternType="solid">
        <fgColor rgb="FFA5A5A5"/>
        <bgColor indexed="64"/>
      </patternFill>
    </fill>
    <fill>
      <patternFill patternType="solid">
        <fgColor theme="7"/>
        <bgColor indexed="64"/>
      </patternFill>
    </fill>
    <fill>
      <patternFill patternType="solid">
        <fgColor theme="7" tint="0.599994"/>
        <bgColor indexed="64"/>
      </patternFill>
    </fill>
    <fill>
      <patternFill patternType="solid">
        <fgColor theme="6" tint="0.399976"/>
        <bgColor indexed="64"/>
      </patternFill>
    </fill>
    <fill>
      <patternFill patternType="solid">
        <fgColor theme="8" tint="0.399976"/>
        <bgColor indexed="64"/>
      </patternFill>
    </fill>
    <fill>
      <patternFill patternType="solid">
        <fgColor theme="7" tint="0.799982"/>
        <bgColor indexed="64"/>
      </patternFill>
    </fill>
    <fill>
      <patternFill patternType="solid">
        <fgColor theme="9" tint="0.599994"/>
        <bgColor indexed="64"/>
      </patternFill>
    </fill>
    <fill>
      <patternFill patternType="solid">
        <fgColor theme="8"/>
        <bgColor indexed="64"/>
      </patternFill>
    </fill>
    <fill>
      <patternFill patternType="solid">
        <fgColor rgb="FFFFC7CE"/>
        <bgColor indexed="64"/>
      </patternFill>
    </fill>
    <fill>
      <patternFill patternType="solid">
        <fgColor theme="4" tint="0.799982"/>
        <bgColor indexed="64"/>
      </patternFill>
    </fill>
    <fill>
      <patternFill patternType="solid">
        <fgColor theme="9" tint="0.399976"/>
        <bgColor indexed="64"/>
      </patternFill>
    </fill>
    <fill>
      <patternFill patternType="solid">
        <fgColor rgb="FFFFCC99"/>
        <bgColor indexed="64"/>
      </patternFill>
    </fill>
    <fill>
      <patternFill patternType="solid">
        <fgColor theme="5" tint="0.799982"/>
        <bgColor indexed="64"/>
      </patternFill>
    </fill>
    <fill>
      <patternFill patternType="solid">
        <fgColor rgb="FFF2F2F2"/>
        <bgColor indexed="64"/>
      </patternFill>
    </fill>
    <fill>
      <patternFill patternType="solid">
        <fgColor theme="8" tint="0.599994"/>
        <bgColor indexed="64"/>
      </patternFill>
    </fill>
    <fill>
      <patternFill patternType="solid">
        <fgColor rgb="FFC6EFCE"/>
        <bgColor indexed="64"/>
      </patternFill>
    </fill>
    <fill>
      <patternFill patternType="solid">
        <fgColor theme="5" tint="0.399976"/>
        <bgColor indexed="64"/>
      </patternFill>
    </fill>
    <fill>
      <patternFill patternType="solid">
        <fgColor theme="4"/>
        <bgColor indexed="64"/>
      </patternFill>
    </fill>
    <fill>
      <patternFill patternType="solid">
        <fgColor rgb="FFFFFFCC"/>
        <bgColor indexed="64"/>
      </patternFill>
    </fill>
    <fill>
      <patternFill patternType="solid">
        <fgColor theme="4" tint="0.399976"/>
        <bgColor indexed="64"/>
      </patternFill>
    </fill>
    <fill>
      <patternFill patternType="solid">
        <fgColor rgb="FFFFEB9C"/>
        <bgColor indexed="64"/>
      </patternFill>
    </fill>
    <fill>
      <patternFill patternType="solid">
        <fgColor theme="5"/>
        <bgColor indexed="64"/>
      </patternFill>
    </fill>
    <fill>
      <patternFill patternType="solid">
        <fgColor theme="8" tint="0.799982"/>
        <bgColor indexed="64"/>
      </patternFill>
    </fill>
    <fill>
      <patternFill patternType="solid">
        <fgColor theme="6"/>
        <bgColor indexed="64"/>
      </patternFill>
    </fill>
    <fill>
      <patternFill patternType="solid">
        <fgColor theme="6" tint="0.799982"/>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tint="0.499985"/>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10" fillId="18" borderId="0" applyNumberFormat="0" applyBorder="0" applyAlignment="0" applyProtection="0">
      <alignment vertical="center"/>
    </xf>
    <xf numFmtId="0" fontId="8" fillId="4" borderId="0" applyNumberFormat="0" applyBorder="0" applyAlignment="0" applyProtection="0">
      <alignment vertical="center"/>
    </xf>
    <xf numFmtId="0" fontId="21" fillId="21" borderId="8" applyNumberFormat="0" applyAlignment="0" applyProtection="0">
      <alignment vertical="center"/>
    </xf>
    <xf numFmtId="0" fontId="12" fillId="8" borderId="4" applyNumberFormat="0" applyAlignment="0" applyProtection="0">
      <alignment vertical="center"/>
    </xf>
    <xf numFmtId="0" fontId="16" fillId="16" borderId="0" applyNumberFormat="0" applyBorder="0" applyAlignment="0" applyProtection="0">
      <alignment vertical="center"/>
    </xf>
    <xf numFmtId="0" fontId="17" fillId="0" borderId="2" applyNumberFormat="0" applyFill="0" applyAlignment="0" applyProtection="0">
      <alignment vertical="center"/>
    </xf>
    <xf numFmtId="0" fontId="18" fillId="0" borderId="0" applyNumberFormat="0" applyFill="0" applyBorder="0" applyAlignment="0" applyProtection="0">
      <alignment vertical="center"/>
    </xf>
    <xf numFmtId="0" fontId="7" fillId="0" borderId="2" applyNumberFormat="0" applyFill="0" applyAlignment="0" applyProtection="0">
      <alignment vertical="center"/>
    </xf>
    <xf numFmtId="0" fontId="8" fillId="22" borderId="0" applyNumberFormat="0" applyBorder="0" applyAlignment="0" applyProtection="0">
      <alignment vertical="center"/>
    </xf>
    <xf numFmtId="41" fontId="0" fillId="0" borderId="0" applyFont="0" applyFill="0" applyBorder="0" applyAlignment="0" applyProtection="0">
      <alignment vertical="center"/>
    </xf>
    <xf numFmtId="0" fontId="8" fillId="14" borderId="0" applyNumberFormat="0" applyBorder="0" applyAlignment="0" applyProtection="0">
      <alignment vertical="center"/>
    </xf>
    <xf numFmtId="0" fontId="15" fillId="0" borderId="0" applyNumberFormat="0" applyFill="0" applyBorder="0" applyAlignment="0" applyProtection="0">
      <alignment vertical="center"/>
    </xf>
    <xf numFmtId="0" fontId="10" fillId="15" borderId="0" applyNumberFormat="0" applyBorder="0" applyAlignment="0" applyProtection="0">
      <alignment vertical="center"/>
    </xf>
    <xf numFmtId="0" fontId="20" fillId="0" borderId="7" applyNumberFormat="0" applyFill="0" applyAlignment="0" applyProtection="0">
      <alignment vertical="center"/>
    </xf>
    <xf numFmtId="0" fontId="9" fillId="0" borderId="3" applyNumberFormat="0" applyFill="0" applyAlignment="0" applyProtection="0">
      <alignment vertical="center"/>
    </xf>
    <xf numFmtId="0" fontId="8" fillId="17" borderId="0" applyNumberFormat="0" applyBorder="0" applyAlignment="0" applyProtection="0">
      <alignment vertical="center"/>
    </xf>
    <xf numFmtId="0" fontId="8" fillId="2"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8" fillId="10" borderId="0" applyNumberFormat="0" applyBorder="0" applyAlignment="0" applyProtection="0">
      <alignment vertical="center"/>
    </xf>
    <xf numFmtId="0" fontId="13" fillId="0" borderId="5" applyNumberFormat="0" applyFill="0" applyAlignment="0" applyProtection="0">
      <alignment vertical="center"/>
    </xf>
    <xf numFmtId="0" fontId="20" fillId="0" borderId="0" applyNumberFormat="0" applyFill="0" applyBorder="0" applyAlignment="0" applyProtection="0">
      <alignment vertical="center"/>
    </xf>
    <xf numFmtId="0" fontId="8" fillId="20" borderId="0" applyNumberFormat="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8" fillId="3" borderId="0" applyNumberFormat="0" applyBorder="0" applyAlignment="0" applyProtection="0">
      <alignment vertical="center"/>
    </xf>
    <xf numFmtId="0" fontId="0" fillId="26" borderId="9" applyNumberFormat="0" applyFont="0" applyAlignment="0" applyProtection="0">
      <alignment vertical="center"/>
    </xf>
    <xf numFmtId="0" fontId="10" fillId="11" borderId="0" applyNumberFormat="0" applyBorder="0" applyAlignment="0" applyProtection="0">
      <alignment vertical="center"/>
    </xf>
    <xf numFmtId="0" fontId="22" fillId="23" borderId="0" applyNumberFormat="0" applyBorder="0" applyAlignment="0" applyProtection="0">
      <alignment vertical="center"/>
    </xf>
    <xf numFmtId="0" fontId="8" fillId="30" borderId="0" applyNumberFormat="0" applyBorder="0" applyAlignment="0" applyProtection="0">
      <alignment vertical="center"/>
    </xf>
    <xf numFmtId="0" fontId="24" fillId="28" borderId="0" applyNumberFormat="0" applyBorder="0" applyAlignment="0" applyProtection="0">
      <alignment vertical="center"/>
    </xf>
    <xf numFmtId="0" fontId="23" fillId="21" borderId="6" applyNumberFormat="0" applyAlignment="0" applyProtection="0">
      <alignment vertical="center"/>
    </xf>
    <xf numFmtId="0" fontId="10" fillId="25" borderId="0" applyNumberFormat="0" applyBorder="0" applyAlignment="0" applyProtection="0">
      <alignment vertical="center"/>
    </xf>
    <xf numFmtId="0" fontId="10" fillId="7" borderId="0" applyNumberFormat="0" applyBorder="0" applyAlignment="0" applyProtection="0">
      <alignment vertical="center"/>
    </xf>
    <xf numFmtId="0" fontId="10" fillId="27" borderId="0" applyNumberFormat="0" applyBorder="0" applyAlignment="0" applyProtection="0">
      <alignment vertical="center"/>
    </xf>
    <xf numFmtId="0" fontId="10" fillId="29" borderId="0" applyNumberFormat="0" applyBorder="0" applyAlignment="0" applyProtection="0">
      <alignment vertical="center"/>
    </xf>
    <xf numFmtId="0" fontId="10" fillId="12" borderId="0" applyNumberFormat="0" applyBorder="0" applyAlignment="0" applyProtection="0">
      <alignment vertical="center"/>
    </xf>
    <xf numFmtId="9" fontId="0" fillId="0" borderId="0" applyFont="0" applyFill="0" applyBorder="0" applyAlignment="0" applyProtection="0">
      <alignment vertical="center"/>
    </xf>
    <xf numFmtId="0" fontId="10" fillId="24" borderId="0" applyNumberFormat="0" applyBorder="0" applyAlignment="0" applyProtection="0">
      <alignment vertical="center"/>
    </xf>
    <xf numFmtId="44" fontId="0" fillId="0" borderId="0" applyFont="0" applyFill="0" applyBorder="0" applyAlignment="0" applyProtection="0">
      <alignment vertical="center"/>
    </xf>
    <xf numFmtId="0" fontId="10" fillId="31" borderId="0" applyNumberFormat="0" applyBorder="0" applyAlignment="0" applyProtection="0">
      <alignment vertical="center"/>
    </xf>
    <xf numFmtId="0" fontId="8" fillId="32" borderId="0" applyNumberFormat="0" applyBorder="0" applyAlignment="0" applyProtection="0">
      <alignment vertical="center"/>
    </xf>
    <xf numFmtId="0" fontId="19" fillId="19" borderId="6" applyNumberFormat="0" applyAlignment="0" applyProtection="0">
      <alignment vertical="center"/>
    </xf>
    <xf numFmtId="0" fontId="8" fillId="5" borderId="0" applyNumberFormat="0" applyBorder="0" applyAlignment="0" applyProtection="0">
      <alignment vertical="center"/>
    </xf>
    <xf numFmtId="0" fontId="10" fillId="9" borderId="0" applyNumberFormat="0" applyBorder="0" applyAlignment="0" applyProtection="0">
      <alignment vertical="center"/>
    </xf>
    <xf numFmtId="0" fontId="8" fillId="13" borderId="0" applyNumberFormat="0" applyBorder="0" applyAlignment="0" applyProtection="0">
      <alignment vertical="center"/>
    </xf>
  </cellStyleXfs>
  <cellXfs count="18">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177" fontId="3" fillId="0" borderId="0" xfId="0" applyNumberFormat="1" applyFont="1" applyAlignment="1">
      <alignment horizontal="center" vertical="center"/>
    </xf>
    <xf numFmtId="176" fontId="3" fillId="0" borderId="0" xfId="0" applyNumberFormat="1" applyFont="1" applyAlignment="1">
      <alignment horizontal="center" vertical="center"/>
    </xf>
    <xf numFmtId="0" fontId="4" fillId="0" borderId="0" xfId="0" applyFont="1" applyAlignment="1">
      <alignment horizontal="center" vertical="center" wrapText="1"/>
    </xf>
    <xf numFmtId="0" fontId="4" fillId="0" borderId="0" xfId="0" applyFont="1" applyAlignment="1">
      <alignment horizontal="center" vertical="center"/>
    </xf>
    <xf numFmtId="177" fontId="4" fillId="0" borderId="0" xfId="0" applyNumberFormat="1" applyFont="1" applyAlignment="1">
      <alignment horizontal="center" vertical="center"/>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177" fontId="5" fillId="0" borderId="1" xfId="0" applyNumberFormat="1" applyFont="1" applyFill="1" applyBorder="1" applyAlignment="1">
      <alignment horizontal="center" vertical="center" wrapText="1"/>
    </xf>
    <xf numFmtId="0" fontId="6" fillId="0" borderId="1" xfId="0" applyFont="1" applyBorder="1" applyAlignment="1">
      <alignment horizontal="center" vertical="center"/>
    </xf>
    <xf numFmtId="0" fontId="6" fillId="0" borderId="1" xfId="0" applyFont="1" applyFill="1" applyBorder="1" applyAlignment="1">
      <alignment horizontal="center" vertical="center"/>
    </xf>
    <xf numFmtId="177" fontId="6" fillId="0" borderId="1" xfId="0" applyNumberFormat="1" applyFont="1" applyBorder="1" applyAlignment="1">
      <alignment horizontal="center" vertical="center"/>
    </xf>
    <xf numFmtId="176" fontId="4" fillId="0" borderId="0" xfId="0" applyNumberFormat="1" applyFont="1" applyAlignment="1">
      <alignment horizontal="center" vertical="center"/>
    </xf>
    <xf numFmtId="176" fontId="5" fillId="0" borderId="1" xfId="0" applyNumberFormat="1" applyFont="1" applyFill="1" applyBorder="1" applyAlignment="1">
      <alignment horizontal="center" vertical="center" wrapText="1"/>
    </xf>
    <xf numFmtId="176" fontId="6" fillId="0" borderId="1" xfId="0" applyNumberFormat="1" applyFont="1" applyBorder="1" applyAlignment="1">
      <alignment horizontal="center"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4" Type="http://schemas.openxmlformats.org/officeDocument/2006/relationships/sharedStrings" Target="sharedStrings.xml" /><Relationship Id="rId3" Type="http://schemas.openxmlformats.org/officeDocument/2006/relationships/theme" Target="theme/theme1.xml" /><Relationship Id="rId2" Type="http://schemas.openxmlformats.org/officeDocument/2006/relationships/styles" Target="styles.xml" /><Relationship Id="rId1" Type="http://schemas.openxmlformats.org/officeDocument/2006/relationships/worksheet" Target="worksheets/sheet1.xml" /></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panose=""/>
        <a:ea typeface=""/>
        <a:cs typeface=""/>
        <a:font script="Viet" typeface="Times New Roman"/>
        <a:font script="Geor" typeface="Sylfaen"/>
        <a:font script="Sinh" typeface="Iskoola Pota"/>
        <a:font script="Laoo" typeface="DokChampa"/>
        <a:font script="Orya" typeface="Kalinga"/>
        <a:font script="Mong" typeface="Mongolian Baiti"/>
        <a:font script="Mlym" typeface="Kartika"/>
        <a:font script="Hang" typeface="맑은 고딕"/>
        <a:font script="Telu" typeface="Gautami"/>
        <a:font script="Deva" typeface="Mangal"/>
        <a:font script="Tibt" typeface="Microsoft Himalaya"/>
        <a:font script="Cans" typeface="Euphemia"/>
        <a:font script="Khmr" typeface="MoolBoran"/>
        <a:font script="Syrc" typeface="Estrangelo Edessa"/>
        <a:font script="Thai" typeface="Tahoma"/>
        <a:font script="Gujr" typeface="Shruti"/>
        <a:font script="Uigh" typeface="Microsoft Uighur"/>
        <a:font script="Beng" typeface="Vrinda"/>
        <a:font script="Jpan" typeface="ＭＳ Ｐゴシック"/>
        <a:font script="Thaa" typeface="MV Boli"/>
        <a:font script="Cher" typeface="Plantagenet Cherokee"/>
        <a:font script="Hebr" typeface="Times New Roman"/>
        <a:font script="Yiii" typeface="Microsoft Yi Baiti"/>
        <a:font script="Guru" typeface="Raavi"/>
        <a:font script="Hans" typeface="宋体"/>
        <a:font script="Ethi" typeface="Nyala"/>
        <a:font script="Taml" typeface="Latha"/>
        <a:font script="Knda" typeface="Tunga"/>
        <a:font script="Arab" typeface="Times New Roman"/>
        <a:font script="Hant" typeface="新細明體"/>
      </a:majorFont>
      <a:minorFont>
        <a:latin typeface="Calibri" panose=""/>
        <a:ea typeface=""/>
        <a:cs typeface=""/>
        <a:font script="Viet" typeface="Arial"/>
        <a:font script="Geor" typeface="Sylfaen"/>
        <a:font script="Sinh" typeface="Iskoola Pota"/>
        <a:font script="Laoo" typeface="DokChampa"/>
        <a:font script="Orya" typeface="Kalinga"/>
        <a:font script="Mong" typeface="Mongolian Baiti"/>
        <a:font script="Mlym" typeface="Kartika"/>
        <a:font script="Hang" typeface="맑은 고딕"/>
        <a:font script="Telu" typeface="Gautami"/>
        <a:font script="Deva" typeface="Mangal"/>
        <a:font script="Tibt" typeface="Microsoft Himalaya"/>
        <a:font script="Cans" typeface="Euphemia"/>
        <a:font script="Khmr" typeface="DaunPenh"/>
        <a:font script="Syrc" typeface="Estrangelo Edessa"/>
        <a:font script="Thai" typeface="Tahoma"/>
        <a:font script="Gujr" typeface="Shruti"/>
        <a:font script="Uigh" typeface="Microsoft Uighur"/>
        <a:font script="Beng" typeface="Vrinda"/>
        <a:font script="Jpan" typeface="ＭＳ Ｐゴシック"/>
        <a:font script="Thaa" typeface="MV Boli"/>
        <a:font script="Cher" typeface="Plantagenet Cherokee"/>
        <a:font script="Hebr" typeface="Arial"/>
        <a:font script="Yiii" typeface="Microsoft Yi Baiti"/>
        <a:font script="Guru" typeface="Raavi"/>
        <a:font script="Hans" typeface="宋体"/>
        <a:font script="Ethi" typeface="Nyala"/>
        <a:font script="Taml" typeface="Latha"/>
        <a:font script="Knda" typeface="Tunga"/>
        <a:font script="Arab" typeface="Arial"/>
        <a:font script="Hant" typeface="新細明體"/>
      </a:minorFont>
    </a:fontScheme>
    <a:fmtScheme name="WPS">
      <a:fillStyleLst>
        <a:solidFill>
          <a:schemeClr val="phClr"/>
        </a:solidFill>
        <a:gradFill rotWithShape="0">
          <a:gsLst>
            <a:gs pos="0">
              <a:schemeClr val="phClr">
                <a:lumOff val="17500"/>
              </a:schemeClr>
            </a:gs>
            <a:gs pos="100000">
              <a:schemeClr val="phClr"/>
            </a:gs>
          </a:gsLst>
          <a:lin ang="2700000" scaled="0"/>
        </a:gradFill>
        <a:gradFill rotWithShape="0">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prstDash val="solid"/>
          <a:miter lim="800000"/>
        </a:ln>
      </a:lnStyleLst>
      <a:effectStyleLst>
        <a:effectStyle>
          <a:effectLst>
            <a:outerShdw a:blurRad="101600" a:dist="50800" a:dir="5400000" a:algn="ctr" a:rotWithShape="0">
              <a:schemeClr val="phClr">
                <a:alpha val="60000"/>
              </a:schemeClr>
            </a:outerShdw>
          </a:effectLst>
        </a:effectStyle>
        <a:effectStyle>
          <a:effectLst>
            <a:reflection a:dist="25400" a:dir="5400000" a:sy="-100000" a:endA="300" a:endPos="40000" a:stA="50000" a:algn="bl"/>
          </a:effectLst>
        </a:effectStyle>
        <a:effectStyle>
          <a:effectLst>
            <a:outerShdw a:blurRad="57150" a:dist="19050" a:dir="5400000" a:algn="ctr" a:rotWithShape="0">
              <a:srgbClr val="000000">
                <a:alpha val="63000"/>
              </a:srgbClr>
            </a:outerShdw>
          </a:effectLst>
        </a:effectStyle>
      </a:effectStyleLst>
      <a:bgFillStyleLst>
        <a:solidFill>
          <a:schemeClr val="phClr"/>
        </a:solidFill>
        <a:solidFill>
          <a:schemeClr val="phClr">
            <a:satMod val="170000"/>
            <a:tint val="95000"/>
          </a:schemeClr>
        </a:solidFill>
        <a:gradFill rotWithShape="1">
          <a:gsLst>
            <a:gs pos="0">
              <a:schemeClr val="phClr">
                <a:lumMod val="102000"/>
                <a:satMod val="150000"/>
                <a:shade val="98000"/>
                <a:tint val="93000"/>
              </a:schemeClr>
            </a:gs>
            <a:gs pos="50000">
              <a:schemeClr val="phClr">
                <a:lumMod val="103000"/>
                <a:satMod val="130000"/>
                <a:shade val="90000"/>
                <a:tint val="98000"/>
              </a:schemeClr>
            </a:gs>
            <a:gs pos="100000">
              <a:schemeClr val="phClr">
                <a:satMod val="120000"/>
                <a:shade val="63000"/>
              </a:schemeClr>
            </a:gs>
          </a:gsLst>
          <a:lin ang="5400000" scaled="0"/>
        </a:gradFill>
      </a:bgFillStyleLst>
    </a:fmtScheme>
  </a:themeElements>
  <a:objectDefaults/>
</a:theme>
</file>

<file path=xl/worksheets/sheet1.xml><?xml version="1.0" encoding="utf-8"?>
<worksheet xmlns:etc="http://www.wps.cn/officeDocument/2017/etCustomData" xmlns:x14="http://schemas.microsoft.com/office/spreadsheetml/2009/9/main" xmlns:mc="http://schemas.openxmlformats.org/markup-compatibility/2006" xmlns:xdr="http://schemas.openxmlformats.org/drawingml/2006/spreadsheetDrawing" xmlns:r="http://schemas.openxmlformats.org/officeDocument/2006/relationships" xmlns="http://schemas.openxmlformats.org/spreadsheetml/2006/main">
  <sheetPr/>
  <dimension ref="A1:I29"/>
  <sheetViews>
    <sheetView tabSelected="1" workbookViewId="0">
      <selection activeCell="H27" activeCellId="0" sqref="H27:H27"/>
    </sheetView>
  </sheetViews>
  <sheetFormatPr defaultColWidth="9.000000" defaultRowHeight="33.000000" customHeight="1"/>
  <cols>
    <col min="1" max="1" width="8.750000" style="3" customWidth="1"/>
    <col min="2" max="2" width="32.250000" style="3" customWidth="1"/>
    <col min="3" max="3" width="11.500000" style="3" customWidth="1"/>
    <col min="4" max="4" width="11.625000" style="4" customWidth="1"/>
    <col min="5" max="5" width="14.250000" style="4" customWidth="1"/>
    <col min="6" max="6" width="11.625000" style="4" customWidth="1"/>
    <col min="7" max="7" width="14.250000" style="4" customWidth="1"/>
    <col min="8" max="8" width="11.625000" style="4" customWidth="1"/>
    <col min="9" max="9" width="13.875000" style="5" customWidth="1"/>
    <col min="10" max="16384" width="9.000000" style="3"/>
  </cols>
  <sheetData>
    <row r="1" spans="1:9" ht="63.000000" customHeight="1">
      <c r="A1" s="6" t="s">
        <v>0</v>
      </c>
      <c r="B1" s="7"/>
      <c r="C1" s="7"/>
      <c r="D1" s="8"/>
      <c r="E1" s="8"/>
      <c r="F1" s="8"/>
      <c r="G1" s="8"/>
      <c r="H1" s="8"/>
      <c r="I1" s="15"/>
    </row>
    <row r="2" spans="1:9" ht="41.000000" customHeight="1">
      <c r="A2" s="9" t="s">
        <v>1</v>
      </c>
      <c r="B2" s="10" t="s">
        <v>2</v>
      </c>
      <c r="C2" s="9" t="s">
        <v>3</v>
      </c>
      <c r="D2" s="11" t="s">
        <v>4</v>
      </c>
      <c r="E2" s="11" t="s">
        <v>5</v>
      </c>
      <c r="F2" s="11" t="s">
        <v>6</v>
      </c>
      <c r="G2" s="11" t="s">
        <v>7</v>
      </c>
      <c r="H2" s="11" t="s">
        <v>8</v>
      </c>
      <c r="I2" s="16" t="s">
        <v>9</v>
      </c>
    </row>
    <row r="3" spans="1:9" s="1" customFormat="1" customHeight="1">
      <c r="A3" s="12">
        <v>1</v>
      </c>
      <c r="B3" s="13" t="s">
        <v>10</v>
      </c>
      <c r="C3" s="13" t="s">
        <v>11</v>
      </c>
      <c r="D3" s="14">
        <v>75.83</v>
      </c>
      <c r="E3" s="14" t="n">
        <f>D3*0.4</f>
        <v>30.332</v>
      </c>
      <c r="F3" s="14">
        <v>48.5</v>
      </c>
      <c r="G3" s="14" t="n">
        <f>F3*0.6</f>
        <v>29.1</v>
      </c>
      <c r="H3" s="14" t="n">
        <f>E3+G3</f>
        <v>59.432</v>
      </c>
      <c r="I3" s="17">
        <v>1</v>
      </c>
    </row>
    <row r="4" spans="1:9" s="1" customFormat="1" customHeight="1">
      <c r="A4" s="12">
        <v>2</v>
      </c>
      <c r="B4" s="13" t="s">
        <v>12</v>
      </c>
      <c r="C4" s="13" t="s">
        <v>13</v>
      </c>
      <c r="D4" s="14">
        <v>72.67</v>
      </c>
      <c r="E4" s="14" t="n">
        <f>D4*0.4</f>
        <v>29.068</v>
      </c>
      <c r="F4" s="14">
        <v>62.33</v>
      </c>
      <c r="G4" s="14" t="n">
        <f>F4*0.6</f>
        <v>37.398</v>
      </c>
      <c r="H4" s="14" t="n">
        <f>E4+G4</f>
        <v>66.466</v>
      </c>
      <c r="I4" s="17">
        <v>1</v>
      </c>
    </row>
    <row r="5" spans="1:9" s="1" customFormat="1" customHeight="1">
      <c r="A5" s="12">
        <v>3</v>
      </c>
      <c r="B5" s="13" t="s">
        <v>14</v>
      </c>
      <c r="C5" s="13" t="s">
        <v>15</v>
      </c>
      <c r="D5" s="14">
        <v>80.33</v>
      </c>
      <c r="E5" s="14" t="n">
        <f>D5*0.4</f>
        <v>32.132</v>
      </c>
      <c r="F5" s="14">
        <v>88</v>
      </c>
      <c r="G5" s="14" t="n">
        <f>F5*0.6</f>
        <v>52.8</v>
      </c>
      <c r="H5" s="14" t="n">
        <f>E5+G5</f>
        <v>84.932</v>
      </c>
      <c r="I5" s="17">
        <v>1</v>
      </c>
    </row>
    <row r="6" spans="1:9" s="1" customFormat="1" customHeight="1">
      <c r="A6" s="12">
        <v>4</v>
      </c>
      <c r="B6" s="13" t="s">
        <v>16</v>
      </c>
      <c r="C6" s="13" t="s">
        <v>17</v>
      </c>
      <c r="D6" s="14">
        <v>81.33</v>
      </c>
      <c r="E6" s="14" t="n">
        <f>D6*0.4</f>
        <v>32.532</v>
      </c>
      <c r="F6" s="14">
        <v>75</v>
      </c>
      <c r="G6" s="14" t="n">
        <f>F6*0.6</f>
        <v>45</v>
      </c>
      <c r="H6" s="14" t="n">
        <f>E6+G6</f>
        <v>77.532</v>
      </c>
      <c r="I6" s="17">
        <v>1</v>
      </c>
    </row>
    <row r="7" spans="1:9" s="1" customFormat="1" customHeight="1">
      <c r="A7" s="12">
        <v>5</v>
      </c>
      <c r="B7" s="13" t="s">
        <v>18</v>
      </c>
      <c r="C7" s="13" t="s">
        <v>19</v>
      </c>
      <c r="D7" s="14">
        <v>77.67</v>
      </c>
      <c r="E7" s="14" t="n">
        <f>D7*0.4</f>
        <v>31.068</v>
      </c>
      <c r="F7" s="14">
        <v>91</v>
      </c>
      <c r="G7" s="14" t="n">
        <f>F7*0.6</f>
        <v>54.6</v>
      </c>
      <c r="H7" s="14" t="n">
        <f>E7+G7</f>
        <v>85.668</v>
      </c>
      <c r="I7" s="17">
        <v>1</v>
      </c>
    </row>
    <row r="8" spans="1:9" s="1" customFormat="1" customHeight="1">
      <c r="A8" s="12">
        <v>6</v>
      </c>
      <c r="B8" s="13" t="s">
        <v>18</v>
      </c>
      <c r="C8" s="13" t="s">
        <v>20</v>
      </c>
      <c r="D8" s="14">
        <v>79</v>
      </c>
      <c r="E8" s="14" t="n">
        <f>D8*0.4</f>
        <v>31.6</v>
      </c>
      <c r="F8" s="14">
        <v>87.83</v>
      </c>
      <c r="G8" s="14" t="n">
        <f>F8*0.6</f>
        <v>52.698</v>
      </c>
      <c r="H8" s="14" t="n">
        <f>E8+G8</f>
        <v>84.298</v>
      </c>
      <c r="I8" s="17">
        <v>2</v>
      </c>
    </row>
    <row r="9" spans="1:9" s="2" customFormat="1" customHeight="1">
      <c r="A9" s="12">
        <v>7</v>
      </c>
      <c r="B9" s="13" t="s">
        <v>18</v>
      </c>
      <c r="C9" s="13" t="s">
        <v>21</v>
      </c>
      <c r="D9" s="14">
        <v>74.33</v>
      </c>
      <c r="E9" s="14" t="n">
        <f>D9*0.4</f>
        <v>29.732</v>
      </c>
      <c r="F9" s="14">
        <v>75.67</v>
      </c>
      <c r="G9" s="14" t="n">
        <f>F9*0.6</f>
        <v>45.402</v>
      </c>
      <c r="H9" s="14" t="n">
        <f>E9+G9</f>
        <v>75.134</v>
      </c>
      <c r="I9" s="17">
        <v>3</v>
      </c>
    </row>
    <row r="10" spans="1:9" s="2" customFormat="1" customHeight="1">
      <c r="A10" s="12">
        <v>8</v>
      </c>
      <c r="B10" s="13" t="s">
        <v>22</v>
      </c>
      <c r="C10" s="13" t="s">
        <v>23</v>
      </c>
      <c r="D10" s="14">
        <v>67.17</v>
      </c>
      <c r="E10" s="14" t="n">
        <f>D10*0.4</f>
        <v>26.868</v>
      </c>
      <c r="F10" s="14">
        <v>51.33</v>
      </c>
      <c r="G10" s="14" t="n">
        <f>F10*0.6</f>
        <v>30.798</v>
      </c>
      <c r="H10" s="14" t="n">
        <f>E10+G10</f>
        <v>57.666</v>
      </c>
      <c r="I10" s="17">
        <v>1</v>
      </c>
    </row>
    <row r="11" spans="1:9" s="1" customFormat="1" customHeight="1">
      <c r="A11" s="12">
        <v>9</v>
      </c>
      <c r="B11" s="13" t="s">
        <v>24</v>
      </c>
      <c r="C11" s="13" t="s">
        <v>25</v>
      </c>
      <c r="D11" s="14">
        <v>81</v>
      </c>
      <c r="E11" s="14" t="n">
        <f>D11*0.4</f>
        <v>32.4</v>
      </c>
      <c r="F11" s="14">
        <v>80</v>
      </c>
      <c r="G11" s="14" t="n">
        <f>F11*0.6</f>
        <v>48</v>
      </c>
      <c r="H11" s="14" t="n">
        <f>E11+G11</f>
        <v>80.4</v>
      </c>
      <c r="I11" s="17">
        <v>1</v>
      </c>
    </row>
    <row r="12" spans="1:9" s="2" customFormat="1" customHeight="1">
      <c r="A12" s="12">
        <v>10</v>
      </c>
      <c r="B12" s="13" t="s">
        <v>26</v>
      </c>
      <c r="C12" s="13" t="s">
        <v>27</v>
      </c>
      <c r="D12" s="14">
        <v>69.33</v>
      </c>
      <c r="E12" s="14" t="n">
        <f>D12*0.4</f>
        <v>27.732</v>
      </c>
      <c r="F12" s="14">
        <v>13</v>
      </c>
      <c r="G12" s="14" t="n">
        <f>F12*0.6</f>
        <v>7.8</v>
      </c>
      <c r="H12" s="14" t="n">
        <f>E12+G12</f>
        <v>35.532</v>
      </c>
      <c r="I12" s="17">
        <v>1</v>
      </c>
    </row>
    <row r="13" spans="1:9" s="2" customFormat="1" customHeight="1">
      <c r="A13" s="12">
        <v>11</v>
      </c>
      <c r="B13" s="13" t="s">
        <v>28</v>
      </c>
      <c r="C13" s="13" t="str">
        <f>"李思文"</f>
        <v>李思文</v>
      </c>
      <c r="D13" s="14">
        <v>84.67</v>
      </c>
      <c r="E13" s="14" t="n">
        <f>D13*0.4</f>
        <v>33.868</v>
      </c>
      <c r="F13" s="14">
        <v>78.67</v>
      </c>
      <c r="G13" s="14" t="n">
        <f>F13*0.6</f>
        <v>47.202</v>
      </c>
      <c r="H13" s="14" t="n">
        <f>E13+G13</f>
        <v>81.07</v>
      </c>
      <c r="I13" s="17">
        <v>1</v>
      </c>
    </row>
    <row r="14" spans="1:9" s="2" customFormat="1" customHeight="1">
      <c r="A14" s="12">
        <v>12</v>
      </c>
      <c r="B14" s="13" t="s">
        <v>29</v>
      </c>
      <c r="C14" s="13" t="str">
        <f>"姜永波"</f>
        <v>姜永波</v>
      </c>
      <c r="D14" s="14">
        <v>83.07</v>
      </c>
      <c r="E14" s="14" t="n">
        <f>D14*0.4</f>
        <v>33.228</v>
      </c>
      <c r="F14" s="14">
        <v>75.67</v>
      </c>
      <c r="G14" s="14" t="n">
        <f>F14*0.6</f>
        <v>45.402</v>
      </c>
      <c r="H14" s="14" t="n">
        <f>E14+G14</f>
        <v>78.63</v>
      </c>
      <c r="I14" s="17">
        <v>1</v>
      </c>
    </row>
    <row r="15" spans="1:9" s="2" customFormat="1" customHeight="1">
      <c r="A15" s="12">
        <v>13</v>
      </c>
      <c r="B15" s="13" t="s">
        <v>29</v>
      </c>
      <c r="C15" s="13" t="str">
        <f>"薛秋桂"</f>
        <v>薛秋桂</v>
      </c>
      <c r="D15" s="14">
        <v>71.83</v>
      </c>
      <c r="E15" s="14" t="n">
        <f>D15*0.4</f>
        <v>28.732</v>
      </c>
      <c r="F15" s="14">
        <v>70</v>
      </c>
      <c r="G15" s="14" t="n">
        <f>F15*0.6</f>
        <v>42</v>
      </c>
      <c r="H15" s="14" t="n">
        <f>E15+G15</f>
        <v>70.732</v>
      </c>
      <c r="I15" s="17">
        <v>2</v>
      </c>
    </row>
    <row r="16" spans="1:9" s="2" customFormat="1" customHeight="1">
      <c r="A16" s="12">
        <v>14</v>
      </c>
      <c r="B16" s="13" t="s">
        <v>30</v>
      </c>
      <c r="C16" s="13" t="s">
        <v>31</v>
      </c>
      <c r="D16" s="14">
        <v>70.83</v>
      </c>
      <c r="E16" s="14" t="n">
        <f>D16*0.4</f>
        <v>28.332</v>
      </c>
      <c r="F16" s="14">
        <v>89.67</v>
      </c>
      <c r="G16" s="14" t="n">
        <f>F16*0.6</f>
        <v>53.802</v>
      </c>
      <c r="H16" s="14" t="n">
        <f>E16+G16</f>
        <v>82.134</v>
      </c>
      <c r="I16" s="17">
        <v>1</v>
      </c>
    </row>
    <row r="17" spans="1:9" s="2" customFormat="1" customHeight="1">
      <c r="A17" s="12">
        <v>15</v>
      </c>
      <c r="B17" s="13" t="s">
        <v>32</v>
      </c>
      <c r="C17" s="13" t="s">
        <v>33</v>
      </c>
      <c r="D17" s="14">
        <v>77.83</v>
      </c>
      <c r="E17" s="14" t="n">
        <f>D17*0.4</f>
        <v>31.132</v>
      </c>
      <c r="F17" s="14">
        <v>82</v>
      </c>
      <c r="G17" s="14" t="n">
        <f>F17*0.6</f>
        <v>49.2</v>
      </c>
      <c r="H17" s="14" t="n">
        <f>E17+G17</f>
        <v>80.332</v>
      </c>
      <c r="I17" s="17">
        <v>1</v>
      </c>
    </row>
    <row r="18" spans="1:9" s="2" customFormat="1" customHeight="1">
      <c r="A18" s="12">
        <v>16</v>
      </c>
      <c r="B18" s="13" t="s">
        <v>32</v>
      </c>
      <c r="C18" s="13" t="s">
        <v>34</v>
      </c>
      <c r="D18" s="14">
        <v>71</v>
      </c>
      <c r="E18" s="14" t="n">
        <f>D18*0.4</f>
        <v>28.4</v>
      </c>
      <c r="F18" s="14">
        <v>53.67</v>
      </c>
      <c r="G18" s="14" t="n">
        <f>F18*0.6</f>
        <v>32.202</v>
      </c>
      <c r="H18" s="14" t="n">
        <f>E18+G18</f>
        <v>60.602</v>
      </c>
      <c r="I18" s="17">
        <v>2</v>
      </c>
    </row>
    <row r="19" spans="1:9" s="2" customFormat="1" customHeight="1">
      <c r="A19" s="12">
        <v>17</v>
      </c>
      <c r="B19" s="13" t="s">
        <v>35</v>
      </c>
      <c r="C19" s="13" t="s">
        <v>36</v>
      </c>
      <c r="D19" s="14">
        <v>87.5</v>
      </c>
      <c r="E19" s="14" t="n">
        <f>D19*0.4</f>
        <v>35</v>
      </c>
      <c r="F19" s="14">
        <v>87.67</v>
      </c>
      <c r="G19" s="14" t="n">
        <f>F19*0.6</f>
        <v>52.602</v>
      </c>
      <c r="H19" s="14" t="n">
        <f>E19+G19</f>
        <v>87.602</v>
      </c>
      <c r="I19" s="17">
        <v>1</v>
      </c>
    </row>
    <row r="20" spans="1:9" s="2" customFormat="1" customHeight="1">
      <c r="A20" s="12">
        <v>18</v>
      </c>
      <c r="B20" s="13" t="s">
        <v>35</v>
      </c>
      <c r="C20" s="13" t="s">
        <v>37</v>
      </c>
      <c r="D20" s="14">
        <v>71.83</v>
      </c>
      <c r="E20" s="14" t="n">
        <f>D20*0.4</f>
        <v>28.732</v>
      </c>
      <c r="F20" s="14">
        <v>39.33</v>
      </c>
      <c r="G20" s="14" t="n">
        <f>F20*0.6</f>
        <v>23.598</v>
      </c>
      <c r="H20" s="14" t="n">
        <f>E20+G20</f>
        <v>52.33</v>
      </c>
      <c r="I20" s="17">
        <v>2</v>
      </c>
    </row>
    <row r="21" spans="1:9" s="2" customFormat="1" customHeight="1">
      <c r="A21" s="12">
        <v>19</v>
      </c>
      <c r="B21" s="13" t="s">
        <v>38</v>
      </c>
      <c r="C21" s="13" t="s">
        <v>39</v>
      </c>
      <c r="D21" s="14">
        <v>87</v>
      </c>
      <c r="E21" s="14" t="n">
        <f>D21*0.4</f>
        <v>34.8</v>
      </c>
      <c r="F21" s="14">
        <v>79.17</v>
      </c>
      <c r="G21" s="14" t="n">
        <f>F21*0.6</f>
        <v>47.502</v>
      </c>
      <c r="H21" s="14" t="n">
        <f>E21+G21</f>
        <v>82.302</v>
      </c>
      <c r="I21" s="17">
        <v>1</v>
      </c>
    </row>
    <row r="22" spans="1:9" s="2" customFormat="1" customHeight="1">
      <c r="A22" s="12">
        <v>20</v>
      </c>
      <c r="B22" s="13" t="s">
        <v>40</v>
      </c>
      <c r="C22" s="13" t="s">
        <v>47</v>
      </c>
      <c r="D22" s="14">
        <v>89</v>
      </c>
      <c r="E22" s="14">
        <v>35.6</v>
      </c>
      <c r="F22" s="14">
        <v>90.33</v>
      </c>
      <c r="G22" s="14">
        <v>54.2</v>
      </c>
      <c r="H22" s="14" t="n">
        <f>E22+G22</f>
        <v>89.798</v>
      </c>
      <c r="I22" s="17">
        <v>1</v>
      </c>
    </row>
    <row r="23" spans="1:9" s="2" customFormat="1" customHeight="1">
      <c r="A23" s="12">
        <v>21</v>
      </c>
      <c r="B23" s="13" t="s">
        <v>42</v>
      </c>
      <c r="C23" s="13" t="s">
        <v>43</v>
      </c>
      <c r="D23" s="14">
        <v>85.5</v>
      </c>
      <c r="E23" s="14" t="n">
        <f>D23*0.4</f>
        <v>34.2</v>
      </c>
      <c r="F23" s="14">
        <v>94.33</v>
      </c>
      <c r="G23" s="14" t="n">
        <f>F23*0.6</f>
        <v>56.598</v>
      </c>
      <c r="H23" s="14" t="n">
        <f>E23+G23</f>
        <v>90.798</v>
      </c>
      <c r="I23" s="17">
        <v>1</v>
      </c>
    </row>
    <row r="24" spans="1:9" s="2" customFormat="1" customHeight="1">
      <c r="A24" s="12">
        <v>22</v>
      </c>
      <c r="B24" s="13" t="s">
        <v>44</v>
      </c>
      <c r="C24" s="13" t="s">
        <v>45</v>
      </c>
      <c r="D24" s="14">
        <v>66</v>
      </c>
      <c r="E24" s="14" t="n">
        <f>D24*0.4</f>
        <v>26.4</v>
      </c>
      <c r="F24" s="14">
        <v>55</v>
      </c>
      <c r="G24" s="14" t="n">
        <f>F24*0.6</f>
        <v>33</v>
      </c>
      <c r="H24" s="14" t="n">
        <f>E24+G24</f>
        <v>59.4</v>
      </c>
      <c r="I24" s="17">
        <v>1</v>
      </c>
    </row>
    <row r="25" s="2" customFormat="1" customHeight="1"/>
    <row r="26" s="2" customFormat="1" customHeight="1"/>
    <row r="27" s="2" customFormat="1" customHeight="1"/>
    <row r="28" s="2" customFormat="1" customHeight="1"/>
    <row r="29" s="2" customFormat="1" customHeight="1"/>
  </sheetData>
  <mergeCells>
    <mergeCell ref="A1:I1"/>
  </mergeCells>
  <pageMargins left="0.038889" right="0.038889" bottom="0.196528" top="0.275000" header="0.196528" footer="0.275000"/>
  <pageSetup paperSize="9" scale="99" orientation="landscape" horizontalDpi="600"/>
</worksheet>
</file>

<file path=docProps/app.xml><?xml version="1.0" encoding="utf-8"?>
<Properties xmlns:vt="http://schemas.openxmlformats.org/officeDocument/2006/docPropsVTypes" xmlns="http://schemas.openxmlformats.org/officeDocument/2006/extended-properties">
  <Template/>
  <TotalTime>0</TotalTime>
  <Pages>0</Pages>
  <Words>0</Words>
  <Characters>0</Characters>
  <Application>WPS 表格</Application>
  <DocSecurity>0</DocSecurity>
  <Lines>0</Lines>
  <Paragraphs>0</Paragraphs>
  <ScaleCrop>false</ScaleCrop>
  <Company/>
  <LinksUpToDate>false</LinksUpToDate>
  <CharactersWithSpaces>0</CharactersWithSpaces>
  <SharedDoc>false</SharedDoc>
  <HyperlinksChanged>false</HyperlinksChanged>
</Properties>
</file>

<file path=docProps/core.xml><?xml version="1.0" encoding="utf-8"?>
<cp:coreProperties xmlns:xsi="http://www.w3.org/2001/XMLSchema-instance" xmlns:dcmitype="http://purl.org/dc/dcmitype/" xmlns:dc="http://purl.org/dc/elements/1.1/" xmlns:dcterms="http://purl.org/dc/terms/" xmlns:cp="http://schemas.openxmlformats.org/package/2006/metadata/core-properties">
  <dc:title/>
  <dc:subject/>
  <dc:creator/>
  <cp:keywords/>
  <dc:description/>
  <cp:lastModifiedBy/>
  <cp:revision>0</cp:revision>
</cp:coreProperties>
</file>

<file path=tbak/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综合成绩" sheetId="1" r:id="rId1"/>
  </sheets>
  <definedNames>
    <definedName name="_xlnm.Print_Titles" localSheetId="0">综合成绩!$1:$2</definedName>
    <definedName name="_xlnm._FilterDatabase" localSheetId="0" hidden="1">综合成绩!$A$2:$I$2</definedName>
  </definedNames>
  <calcPr calcId="144525" fullPrecision="0"/>
</workbook>
</file>