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4" activeTab="8"/>
  </bookViews>
  <sheets>
    <sheet name="财政拨款收支总表" sheetId="1" r:id="rId1"/>
    <sheet name="一般公共预算支出表" sheetId="2" r:id="rId2"/>
    <sheet name="一般公共预算基本支出表" sheetId="3" r:id="rId3"/>
    <sheet name="一般公共预算“三公”经费支出表" sheetId="4" r:id="rId4"/>
    <sheet name="政府性基金预算支出表" sheetId="5" r:id="rId5"/>
    <sheet name="部门收支总表" sheetId="6" r:id="rId6"/>
    <sheet name="部门收入总表" sheetId="7" r:id="rId7"/>
    <sheet name="部门支出总表" sheetId="8" r:id="rId8"/>
    <sheet name="项目支出绩效信息表" sheetId="9" r:id="rId9"/>
  </sheets>
  <definedNames>
    <definedName name="_xlnm.Print_Area" localSheetId="5">部门收支总表!$1:34</definedName>
  </definedNames>
  <calcPr calcId="144525" concurrentCalc="0"/>
</workbook>
</file>

<file path=xl/comments1.xml><?xml version="1.0" encoding="utf-8"?>
<comments xmlns="http://schemas.openxmlformats.org/spreadsheetml/2006/main">
  <authors>
    <author>report4</author>
  </authors>
  <commentList>
    <comment ref="A7" authorId="0">
      <text>
        <r>
          <rPr>
            <sz val="12"/>
            <rFont val="宋体"/>
            <charset val="134"/>
          </rPr>
          <t>04-公共卫生事业发展</t>
        </r>
      </text>
    </comment>
    <comment ref="B9" authorId="0">
      <text>
        <r>
          <rPr>
            <sz val="12"/>
            <rFont val="宋体"/>
            <charset val="134"/>
          </rPr>
          <t>T201334.404-妇女常见病筛查经费</t>
        </r>
      </text>
    </comment>
    <comment ref="J9" authorId="0">
      <text>
        <r>
          <rPr>
            <sz val="12"/>
            <rFont val="宋体"/>
            <charset val="134"/>
          </rPr>
          <t>培训人次</t>
        </r>
      </text>
    </comment>
    <comment ref="K9" authorId="0">
      <text>
        <r>
          <rPr>
            <sz val="12"/>
            <rFont val="宋体"/>
            <charset val="134"/>
          </rPr>
          <t>儿童保健项目业务培训50人次</t>
        </r>
      </text>
    </comment>
    <comment ref="J10" authorId="0">
      <text>
        <r>
          <rPr>
            <sz val="12"/>
            <rFont val="宋体"/>
            <charset val="134"/>
          </rPr>
          <t>提高儿童保健医疗服务覆盖率</t>
        </r>
      </text>
    </comment>
    <comment ref="K10" authorId="0">
      <text>
        <r>
          <rPr>
            <sz val="12"/>
            <rFont val="宋体"/>
            <charset val="134"/>
          </rPr>
          <t>&gt;95%</t>
        </r>
      </text>
    </comment>
    <comment ref="J11" authorId="0">
      <text>
        <r>
          <rPr>
            <sz val="12"/>
            <rFont val="宋体"/>
            <charset val="134"/>
          </rPr>
          <t>服务覆盖率（%）</t>
        </r>
      </text>
    </comment>
    <comment ref="K11" authorId="0">
      <text>
        <r>
          <rPr>
            <sz val="12"/>
            <rFont val="宋体"/>
            <charset val="134"/>
          </rPr>
          <t>95%</t>
        </r>
      </text>
    </comment>
    <comment ref="J12" authorId="0">
      <text>
        <r>
          <rPr>
            <sz val="12"/>
            <rFont val="宋体"/>
            <charset val="134"/>
          </rPr>
          <t>降低儿童患病率和死亡率</t>
        </r>
      </text>
    </comment>
    <comment ref="K12" authorId="0">
      <text>
        <r>
          <rPr>
            <sz val="12"/>
            <rFont val="宋体"/>
            <charset val="134"/>
          </rPr>
          <t>&gt;95%</t>
        </r>
      </text>
    </comment>
    <comment ref="B13" authorId="0">
      <text>
        <r>
          <rPr>
            <sz val="12"/>
            <rFont val="宋体"/>
            <charset val="134"/>
          </rPr>
          <t>R200201.404-妇女保健项目</t>
        </r>
      </text>
    </comment>
    <comment ref="J13" authorId="0">
      <text>
        <r>
          <rPr>
            <sz val="12"/>
            <rFont val="宋体"/>
            <charset val="134"/>
          </rPr>
          <t>培训人次</t>
        </r>
      </text>
    </comment>
    <comment ref="K13" authorId="0">
      <text>
        <r>
          <rPr>
            <sz val="12"/>
            <rFont val="宋体"/>
            <charset val="134"/>
          </rPr>
          <t>妇女保健项目业务培训50人次</t>
        </r>
      </text>
    </comment>
    <comment ref="J14" authorId="0">
      <text>
        <r>
          <rPr>
            <sz val="12"/>
            <rFont val="宋体"/>
            <charset val="134"/>
          </rPr>
          <t>服务覆盖率</t>
        </r>
      </text>
    </comment>
    <comment ref="K14" authorId="0">
      <text>
        <r>
          <rPr>
            <sz val="12"/>
            <rFont val="宋体"/>
            <charset val="134"/>
          </rPr>
          <t>95%</t>
        </r>
      </text>
    </comment>
    <comment ref="B15" authorId="0">
      <text>
        <r>
          <rPr>
            <sz val="12"/>
            <rFont val="宋体"/>
            <charset val="134"/>
          </rPr>
          <t>R200203.404-妇女儿童保健健康教育项目</t>
        </r>
      </text>
    </comment>
    <comment ref="J15" authorId="0">
      <text>
        <r>
          <rPr>
            <sz val="12"/>
            <rFont val="宋体"/>
            <charset val="134"/>
          </rPr>
          <t>培训人次</t>
        </r>
      </text>
    </comment>
    <comment ref="K15" authorId="0">
      <text>
        <r>
          <rPr>
            <sz val="12"/>
            <rFont val="宋体"/>
            <charset val="134"/>
          </rPr>
          <t>计划生育业务培训50人次</t>
        </r>
      </text>
    </comment>
    <comment ref="J16" authorId="0">
      <text>
        <r>
          <rPr>
            <sz val="12"/>
            <rFont val="宋体"/>
            <charset val="134"/>
          </rPr>
          <t>健康教育服务覆盖率（%）</t>
        </r>
      </text>
    </comment>
    <comment ref="K16" authorId="0">
      <text>
        <r>
          <rPr>
            <sz val="12"/>
            <rFont val="宋体"/>
            <charset val="134"/>
          </rPr>
          <t>95以上</t>
        </r>
      </text>
    </comment>
    <comment ref="J17" authorId="0">
      <text>
        <r>
          <rPr>
            <sz val="12"/>
            <rFont val="宋体"/>
            <charset val="134"/>
          </rPr>
          <t>民众满意度（%）</t>
        </r>
      </text>
    </comment>
    <comment ref="K17" authorId="0">
      <text>
        <r>
          <rPr>
            <sz val="12"/>
            <rFont val="宋体"/>
            <charset val="134"/>
          </rPr>
          <t>95以上</t>
        </r>
      </text>
    </comment>
    <comment ref="B18" authorId="0">
      <text>
        <r>
          <rPr>
            <sz val="12"/>
            <rFont val="宋体"/>
            <charset val="134"/>
          </rPr>
          <t>R200221.404-新生儿疾病筛查项目经费</t>
        </r>
      </text>
    </comment>
    <comment ref="J18" authorId="0">
      <text>
        <r>
          <rPr>
            <sz val="12"/>
            <rFont val="宋体"/>
            <charset val="134"/>
          </rPr>
          <t>完成新生儿听力筛查80%</t>
        </r>
      </text>
    </comment>
    <comment ref="K18" authorId="0">
      <text>
        <r>
          <rPr>
            <sz val="12"/>
            <rFont val="宋体"/>
            <charset val="134"/>
          </rPr>
          <t>80%</t>
        </r>
      </text>
    </comment>
    <comment ref="J19" authorId="0">
      <text>
        <r>
          <rPr>
            <sz val="12"/>
            <rFont val="宋体"/>
            <charset val="134"/>
          </rPr>
          <t>完成新生儿遗传代谢筛查80%</t>
        </r>
      </text>
    </comment>
    <comment ref="K19" authorId="0">
      <text>
        <r>
          <rPr>
            <sz val="12"/>
            <rFont val="宋体"/>
            <charset val="134"/>
          </rPr>
          <t>80%</t>
        </r>
      </text>
    </comment>
    <comment ref="J20" authorId="0">
      <text>
        <r>
          <rPr>
            <sz val="12"/>
            <rFont val="宋体"/>
            <charset val="134"/>
          </rPr>
          <t>新生儿听力筛查80%</t>
        </r>
      </text>
    </comment>
    <comment ref="K20" authorId="0">
      <text>
        <r>
          <rPr>
            <sz val="12"/>
            <rFont val="宋体"/>
            <charset val="134"/>
          </rPr>
          <t>80%</t>
        </r>
      </text>
    </comment>
    <comment ref="J21" authorId="0">
      <text>
        <r>
          <rPr>
            <sz val="12"/>
            <rFont val="宋体"/>
            <charset val="134"/>
          </rPr>
          <t>新生儿遗传代谢完成筛查率达到80%</t>
        </r>
      </text>
    </comment>
    <comment ref="K21" authorId="0">
      <text>
        <r>
          <rPr>
            <sz val="12"/>
            <rFont val="宋体"/>
            <charset val="134"/>
          </rPr>
          <t>80%</t>
        </r>
      </text>
    </comment>
    <comment ref="B22" authorId="0">
      <text>
        <r>
          <rPr>
            <sz val="12"/>
            <rFont val="宋体"/>
            <charset val="134"/>
          </rPr>
          <t>R200224.404-农村妇女宫颈癌检查项目经费</t>
        </r>
      </text>
    </comment>
    <comment ref="J22" authorId="0">
      <text>
        <r>
          <rPr>
            <sz val="12"/>
            <rFont val="宋体"/>
            <charset val="134"/>
          </rPr>
          <t>对我市农场妇女35-64岁宫颈癌筛查率</t>
        </r>
      </text>
    </comment>
    <comment ref="K22" authorId="0">
      <text>
        <r>
          <rPr>
            <sz val="12"/>
            <rFont val="宋体"/>
            <charset val="134"/>
          </rPr>
          <t>完成80%</t>
        </r>
      </text>
    </comment>
    <comment ref="J23" authorId="0">
      <text>
        <r>
          <rPr>
            <sz val="12"/>
            <rFont val="宋体"/>
            <charset val="134"/>
          </rPr>
          <t>对我市农村妇女健康调查率</t>
        </r>
      </text>
    </comment>
    <comment ref="K23" authorId="0">
      <text>
        <r>
          <rPr>
            <sz val="12"/>
            <rFont val="宋体"/>
            <charset val="134"/>
          </rPr>
          <t>完成目标率80%</t>
        </r>
      </text>
    </comment>
    <comment ref="J24" authorId="0">
      <text>
        <r>
          <rPr>
            <sz val="12"/>
            <rFont val="宋体"/>
            <charset val="134"/>
          </rPr>
          <t>完成我市农村妇女宫颈癌常见病筛查率</t>
        </r>
      </text>
    </comment>
    <comment ref="K24" authorId="0">
      <text>
        <r>
          <rPr>
            <sz val="12"/>
            <rFont val="宋体"/>
            <charset val="134"/>
          </rPr>
          <t>完成80%</t>
        </r>
      </text>
    </comment>
    <comment ref="J25" authorId="0">
      <text>
        <r>
          <rPr>
            <sz val="12"/>
            <rFont val="宋体"/>
            <charset val="134"/>
          </rPr>
          <t>完成我市农村妇女宫颈癌疾病细胞筛查率</t>
        </r>
      </text>
    </comment>
    <comment ref="K25" authorId="0">
      <text>
        <r>
          <rPr>
            <sz val="12"/>
            <rFont val="宋体"/>
            <charset val="134"/>
          </rPr>
          <t>完成率80%</t>
        </r>
      </text>
    </comment>
    <comment ref="J26" authorId="0">
      <text>
        <r>
          <rPr>
            <sz val="12"/>
            <rFont val="宋体"/>
            <charset val="134"/>
          </rPr>
          <t>完成宫颈癌细胞筛查率</t>
        </r>
      </text>
    </comment>
    <comment ref="K26" authorId="0">
      <text>
        <r>
          <rPr>
            <sz val="12"/>
            <rFont val="宋体"/>
            <charset val="134"/>
          </rPr>
          <t>完成70%</t>
        </r>
      </text>
    </comment>
    <comment ref="J27" authorId="0">
      <text>
        <r>
          <rPr>
            <sz val="12"/>
            <rFont val="宋体"/>
            <charset val="134"/>
          </rPr>
          <t>完成我市35-64岁农村妇女宫颈癌筛查率</t>
        </r>
      </text>
    </comment>
    <comment ref="K27" authorId="0">
      <text>
        <r>
          <rPr>
            <sz val="12"/>
            <rFont val="宋体"/>
            <charset val="134"/>
          </rPr>
          <t>完成70%</t>
        </r>
      </text>
    </comment>
    <comment ref="J28" authorId="0">
      <text>
        <r>
          <rPr>
            <sz val="12"/>
            <rFont val="宋体"/>
            <charset val="134"/>
          </rPr>
          <t>完成我市农村妇女宫颈癌比对率</t>
        </r>
      </text>
    </comment>
    <comment ref="K28" authorId="0">
      <text>
        <r>
          <rPr>
            <sz val="12"/>
            <rFont val="宋体"/>
            <charset val="134"/>
          </rPr>
          <t>完成80%</t>
        </r>
      </text>
    </comment>
    <comment ref="B29" authorId="0">
      <text>
        <r>
          <rPr>
            <sz val="12"/>
            <rFont val="宋体"/>
            <charset val="134"/>
          </rPr>
          <t>R200227.404-农村妇女乳腺癌检查项目</t>
        </r>
      </text>
    </comment>
    <comment ref="J29" authorId="0">
      <text>
        <r>
          <rPr>
            <sz val="12"/>
            <rFont val="宋体"/>
            <charset val="134"/>
          </rPr>
          <t>完成各乡镇之间乳腺癌细胞核查值</t>
        </r>
      </text>
    </comment>
    <comment ref="K29" authorId="0">
      <text>
        <r>
          <rPr>
            <sz val="12"/>
            <rFont val="宋体"/>
            <charset val="134"/>
          </rPr>
          <t>完成率目标值70%以上</t>
        </r>
      </text>
    </comment>
    <comment ref="J30" authorId="0">
      <text>
        <r>
          <rPr>
            <sz val="12"/>
            <rFont val="宋体"/>
            <charset val="134"/>
          </rPr>
          <t>完成我市农村妇女乳腺癌筛查率</t>
        </r>
      </text>
    </comment>
    <comment ref="K30" authorId="0">
      <text>
        <r>
          <rPr>
            <sz val="12"/>
            <rFont val="宋体"/>
            <charset val="134"/>
          </rPr>
          <t>完成70%以上</t>
        </r>
      </text>
    </comment>
    <comment ref="J31" authorId="0">
      <text>
        <r>
          <rPr>
            <sz val="12"/>
            <rFont val="宋体"/>
            <charset val="134"/>
          </rPr>
          <t>完成我市农村妇女乳腺癌筛查情况调查及比对</t>
        </r>
      </text>
    </comment>
    <comment ref="K31" authorId="0">
      <text>
        <r>
          <rPr>
            <sz val="12"/>
            <rFont val="宋体"/>
            <charset val="134"/>
          </rPr>
          <t>完成目标值70%以上</t>
        </r>
      </text>
    </comment>
    <comment ref="J32" authorId="0">
      <text>
        <r>
          <rPr>
            <sz val="12"/>
            <rFont val="宋体"/>
            <charset val="134"/>
          </rPr>
          <t>完成我市农村妇女乳腺癌细胞筛查比对</t>
        </r>
      </text>
    </comment>
    <comment ref="K32" authorId="0">
      <text>
        <r>
          <rPr>
            <sz val="12"/>
            <rFont val="宋体"/>
            <charset val="134"/>
          </rPr>
          <t>完成目标值70%以上</t>
        </r>
      </text>
    </comment>
    <comment ref="J33" authorId="0">
      <text>
        <r>
          <rPr>
            <sz val="12"/>
            <rFont val="宋体"/>
            <charset val="134"/>
          </rPr>
          <t>完成我市农村妇女乳腺癌细胞比对率</t>
        </r>
      </text>
    </comment>
    <comment ref="K33" authorId="0">
      <text>
        <r>
          <rPr>
            <sz val="12"/>
            <rFont val="宋体"/>
            <charset val="134"/>
          </rPr>
          <t>完成目标值70%以上</t>
        </r>
      </text>
    </comment>
    <comment ref="J34" authorId="0">
      <text>
        <r>
          <rPr>
            <sz val="12"/>
            <rFont val="宋体"/>
            <charset val="134"/>
          </rPr>
          <t>完成我市农村妇女乡镇之间乳腺癌细胞比对率</t>
        </r>
      </text>
    </comment>
    <comment ref="K34" authorId="0">
      <text>
        <r>
          <rPr>
            <sz val="12"/>
            <rFont val="宋体"/>
            <charset val="134"/>
          </rPr>
          <t>完成目标值70以上</t>
        </r>
      </text>
    </comment>
    <comment ref="J35" authorId="0">
      <text>
        <r>
          <rPr>
            <sz val="12"/>
            <rFont val="宋体"/>
            <charset val="134"/>
          </rPr>
          <t>完成乡镇之间乳腺癌高发率情况比对</t>
        </r>
      </text>
    </comment>
    <comment ref="K35" authorId="0">
      <text>
        <r>
          <rPr>
            <sz val="12"/>
            <rFont val="宋体"/>
            <charset val="134"/>
          </rPr>
          <t>完成目标值70%以上</t>
        </r>
      </text>
    </comment>
    <comment ref="B36" authorId="0">
      <text>
        <r>
          <rPr>
            <sz val="12"/>
            <rFont val="宋体"/>
            <charset val="134"/>
          </rPr>
          <t>R202339.404-婚前医学检查项目经费</t>
        </r>
      </text>
    </comment>
    <comment ref="J36" authorId="0">
      <text>
        <r>
          <rPr>
            <sz val="12"/>
            <rFont val="宋体"/>
            <charset val="134"/>
          </rPr>
          <t>工作完成率（%）</t>
        </r>
      </text>
    </comment>
    <comment ref="K36" authorId="0">
      <text>
        <r>
          <rPr>
            <sz val="12"/>
            <rFont val="宋体"/>
            <charset val="134"/>
          </rPr>
          <t>95%</t>
        </r>
      </text>
    </comment>
    <comment ref="J37" authorId="0">
      <text>
        <r>
          <rPr>
            <sz val="12"/>
            <rFont val="宋体"/>
            <charset val="134"/>
          </rPr>
          <t>参检人数（人）</t>
        </r>
      </text>
    </comment>
    <comment ref="K37" authorId="0">
      <text>
        <r>
          <rPr>
            <sz val="12"/>
            <rFont val="宋体"/>
            <charset val="134"/>
          </rPr>
          <t>3000人</t>
        </r>
      </text>
    </comment>
    <comment ref="J38" authorId="0">
      <text>
        <r>
          <rPr>
            <sz val="12"/>
            <rFont val="宋体"/>
            <charset val="134"/>
          </rPr>
          <t>参检人员满意度（%）</t>
        </r>
      </text>
    </comment>
    <comment ref="K38" authorId="0">
      <text>
        <r>
          <rPr>
            <sz val="12"/>
            <rFont val="宋体"/>
            <charset val="134"/>
          </rPr>
          <t>90%</t>
        </r>
      </text>
    </comment>
    <comment ref="B39" authorId="0">
      <text>
        <r>
          <rPr>
            <sz val="12"/>
            <rFont val="宋体"/>
            <charset val="134"/>
          </rPr>
          <t>T201334.404-妇女常见病筛查经费</t>
        </r>
      </text>
    </comment>
    <comment ref="J39" authorId="0">
      <text>
        <r>
          <rPr>
            <sz val="12"/>
            <rFont val="宋体"/>
            <charset val="134"/>
          </rPr>
          <t>改善常住妇女常见病种检测预防</t>
        </r>
      </text>
    </comment>
    <comment ref="K39" authorId="0">
      <text>
        <r>
          <rPr>
            <sz val="12"/>
            <rFont val="宋体"/>
            <charset val="134"/>
          </rPr>
          <t>目标值到达70以上</t>
        </r>
      </text>
    </comment>
    <comment ref="J40" authorId="0">
      <text>
        <r>
          <rPr>
            <sz val="12"/>
            <rFont val="宋体"/>
            <charset val="134"/>
          </rPr>
          <t>管理妇女常见病档案</t>
        </r>
      </text>
    </comment>
    <comment ref="K40" authorId="0">
      <text>
        <r>
          <rPr>
            <sz val="12"/>
            <rFont val="宋体"/>
            <charset val="134"/>
          </rPr>
          <t>目标值到达70以上</t>
        </r>
      </text>
    </comment>
    <comment ref="J41" authorId="0">
      <text>
        <r>
          <rPr>
            <sz val="12"/>
            <rFont val="宋体"/>
            <charset val="134"/>
          </rPr>
          <t>规范妇女常见病细胞培植情况</t>
        </r>
      </text>
    </comment>
    <comment ref="K41" authorId="0">
      <text>
        <r>
          <rPr>
            <sz val="12"/>
            <rFont val="宋体"/>
            <charset val="134"/>
          </rPr>
          <t>目标值到达70以上</t>
        </r>
      </text>
    </comment>
    <comment ref="J42" authorId="0">
      <text>
        <r>
          <rPr>
            <sz val="12"/>
            <rFont val="宋体"/>
            <charset val="134"/>
          </rPr>
          <t>检测妇女常见病筛查病理木库</t>
        </r>
      </text>
    </comment>
    <comment ref="K42" authorId="0">
      <text>
        <r>
          <rPr>
            <sz val="12"/>
            <rFont val="宋体"/>
            <charset val="134"/>
          </rPr>
          <t>目标值到达70以上</t>
        </r>
      </text>
    </comment>
    <comment ref="J43" authorId="0">
      <text>
        <r>
          <rPr>
            <sz val="12"/>
            <rFont val="宋体"/>
            <charset val="134"/>
          </rPr>
          <t>检查乡镇农村妇女常见病筛查情况</t>
        </r>
      </text>
    </comment>
    <comment ref="K43" authorId="0">
      <text>
        <r>
          <rPr>
            <sz val="12"/>
            <rFont val="宋体"/>
            <charset val="134"/>
          </rPr>
          <t>目标值到达70以上</t>
        </r>
      </text>
    </comment>
    <comment ref="J44" authorId="0">
      <text>
        <r>
          <rPr>
            <sz val="12"/>
            <rFont val="宋体"/>
            <charset val="134"/>
          </rPr>
          <t>改善常住妇女常见病种检测预防</t>
        </r>
      </text>
    </comment>
    <comment ref="K44" authorId="0">
      <text>
        <r>
          <rPr>
            <sz val="12"/>
            <rFont val="宋体"/>
            <charset val="134"/>
          </rPr>
          <t>目标值到达70以上</t>
        </r>
      </text>
    </comment>
    <comment ref="J45" authorId="0">
      <text>
        <r>
          <rPr>
            <sz val="12"/>
            <rFont val="宋体"/>
            <charset val="134"/>
          </rPr>
          <t>管理妇女常见病档案</t>
        </r>
      </text>
    </comment>
    <comment ref="K45" authorId="0">
      <text>
        <r>
          <rPr>
            <sz val="12"/>
            <rFont val="宋体"/>
            <charset val="134"/>
          </rPr>
          <t>目标值到达70以上</t>
        </r>
      </text>
    </comment>
    <comment ref="J46" authorId="0">
      <text>
        <r>
          <rPr>
            <sz val="12"/>
            <rFont val="宋体"/>
            <charset val="134"/>
          </rPr>
          <t>规范妇女常见病细胞培植情况</t>
        </r>
      </text>
    </comment>
    <comment ref="K46" authorId="0">
      <text>
        <r>
          <rPr>
            <sz val="12"/>
            <rFont val="宋体"/>
            <charset val="134"/>
          </rPr>
          <t>目标值到达70以上</t>
        </r>
      </text>
    </comment>
    <comment ref="J47" authorId="0">
      <text>
        <r>
          <rPr>
            <sz val="12"/>
            <rFont val="宋体"/>
            <charset val="134"/>
          </rPr>
          <t>检测妇女常见病筛查病理木库</t>
        </r>
      </text>
    </comment>
    <comment ref="K47" authorId="0">
      <text>
        <r>
          <rPr>
            <sz val="12"/>
            <rFont val="宋体"/>
            <charset val="134"/>
          </rPr>
          <t>目标值到达70以上</t>
        </r>
      </text>
    </comment>
    <comment ref="J48" authorId="0">
      <text>
        <r>
          <rPr>
            <sz val="12"/>
            <rFont val="宋体"/>
            <charset val="134"/>
          </rPr>
          <t>检查乡镇农村妇女常见病筛查情况</t>
        </r>
      </text>
    </comment>
    <comment ref="K48" authorId="0">
      <text>
        <r>
          <rPr>
            <sz val="12"/>
            <rFont val="宋体"/>
            <charset val="134"/>
          </rPr>
          <t>目标值到达70以上</t>
        </r>
      </text>
    </comment>
    <comment ref="B49" authorId="0">
      <text>
        <r>
          <rPr>
            <sz val="12"/>
            <rFont val="宋体"/>
            <charset val="134"/>
          </rPr>
          <t>T202072.404-儋州市妇幼保健院包干经费</t>
        </r>
      </text>
    </comment>
    <comment ref="J49" authorId="0">
      <text>
        <r>
          <rPr>
            <sz val="12"/>
            <rFont val="宋体"/>
            <charset val="134"/>
          </rPr>
          <t>薪酬发放率(%)</t>
        </r>
      </text>
    </comment>
    <comment ref="K49" authorId="0">
      <text>
        <r>
          <rPr>
            <sz val="12"/>
            <rFont val="宋体"/>
            <charset val="134"/>
          </rPr>
          <t>100</t>
        </r>
      </text>
    </comment>
    <comment ref="J50" authorId="0">
      <text>
        <r>
          <rPr>
            <sz val="12"/>
            <rFont val="宋体"/>
            <charset val="134"/>
          </rPr>
          <t>社保缴费率（%）</t>
        </r>
      </text>
    </comment>
    <comment ref="K50" authorId="0">
      <text>
        <r>
          <rPr>
            <sz val="12"/>
            <rFont val="宋体"/>
            <charset val="134"/>
          </rPr>
          <t>100</t>
        </r>
      </text>
    </comment>
    <comment ref="J51" authorId="0">
      <text>
        <r>
          <rPr>
            <sz val="12"/>
            <rFont val="宋体"/>
            <charset val="134"/>
          </rPr>
          <t>足额发放率（%）</t>
        </r>
      </text>
    </comment>
    <comment ref="K51" authorId="0">
      <text>
        <r>
          <rPr>
            <sz val="12"/>
            <rFont val="宋体"/>
            <charset val="134"/>
          </rPr>
          <t>100</t>
        </r>
      </text>
    </comment>
    <comment ref="B53" authorId="0">
      <text>
        <r>
          <rPr>
            <sz val="12"/>
            <rFont val="宋体"/>
            <charset val="134"/>
          </rPr>
          <t>R200470.404-市领导干部医疗保健经费</t>
        </r>
      </text>
    </comment>
    <comment ref="J53" authorId="0">
      <text>
        <r>
          <rPr>
            <sz val="12"/>
            <rFont val="宋体"/>
            <charset val="134"/>
          </rPr>
          <t>完成市领导的保健医疗工作</t>
        </r>
      </text>
    </comment>
    <comment ref="K53" authorId="0">
      <text>
        <r>
          <rPr>
            <sz val="12"/>
            <rFont val="宋体"/>
            <charset val="134"/>
          </rPr>
          <t>完成率80以上</t>
        </r>
      </text>
    </comment>
    <comment ref="J54" authorId="0">
      <text>
        <r>
          <rPr>
            <sz val="12"/>
            <rFont val="宋体"/>
            <charset val="134"/>
          </rPr>
          <t>完成市领导的健康保健检测工作</t>
        </r>
      </text>
    </comment>
    <comment ref="K54" authorId="0">
      <text>
        <r>
          <rPr>
            <sz val="12"/>
            <rFont val="宋体"/>
            <charset val="134"/>
          </rPr>
          <t>完成率80以上</t>
        </r>
      </text>
    </comment>
    <comment ref="J55" authorId="0">
      <text>
        <r>
          <rPr>
            <sz val="12"/>
            <rFont val="宋体"/>
            <charset val="134"/>
          </rPr>
          <t>完成市领导的体检保健工作</t>
        </r>
      </text>
    </comment>
    <comment ref="K55" authorId="0">
      <text>
        <r>
          <rPr>
            <sz val="12"/>
            <rFont val="宋体"/>
            <charset val="134"/>
          </rPr>
          <t>完成率80以上</t>
        </r>
      </text>
    </comment>
    <comment ref="J56" authorId="0">
      <text>
        <r>
          <rPr>
            <sz val="12"/>
            <rFont val="宋体"/>
            <charset val="134"/>
          </rPr>
          <t>完成市领导的保健医疗工作</t>
        </r>
      </text>
    </comment>
    <comment ref="K56" authorId="0">
      <text>
        <r>
          <rPr>
            <sz val="12"/>
            <rFont val="宋体"/>
            <charset val="134"/>
          </rPr>
          <t>完成率80以上</t>
        </r>
      </text>
    </comment>
    <comment ref="J57" authorId="0">
      <text>
        <r>
          <rPr>
            <sz val="12"/>
            <rFont val="宋体"/>
            <charset val="134"/>
          </rPr>
          <t>完成市领导的健康保健检测工作</t>
        </r>
      </text>
    </comment>
    <comment ref="K57" authorId="0">
      <text>
        <r>
          <rPr>
            <sz val="12"/>
            <rFont val="宋体"/>
            <charset val="134"/>
          </rPr>
          <t>完成率80以上</t>
        </r>
      </text>
    </comment>
    <comment ref="B58" authorId="0">
      <text>
        <r>
          <rPr>
            <sz val="12"/>
            <rFont val="宋体"/>
            <charset val="134"/>
          </rPr>
          <t>T203612.404-处级以上领导干部医疗保健经费</t>
        </r>
      </text>
    </comment>
    <comment ref="J58" authorId="0">
      <text>
        <r>
          <rPr>
            <sz val="12"/>
            <rFont val="宋体"/>
            <charset val="134"/>
          </rPr>
          <t>完成我市处级领导的体检项目</t>
        </r>
      </text>
    </comment>
    <comment ref="K58" authorId="0">
      <text>
        <r>
          <rPr>
            <sz val="12"/>
            <rFont val="宋体"/>
            <charset val="134"/>
          </rPr>
          <t>完成我市处级领导的体检项目</t>
        </r>
      </text>
    </comment>
    <comment ref="J59" authorId="0">
      <text>
        <r>
          <rPr>
            <sz val="12"/>
            <rFont val="宋体"/>
            <charset val="134"/>
          </rPr>
          <t>完成我市处级领导的体检项目</t>
        </r>
      </text>
    </comment>
    <comment ref="K59" authorId="0">
      <text>
        <r>
          <rPr>
            <sz val="12"/>
            <rFont val="宋体"/>
            <charset val="134"/>
          </rPr>
          <t>完成我市处级领导的体检项目</t>
        </r>
      </text>
    </comment>
    <comment ref="B60" authorId="0">
      <text>
        <r>
          <rPr>
            <sz val="12"/>
            <rFont val="宋体"/>
            <charset val="134"/>
          </rPr>
          <t>T203613.404-处级以上领导干部医疗保健工作经费</t>
        </r>
      </text>
    </comment>
    <comment ref="J60" authorId="0">
      <text>
        <r>
          <rPr>
            <sz val="12"/>
            <rFont val="宋体"/>
            <charset val="134"/>
          </rPr>
          <t>顺利完成我市处级以上领导干部医疗保健工作</t>
        </r>
      </text>
    </comment>
    <comment ref="K60" authorId="0">
      <text>
        <r>
          <rPr>
            <sz val="12"/>
            <rFont val="宋体"/>
            <charset val="134"/>
          </rPr>
          <t>完成率达到80%</t>
        </r>
      </text>
    </comment>
    <comment ref="J61" authorId="0">
      <text>
        <r>
          <rPr>
            <sz val="12"/>
            <rFont val="宋体"/>
            <charset val="134"/>
          </rPr>
          <t>顺利完成我市处级以上领导干部医疗保健工作</t>
        </r>
      </text>
    </comment>
    <comment ref="K61" authorId="0">
      <text>
        <r>
          <rPr>
            <sz val="12"/>
            <rFont val="宋体"/>
            <charset val="134"/>
          </rPr>
          <t>完成率达到80%</t>
        </r>
      </text>
    </comment>
    <comment ref="B63" authorId="0">
      <text>
        <r>
          <rPr>
            <sz val="12"/>
            <rFont val="宋体"/>
            <charset val="134"/>
          </rPr>
          <t>T203618.404-基本公共卫生服务项目补助经费</t>
        </r>
      </text>
    </comment>
    <comment ref="J63" authorId="0">
      <text>
        <r>
          <rPr>
            <sz val="12"/>
            <rFont val="宋体"/>
            <charset val="134"/>
          </rPr>
          <t>提高我市的公共卫生服务能力</t>
        </r>
      </text>
    </comment>
    <comment ref="K63" authorId="0">
      <text>
        <r>
          <rPr>
            <sz val="12"/>
            <rFont val="宋体"/>
            <charset val="134"/>
          </rPr>
          <t>完成率达到80%</t>
        </r>
      </text>
    </comment>
    <comment ref="J64" authorId="0">
      <text>
        <r>
          <rPr>
            <sz val="12"/>
            <rFont val="宋体"/>
            <charset val="134"/>
          </rPr>
          <t>提高我市基层公共卫生服务措施</t>
        </r>
      </text>
    </comment>
    <comment ref="K64" authorId="0">
      <text>
        <r>
          <rPr>
            <sz val="12"/>
            <rFont val="宋体"/>
            <charset val="134"/>
          </rPr>
          <t>完成率达到80%</t>
        </r>
      </text>
    </comment>
    <comment ref="J65" authorId="0">
      <text>
        <r>
          <rPr>
            <sz val="12"/>
            <rFont val="宋体"/>
            <charset val="134"/>
          </rPr>
          <t>提高我市的公共卫生服务能力</t>
        </r>
      </text>
    </comment>
    <comment ref="K65" authorId="0">
      <text>
        <r>
          <rPr>
            <sz val="12"/>
            <rFont val="宋体"/>
            <charset val="134"/>
          </rPr>
          <t>完成率达到80%</t>
        </r>
      </text>
    </comment>
    <comment ref="J66" authorId="0">
      <text>
        <r>
          <rPr>
            <sz val="12"/>
            <rFont val="宋体"/>
            <charset val="134"/>
          </rPr>
          <t>提高我市基层公共卫生服务措施</t>
        </r>
      </text>
    </comment>
    <comment ref="K66" authorId="0">
      <text>
        <r>
          <rPr>
            <sz val="12"/>
            <rFont val="宋体"/>
            <charset val="134"/>
          </rPr>
          <t>完成率达到80%</t>
        </r>
      </text>
    </comment>
    <comment ref="B68" authorId="0">
      <text>
        <r>
          <rPr>
            <sz val="12"/>
            <rFont val="宋体"/>
            <charset val="134"/>
          </rPr>
          <t>T203138.404- 公共卫生服务项目业务指导培训、督导考核经费</t>
        </r>
      </text>
    </comment>
    <comment ref="J68" authorId="0">
      <text>
        <r>
          <rPr>
            <sz val="12"/>
            <rFont val="宋体"/>
            <charset val="134"/>
          </rPr>
          <t>公共卫生服务项目季度考核</t>
        </r>
      </text>
    </comment>
    <comment ref="K68" authorId="0">
      <text>
        <r>
          <rPr>
            <sz val="12"/>
            <rFont val="宋体"/>
            <charset val="134"/>
          </rPr>
          <t>完成80%</t>
        </r>
      </text>
    </comment>
    <comment ref="J69" authorId="0">
      <text>
        <r>
          <rPr>
            <sz val="12"/>
            <rFont val="宋体"/>
            <charset val="134"/>
          </rPr>
          <t>基本公共卫生服务项目培训</t>
        </r>
      </text>
    </comment>
    <comment ref="K69" authorId="0">
      <text>
        <r>
          <rPr>
            <sz val="12"/>
            <rFont val="宋体"/>
            <charset val="134"/>
          </rPr>
          <t>完成80%</t>
        </r>
      </text>
    </comment>
    <comment ref="J70" authorId="0">
      <text>
        <r>
          <rPr>
            <sz val="12"/>
            <rFont val="宋体"/>
            <charset val="134"/>
          </rPr>
          <t>基本公共卫生年度考核</t>
        </r>
      </text>
    </comment>
    <comment ref="K70" authorId="0">
      <text>
        <r>
          <rPr>
            <sz val="12"/>
            <rFont val="宋体"/>
            <charset val="134"/>
          </rPr>
          <t>完成80%</t>
        </r>
      </text>
    </comment>
    <comment ref="J71" authorId="0">
      <text>
        <r>
          <rPr>
            <sz val="12"/>
            <rFont val="宋体"/>
            <charset val="134"/>
          </rPr>
          <t>基本公共卫生培训课程</t>
        </r>
      </text>
    </comment>
    <comment ref="K71" authorId="0">
      <text>
        <r>
          <rPr>
            <sz val="12"/>
            <rFont val="宋体"/>
            <charset val="134"/>
          </rPr>
          <t>完成80%</t>
        </r>
      </text>
    </comment>
    <comment ref="J72" authorId="0">
      <text>
        <r>
          <rPr>
            <sz val="12"/>
            <rFont val="宋体"/>
            <charset val="134"/>
          </rPr>
          <t>年度考核督导考核</t>
        </r>
      </text>
    </comment>
    <comment ref="K72" authorId="0">
      <text>
        <r>
          <rPr>
            <sz val="12"/>
            <rFont val="宋体"/>
            <charset val="134"/>
          </rPr>
          <t>完成80%</t>
        </r>
      </text>
    </comment>
    <comment ref="J73" authorId="0">
      <text>
        <r>
          <rPr>
            <sz val="12"/>
            <rFont val="宋体"/>
            <charset val="134"/>
          </rPr>
          <t>公共卫生服务项目季度考核</t>
        </r>
      </text>
    </comment>
    <comment ref="K73" authorId="0">
      <text>
        <r>
          <rPr>
            <sz val="12"/>
            <rFont val="宋体"/>
            <charset val="134"/>
          </rPr>
          <t>完成80%</t>
        </r>
      </text>
    </comment>
    <comment ref="J74" authorId="0">
      <text>
        <r>
          <rPr>
            <sz val="12"/>
            <rFont val="宋体"/>
            <charset val="134"/>
          </rPr>
          <t>基本公共卫生服务项目培训</t>
        </r>
      </text>
    </comment>
    <comment ref="K74" authorId="0">
      <text>
        <r>
          <rPr>
            <sz val="12"/>
            <rFont val="宋体"/>
            <charset val="134"/>
          </rPr>
          <t>完成80%</t>
        </r>
      </text>
    </comment>
    <comment ref="J75" authorId="0">
      <text>
        <r>
          <rPr>
            <sz val="12"/>
            <rFont val="宋体"/>
            <charset val="134"/>
          </rPr>
          <t>基本公共卫生年度考核</t>
        </r>
      </text>
    </comment>
    <comment ref="K75" authorId="0">
      <text>
        <r>
          <rPr>
            <sz val="12"/>
            <rFont val="宋体"/>
            <charset val="134"/>
          </rPr>
          <t>完成80%</t>
        </r>
      </text>
    </comment>
    <comment ref="J76" authorId="0">
      <text>
        <r>
          <rPr>
            <sz val="12"/>
            <rFont val="宋体"/>
            <charset val="134"/>
          </rPr>
          <t>基本公共卫生培训课程</t>
        </r>
      </text>
    </comment>
    <comment ref="K76" authorId="0">
      <text>
        <r>
          <rPr>
            <sz val="12"/>
            <rFont val="宋体"/>
            <charset val="134"/>
          </rPr>
          <t>完成80%</t>
        </r>
      </text>
    </comment>
    <comment ref="J77" authorId="0">
      <text>
        <r>
          <rPr>
            <sz val="12"/>
            <rFont val="宋体"/>
            <charset val="134"/>
          </rPr>
          <t>年度考核督导考核</t>
        </r>
      </text>
    </comment>
    <comment ref="K77" authorId="0">
      <text>
        <r>
          <rPr>
            <sz val="12"/>
            <rFont val="宋体"/>
            <charset val="134"/>
          </rPr>
          <t>完成80%</t>
        </r>
      </text>
    </comment>
    <comment ref="B79" authorId="0">
      <text>
        <r>
          <rPr>
            <sz val="12"/>
            <rFont val="宋体"/>
            <charset val="134"/>
          </rPr>
          <t>6FS9820.404-创建国家级慢性病综合示范区</t>
        </r>
      </text>
    </comment>
    <comment ref="J79" authorId="0">
      <text>
        <r>
          <rPr>
            <sz val="12"/>
            <rFont val="宋体"/>
            <charset val="134"/>
          </rPr>
          <t>公共卫生场所检测采用所需的各项开支</t>
        </r>
      </text>
    </comment>
    <comment ref="K79" authorId="0">
      <text>
        <r>
          <rPr>
            <sz val="12"/>
            <rFont val="宋体"/>
            <charset val="134"/>
          </rPr>
          <t>15万元</t>
        </r>
      </text>
    </comment>
    <comment ref="J80" authorId="0">
      <text>
        <r>
          <rPr>
            <sz val="12"/>
            <rFont val="宋体"/>
            <charset val="134"/>
          </rPr>
          <t>公共卫生被监管单位抽检率</t>
        </r>
      </text>
    </comment>
    <comment ref="K80" authorId="0">
      <text>
        <r>
          <rPr>
            <sz val="12"/>
            <rFont val="宋体"/>
            <charset val="134"/>
          </rPr>
          <t>1000家</t>
        </r>
      </text>
    </comment>
    <comment ref="B81" authorId="0">
      <text>
        <r>
          <rPr>
            <sz val="12"/>
            <rFont val="宋体"/>
            <charset val="134"/>
          </rPr>
          <t>T200192.404-消除疟疾实施项目</t>
        </r>
      </text>
    </comment>
    <comment ref="J81" authorId="0">
      <text>
        <r>
          <rPr>
            <sz val="12"/>
            <rFont val="宋体"/>
            <charset val="134"/>
          </rPr>
          <t xml:space="preserve">	
媒介种类、密度监测		
</t>
        </r>
      </text>
    </comment>
    <comment ref="K81" authorId="0">
      <text>
        <r>
          <rPr>
            <sz val="12"/>
            <rFont val="宋体"/>
            <charset val="134"/>
          </rPr>
          <t xml:space="preserve">每月2次，每次连续两天，时间19:00-24:00			
</t>
        </r>
      </text>
    </comment>
    <comment ref="J82" authorId="0">
      <text>
        <r>
          <rPr>
            <sz val="12"/>
            <rFont val="宋体"/>
            <charset val="134"/>
          </rPr>
          <t xml:space="preserve">	血片复核		
</t>
        </r>
      </text>
    </comment>
    <comment ref="K82" authorId="0">
      <text>
        <r>
          <rPr>
            <sz val="12"/>
            <rFont val="宋体"/>
            <charset val="134"/>
          </rPr>
          <t xml:space="preserve">项目单位每月阴性血片总数的10%			
</t>
        </r>
      </text>
    </comment>
    <comment ref="J83" authorId="0">
      <text>
        <r>
          <rPr>
            <sz val="12"/>
            <rFont val="宋体"/>
            <charset val="134"/>
          </rPr>
          <t>三热病人血检人数</t>
        </r>
      </text>
    </comment>
    <comment ref="K83" authorId="0">
      <text>
        <r>
          <rPr>
            <sz val="12"/>
            <rFont val="宋体"/>
            <charset val="134"/>
          </rPr>
          <t xml:space="preserve">辖区人口的1%			
</t>
        </r>
      </text>
    </comment>
    <comment ref="J84" authorId="0">
      <text>
        <r>
          <rPr>
            <sz val="12"/>
            <rFont val="宋体"/>
            <charset val="134"/>
          </rPr>
          <t xml:space="preserve">肠道寄生虫病防治		
</t>
        </r>
      </text>
    </comment>
    <comment ref="K84" authorId="0">
      <text>
        <r>
          <rPr>
            <sz val="12"/>
            <rFont val="宋体"/>
            <charset val="134"/>
          </rPr>
          <t xml:space="preserve">每个监测点100人，共监测5个点			
</t>
        </r>
      </text>
    </comment>
    <comment ref="J85" authorId="0">
      <text>
        <r>
          <rPr>
            <sz val="12"/>
            <rFont val="宋体"/>
            <charset val="134"/>
          </rPr>
          <t xml:space="preserve">督导、考核		
</t>
        </r>
      </text>
    </comment>
    <comment ref="K85" authorId="0">
      <text>
        <r>
          <rPr>
            <sz val="12"/>
            <rFont val="宋体"/>
            <charset val="134"/>
          </rPr>
          <t xml:space="preserve">督导2次，考核1次			
</t>
        </r>
      </text>
    </comment>
    <comment ref="J86" authorId="0">
      <text>
        <r>
          <rPr>
            <sz val="12"/>
            <rFont val="宋体"/>
            <charset val="134"/>
          </rPr>
          <t xml:space="preserve">培训		
</t>
        </r>
      </text>
    </comment>
    <comment ref="K86" authorId="0">
      <text>
        <r>
          <rPr>
            <sz val="12"/>
            <rFont val="宋体"/>
            <charset val="134"/>
          </rPr>
          <t xml:space="preserve">培训班1次 </t>
        </r>
      </text>
    </comment>
    <comment ref="J87" authorId="0">
      <text>
        <r>
          <rPr>
            <sz val="12"/>
            <rFont val="宋体"/>
            <charset val="134"/>
          </rPr>
          <t>宣传教育活动</t>
        </r>
      </text>
    </comment>
    <comment ref="K87" authorId="0">
      <text>
        <r>
          <rPr>
            <sz val="12"/>
            <rFont val="宋体"/>
            <charset val="134"/>
          </rPr>
          <t xml:space="preserve">开展“4.26”全市宣传教育及进入历史高发村进行宣传教育、发放灭蚊药。 </t>
        </r>
      </text>
    </comment>
    <comment ref="B88" authorId="0">
      <text>
        <r>
          <rPr>
            <sz val="12"/>
            <rFont val="宋体"/>
            <charset val="134"/>
          </rPr>
          <t>R200637.404-消除碘缺乏病实施项目</t>
        </r>
      </text>
    </comment>
    <comment ref="J88" authorId="0">
      <text>
        <r>
          <rPr>
            <sz val="12"/>
            <rFont val="宋体"/>
            <charset val="134"/>
          </rPr>
          <t xml:space="preserve">碘盐监测		
</t>
        </r>
      </text>
    </comment>
    <comment ref="K88" authorId="0">
      <text>
        <r>
          <rPr>
            <sz val="12"/>
            <rFont val="宋体"/>
            <charset val="134"/>
          </rPr>
          <t>全市东西南北中抽取五个乡镇，每乡镇20名孕妇，40名学生</t>
        </r>
      </text>
    </comment>
    <comment ref="J89" authorId="0">
      <text>
        <r>
          <rPr>
            <sz val="12"/>
            <rFont val="宋体"/>
            <charset val="134"/>
          </rPr>
          <t xml:space="preserve">甲状腺（B超法）		
</t>
        </r>
      </text>
    </comment>
    <comment ref="K89" authorId="0">
      <text>
        <r>
          <rPr>
            <sz val="12"/>
            <rFont val="宋体"/>
            <charset val="134"/>
          </rPr>
          <t>全市东西南北中抽取五个乡镇，每乡镇20名孕妇，40名学生</t>
        </r>
      </text>
    </comment>
    <comment ref="J90" authorId="0">
      <text>
        <r>
          <rPr>
            <sz val="12"/>
            <rFont val="宋体"/>
            <charset val="134"/>
          </rPr>
          <t xml:space="preserve">尿碘监测		
</t>
        </r>
      </text>
    </comment>
    <comment ref="K90" authorId="0">
      <text>
        <r>
          <rPr>
            <sz val="12"/>
            <rFont val="宋体"/>
            <charset val="134"/>
          </rPr>
          <t xml:space="preserve">全市东西南北中抽取五个乡镇，每乡镇20名孕妇，40名学生 </t>
        </r>
      </text>
    </comment>
    <comment ref="J91" authorId="0">
      <text>
        <r>
          <rPr>
            <sz val="12"/>
            <rFont val="宋体"/>
            <charset val="134"/>
          </rPr>
          <t>宣传教育</t>
        </r>
      </text>
    </comment>
    <comment ref="K91" authorId="0">
      <text>
        <r>
          <rPr>
            <sz val="12"/>
            <rFont val="宋体"/>
            <charset val="134"/>
          </rPr>
          <t>开展“5.15防治碘缺乏病日”宣传“碘缺乏病”危害的认识，制作图文并茂宣传展板、折页，在宣传活动时展示、发放。</t>
        </r>
      </text>
    </comment>
    <comment ref="B92" authorId="0">
      <text>
        <r>
          <rPr>
            <sz val="12"/>
            <rFont val="宋体"/>
            <charset val="134"/>
          </rPr>
          <t>6FS9820.404-创建国家级慢性病综合示范区</t>
        </r>
      </text>
    </comment>
    <comment ref="J92" authorId="0">
      <text>
        <r>
          <rPr>
            <sz val="12"/>
            <rFont val="宋体"/>
            <charset val="134"/>
          </rPr>
          <t xml:space="preserve">健康行为形成		</t>
        </r>
      </text>
    </comment>
    <comment ref="K92" authorId="0">
      <text>
        <r>
          <rPr>
            <sz val="12"/>
            <rFont val="宋体"/>
            <charset val="134"/>
          </rPr>
          <t xml:space="preserve">成年男性吸烟率在现在基础上下降5%	</t>
        </r>
      </text>
    </comment>
    <comment ref="J93" authorId="0">
      <text>
        <r>
          <rPr>
            <sz val="12"/>
            <rFont val="宋体"/>
            <charset val="134"/>
          </rPr>
          <t>知识知晓率</t>
        </r>
      </text>
    </comment>
    <comment ref="K93" authorId="0">
      <text>
        <r>
          <rPr>
            <sz val="12"/>
            <rFont val="宋体"/>
            <charset val="134"/>
          </rPr>
          <t xml:space="preserve">全市人群慢性知识率达到80%			
</t>
        </r>
      </text>
    </comment>
    <comment ref="J94" authorId="0">
      <text>
        <r>
          <rPr>
            <sz val="12"/>
            <rFont val="宋体"/>
            <charset val="134"/>
          </rPr>
          <t xml:space="preserve">高血压健康管理率		
</t>
        </r>
      </text>
    </comment>
    <comment ref="K94" authorId="0">
      <text>
        <r>
          <rPr>
            <sz val="12"/>
            <rFont val="宋体"/>
            <charset val="134"/>
          </rPr>
          <t xml:space="preserve">高血压患者血压控制率40%			
</t>
        </r>
      </text>
    </comment>
    <comment ref="J95" authorId="0">
      <text>
        <r>
          <rPr>
            <sz val="12"/>
            <rFont val="宋体"/>
            <charset val="134"/>
          </rPr>
          <t xml:space="preserve">高血压血压控制率		
</t>
        </r>
      </text>
    </comment>
    <comment ref="K95" authorId="0">
      <text>
        <r>
          <rPr>
            <sz val="12"/>
            <rFont val="宋体"/>
            <charset val="134"/>
          </rPr>
          <t xml:space="preserve">高血压患者血压控制率40%	</t>
        </r>
      </text>
    </comment>
    <comment ref="J96" authorId="0">
      <text>
        <r>
          <rPr>
            <sz val="12"/>
            <rFont val="宋体"/>
            <charset val="134"/>
          </rPr>
          <t xml:space="preserve">高血压、糖尿病规范管理率		
</t>
        </r>
      </text>
    </comment>
    <comment ref="K96" authorId="0">
      <text>
        <r>
          <rPr>
            <sz val="12"/>
            <rFont val="宋体"/>
            <charset val="134"/>
          </rPr>
          <t xml:space="preserve">高血压、糖尿病患者规范化管理率不低于65%			
</t>
        </r>
      </text>
    </comment>
    <comment ref="J97" authorId="0">
      <text>
        <r>
          <rPr>
            <sz val="12"/>
            <rFont val="宋体"/>
            <charset val="134"/>
          </rPr>
          <t xml:space="preserve">慢性病早期发现		
</t>
        </r>
      </text>
    </comment>
    <comment ref="K97" authorId="0">
      <text>
        <r>
          <rPr>
            <sz val="12"/>
            <rFont val="宋体"/>
            <charset val="134"/>
          </rPr>
          <t xml:space="preserve">高血压、糖尿病登记率不低本地调查患病或全国平均患病率的60%			
</t>
        </r>
      </text>
    </comment>
    <comment ref="J98" authorId="0">
      <text>
        <r>
          <rPr>
            <sz val="12"/>
            <rFont val="宋体"/>
            <charset val="134"/>
          </rPr>
          <t xml:space="preserve">死因监测率		</t>
        </r>
      </text>
    </comment>
    <comment ref="K98" authorId="0">
      <text>
        <r>
          <rPr>
            <sz val="12"/>
            <rFont val="宋体"/>
            <charset val="134"/>
          </rPr>
          <t>医疗机构死亡网络报告覆盖率100%</t>
        </r>
      </text>
    </comment>
    <comment ref="J99" authorId="0">
      <text>
        <r>
          <rPr>
            <sz val="12"/>
            <rFont val="宋体"/>
            <charset val="134"/>
          </rPr>
          <t xml:space="preserve">糖尿病健康管理率		
</t>
        </r>
      </text>
    </comment>
    <comment ref="K99" authorId="0">
      <text>
        <r>
          <rPr>
            <sz val="12"/>
            <rFont val="宋体"/>
            <charset val="134"/>
          </rPr>
          <t xml:space="preserve">糖尿病患者控制率35%			
</t>
        </r>
      </text>
    </comment>
    <comment ref="J100" authorId="0">
      <text>
        <r>
          <rPr>
            <sz val="12"/>
            <rFont val="宋体"/>
            <charset val="134"/>
          </rPr>
          <t xml:space="preserve">糖尿病血糖控制率	</t>
        </r>
      </text>
    </comment>
    <comment ref="K100" authorId="0">
      <text>
        <r>
          <rPr>
            <sz val="12"/>
            <rFont val="宋体"/>
            <charset val="134"/>
          </rPr>
          <t xml:space="preserve">糖尿病患者控制率35%		</t>
        </r>
      </text>
    </comment>
    <comment ref="B101" authorId="0">
      <text>
        <r>
          <rPr>
            <sz val="12"/>
            <rFont val="宋体"/>
            <charset val="134"/>
          </rPr>
          <t>R202943.404-生活饮用水委托检测费</t>
        </r>
      </text>
    </comment>
    <comment ref="J101" authorId="0">
      <text>
        <r>
          <rPr>
            <sz val="12"/>
            <rFont val="宋体"/>
            <charset val="134"/>
          </rPr>
          <t xml:space="preserve">监测各类水样份数		
</t>
        </r>
      </text>
    </comment>
    <comment ref="K101" authorId="0">
      <text>
        <r>
          <rPr>
            <sz val="12"/>
            <rFont val="宋体"/>
            <charset val="134"/>
          </rPr>
          <t xml:space="preserve">全年监测各类水样700份			
</t>
        </r>
      </text>
    </comment>
    <comment ref="J102" authorId="0">
      <text>
        <r>
          <rPr>
            <sz val="12"/>
            <rFont val="宋体"/>
            <charset val="134"/>
          </rPr>
          <t xml:space="preserve">样品监测点覆盖率		
</t>
        </r>
      </text>
    </comment>
    <comment ref="K102" authorId="0">
      <text>
        <r>
          <rPr>
            <sz val="12"/>
            <rFont val="宋体"/>
            <charset val="134"/>
          </rPr>
          <t xml:space="preserve">全市乡镇及农场监测点覆盖达90%以上			
</t>
        </r>
      </text>
    </comment>
    <comment ref="J103" authorId="0">
      <text>
        <r>
          <rPr>
            <sz val="12"/>
            <rFont val="宋体"/>
            <charset val="134"/>
          </rPr>
          <t xml:space="preserve">掌握我市水质指标合格率		
</t>
        </r>
      </text>
    </comment>
    <comment ref="K103" authorId="0">
      <text>
        <r>
          <rPr>
            <sz val="12"/>
            <rFont val="宋体"/>
            <charset val="134"/>
          </rPr>
          <t xml:space="preserve">提升我市各类水质合格率，促进饮用安全。			
</t>
        </r>
      </text>
    </comment>
    <comment ref="B104" authorId="0">
      <text>
        <r>
          <rPr>
            <sz val="12"/>
            <rFont val="宋体"/>
            <charset val="134"/>
          </rPr>
          <t>T202372.404-卫生监测检测项目</t>
        </r>
      </text>
    </comment>
    <comment ref="J104" authorId="0">
      <text>
        <r>
          <rPr>
            <sz val="12"/>
            <rFont val="宋体"/>
            <charset val="134"/>
          </rPr>
          <t>公共场所监测合格率</t>
        </r>
      </text>
    </comment>
    <comment ref="K104" authorId="0">
      <text>
        <r>
          <rPr>
            <sz val="12"/>
            <rFont val="宋体"/>
            <charset val="134"/>
          </rPr>
          <t xml:space="preserve">公共场所的委托监测			
</t>
        </r>
      </text>
    </comment>
    <comment ref="J105" authorId="0">
      <text>
        <r>
          <rPr>
            <sz val="12"/>
            <rFont val="宋体"/>
            <charset val="134"/>
          </rPr>
          <t>食品安全、公共场所卫生安全、医疗机构消毒产品的卫生安全合格率</t>
        </r>
      </text>
    </comment>
    <comment ref="K105" authorId="0">
      <text>
        <r>
          <rPr>
            <sz val="12"/>
            <rFont val="宋体"/>
            <charset val="134"/>
          </rPr>
          <t>食品安全卫生监测耗材、公共场所医疗机构消毒效果监测分析数据</t>
        </r>
      </text>
    </comment>
    <comment ref="J106" authorId="0">
      <text>
        <r>
          <rPr>
            <sz val="12"/>
            <rFont val="宋体"/>
            <charset val="134"/>
          </rPr>
          <t>食品常规监测合格率</t>
        </r>
      </text>
    </comment>
    <comment ref="K106" authorId="0">
      <text>
        <r>
          <rPr>
            <sz val="12"/>
            <rFont val="宋体"/>
            <charset val="134"/>
          </rPr>
          <t xml:space="preserve">客户送来需委托检测的粽子、月饼等食品进行检验 </t>
        </r>
      </text>
    </comment>
    <comment ref="J107" authorId="0">
      <text>
        <r>
          <rPr>
            <sz val="12"/>
            <rFont val="宋体"/>
            <charset val="134"/>
          </rPr>
          <t xml:space="preserve">医疗机构消毒效果分析合格率 </t>
        </r>
      </text>
    </comment>
    <comment ref="K107" authorId="0">
      <text>
        <r>
          <rPr>
            <sz val="12"/>
            <rFont val="宋体"/>
            <charset val="134"/>
          </rPr>
          <t xml:space="preserve">市级、乡镇医疗机构的医疗效果监测分析			
</t>
        </r>
      </text>
    </comment>
    <comment ref="J108" authorId="0">
      <text>
        <r>
          <rPr>
            <sz val="12"/>
            <rFont val="宋体"/>
            <charset val="134"/>
          </rPr>
          <t>公共场所监测合格率</t>
        </r>
      </text>
    </comment>
    <comment ref="K108" authorId="0">
      <text>
        <r>
          <rPr>
            <sz val="12"/>
            <rFont val="宋体"/>
            <charset val="134"/>
          </rPr>
          <t xml:space="preserve">对公共场所的委托检测658份样品进行监测检验，其中一份检出大肠菌群阳性。			
</t>
        </r>
      </text>
    </comment>
    <comment ref="J109" authorId="0">
      <text>
        <r>
          <rPr>
            <sz val="12"/>
            <rFont val="宋体"/>
            <charset val="134"/>
          </rPr>
          <t>食品安全、公共场所卫生安全、医疗机构消毒产品的卫生安全</t>
        </r>
      </text>
    </comment>
    <comment ref="K109" authorId="0">
      <text>
        <r>
          <rPr>
            <sz val="12"/>
            <rFont val="宋体"/>
            <charset val="134"/>
          </rPr>
          <t>食品安全卫生监测耗材、公共场所医疗机构消毒效果监测分析数据</t>
        </r>
      </text>
    </comment>
    <comment ref="J110" authorId="0">
      <text>
        <r>
          <rPr>
            <sz val="12"/>
            <rFont val="宋体"/>
            <charset val="134"/>
          </rPr>
          <t>食品常规监测合格率</t>
        </r>
      </text>
    </comment>
    <comment ref="K110" authorId="0">
      <text>
        <r>
          <rPr>
            <sz val="12"/>
            <rFont val="宋体"/>
            <charset val="134"/>
          </rPr>
          <t xml:space="preserve">对委托送检的粽子、月饼等食品50份进行监测检验 </t>
        </r>
      </text>
    </comment>
    <comment ref="J111" authorId="0">
      <text>
        <r>
          <rPr>
            <sz val="12"/>
            <rFont val="宋体"/>
            <charset val="134"/>
          </rPr>
          <t>医疗机构消毒效果分析合格率</t>
        </r>
      </text>
    </comment>
    <comment ref="K111" authorId="0">
      <text>
        <r>
          <rPr>
            <sz val="12"/>
            <rFont val="宋体"/>
            <charset val="134"/>
          </rPr>
          <t xml:space="preserve">对医疗机构消毒效果分析19家进行监测检验，其中有8家医疗机构消毒不彻底 </t>
        </r>
      </text>
    </comment>
    <comment ref="B112" authorId="0">
      <text>
        <r>
          <rPr>
            <sz val="12"/>
            <rFont val="宋体"/>
            <charset val="134"/>
          </rPr>
          <t>T202502.404- 结核病分级诊疗和综合防治服务模式试点工作项目经费</t>
        </r>
      </text>
    </comment>
    <comment ref="J112" authorId="0">
      <text>
        <r>
          <rPr>
            <sz val="12"/>
            <rFont val="宋体"/>
            <charset val="134"/>
          </rPr>
          <t>跨地区的重大传染疾病预防控制等公共卫生、城乡居民的基本医疗保障以及有关公立医疗卫生机构建设等给予补助</t>
        </r>
      </text>
    </comment>
    <comment ref="K112" authorId="0">
      <text>
        <r>
          <rPr>
            <sz val="12"/>
            <rFont val="宋体"/>
            <charset val="134"/>
          </rPr>
          <t>完成率达到80以上</t>
        </r>
      </text>
    </comment>
    <comment ref="J113" authorId="0">
      <text>
        <r>
          <rPr>
            <sz val="12"/>
            <rFont val="宋体"/>
            <charset val="134"/>
          </rPr>
          <t>形成规范合理的公立医院政府投入机制</t>
        </r>
      </text>
    </comment>
    <comment ref="K113" authorId="0">
      <text>
        <r>
          <rPr>
            <sz val="12"/>
            <rFont val="宋体"/>
            <charset val="134"/>
          </rPr>
          <t>完成率达到80以上</t>
        </r>
      </text>
    </comment>
    <comment ref="J114" authorId="0">
      <text>
        <r>
          <rPr>
            <sz val="12"/>
            <rFont val="宋体"/>
            <charset val="134"/>
          </rPr>
          <t>支持村卫生室建设，对乡村医生承担的公共卫生服务等任务给予合理补助</t>
        </r>
      </text>
    </comment>
    <comment ref="K114" authorId="0">
      <text>
        <r>
          <rPr>
            <sz val="12"/>
            <rFont val="宋体"/>
            <charset val="134"/>
          </rPr>
          <t>完成率达到80以上</t>
        </r>
      </text>
    </comment>
    <comment ref="J115" authorId="0">
      <text>
        <r>
          <rPr>
            <sz val="12"/>
            <rFont val="宋体"/>
            <charset val="134"/>
          </rPr>
          <t>专业公共卫生服务机构的人员经费、发展建设和业务经费由政府全额安排，</t>
        </r>
      </text>
    </comment>
    <comment ref="K115" authorId="0">
      <text>
        <r>
          <rPr>
            <sz val="12"/>
            <rFont val="宋体"/>
            <charset val="134"/>
          </rPr>
          <t>完成率达到80以上</t>
        </r>
      </text>
    </comment>
    <comment ref="J116" authorId="0">
      <text>
        <r>
          <rPr>
            <sz val="12"/>
            <rFont val="宋体"/>
            <charset val="134"/>
          </rPr>
          <t>跨地区的重大传染疾病预防控制等公共卫生、城乡居民的基本医疗保障以及有关公立医疗卫生机构建设等给予补助</t>
        </r>
      </text>
    </comment>
    <comment ref="K116" authorId="0">
      <text>
        <r>
          <rPr>
            <sz val="12"/>
            <rFont val="宋体"/>
            <charset val="134"/>
          </rPr>
          <t>完成率达到80以上</t>
        </r>
      </text>
    </comment>
    <comment ref="J117" authorId="0">
      <text>
        <r>
          <rPr>
            <sz val="12"/>
            <rFont val="宋体"/>
            <charset val="134"/>
          </rPr>
          <t>形成规范合理的公立医院政府投入机制</t>
        </r>
      </text>
    </comment>
    <comment ref="K117" authorId="0">
      <text>
        <r>
          <rPr>
            <sz val="12"/>
            <rFont val="宋体"/>
            <charset val="134"/>
          </rPr>
          <t>完成率达到80以上</t>
        </r>
      </text>
    </comment>
    <comment ref="J118" authorId="0">
      <text>
        <r>
          <rPr>
            <sz val="12"/>
            <rFont val="宋体"/>
            <charset val="134"/>
          </rPr>
          <t>支持村卫生室建设，对乡村医生承担的公共卫生服务等任务给予合理补助</t>
        </r>
      </text>
    </comment>
    <comment ref="K118" authorId="0">
      <text>
        <r>
          <rPr>
            <sz val="12"/>
            <rFont val="宋体"/>
            <charset val="134"/>
          </rPr>
          <t>完成率达到80以上</t>
        </r>
      </text>
    </comment>
    <comment ref="J119" authorId="0">
      <text>
        <r>
          <rPr>
            <sz val="12"/>
            <rFont val="宋体"/>
            <charset val="134"/>
          </rPr>
          <t>专业公共卫生服务机构的人员经费、发展建设和业务经费由政府全额安排，</t>
        </r>
      </text>
    </comment>
    <comment ref="K119" authorId="0">
      <text>
        <r>
          <rPr>
            <sz val="12"/>
            <rFont val="宋体"/>
            <charset val="134"/>
          </rPr>
          <t>完成率达到80以上</t>
        </r>
      </text>
    </comment>
    <comment ref="B121" authorId="0">
      <text>
        <r>
          <rPr>
            <sz val="12"/>
            <rFont val="宋体"/>
            <charset val="134"/>
          </rPr>
          <t>R200687.404-食品安全风险监测项目</t>
        </r>
      </text>
    </comment>
    <comment ref="J121" authorId="0">
      <text>
        <r>
          <rPr>
            <sz val="12"/>
            <rFont val="宋体"/>
            <charset val="134"/>
          </rPr>
          <t>采样监测各类食品份数</t>
        </r>
      </text>
    </comment>
    <comment ref="K121" authorId="0">
      <text>
        <r>
          <rPr>
            <sz val="12"/>
            <rFont val="宋体"/>
            <charset val="134"/>
          </rPr>
          <t>全年采样监测食品270份</t>
        </r>
      </text>
    </comment>
    <comment ref="J122" authorId="0">
      <text>
        <r>
          <rPr>
            <sz val="12"/>
            <rFont val="宋体"/>
            <charset val="134"/>
          </rPr>
          <t xml:space="preserve">检测数据上报率		
</t>
        </r>
      </text>
    </comment>
    <comment ref="K122" authorId="0">
      <text>
        <r>
          <rPr>
            <sz val="12"/>
            <rFont val="宋体"/>
            <charset val="134"/>
          </rPr>
          <t xml:space="preserve">检测数据准确及时上报率100%			
</t>
        </r>
      </text>
    </comment>
    <comment ref="J123" authorId="0">
      <text>
        <r>
          <rPr>
            <sz val="12"/>
            <rFont val="宋体"/>
            <charset val="134"/>
          </rPr>
          <t xml:space="preserve">样品监测点覆盖率		
</t>
        </r>
      </text>
    </comment>
    <comment ref="K123" authorId="0">
      <text>
        <r>
          <rPr>
            <sz val="12"/>
            <rFont val="宋体"/>
            <charset val="134"/>
          </rPr>
          <t xml:space="preserve">乡镇及农场监测点覆盖达40%以上			
</t>
        </r>
      </text>
    </comment>
    <comment ref="J124" authorId="0">
      <text>
        <r>
          <rPr>
            <sz val="12"/>
            <rFont val="宋体"/>
            <charset val="134"/>
          </rPr>
          <t xml:space="preserve">检测数据准确及时上报率100%			
</t>
        </r>
      </text>
    </comment>
    <comment ref="K124" authorId="0">
      <text>
        <r>
          <rPr>
            <sz val="12"/>
            <rFont val="宋体"/>
            <charset val="134"/>
          </rPr>
          <t xml:space="preserve">提升各类食品合格率,促进食品安全。			
</t>
        </r>
      </text>
    </comment>
    <comment ref="B126" authorId="0">
      <text>
        <r>
          <rPr>
            <sz val="12"/>
            <rFont val="宋体"/>
            <charset val="134"/>
          </rPr>
          <t>T201742.404-预防接种异常反应（AEFI）处置医疗应急救助基金</t>
        </r>
      </text>
    </comment>
    <comment ref="J126" authorId="0">
      <text>
        <r>
          <rPr>
            <sz val="12"/>
            <rFont val="宋体"/>
            <charset val="134"/>
          </rPr>
          <t xml:space="preserve">报告		
</t>
        </r>
      </text>
    </comment>
    <comment ref="K126" authorId="0">
      <text>
        <r>
          <rPr>
            <sz val="12"/>
            <rFont val="宋体"/>
            <charset val="134"/>
          </rPr>
          <t xml:space="preserve">按时发生时限报告			
</t>
        </r>
      </text>
    </comment>
    <comment ref="J127" authorId="0">
      <text>
        <r>
          <rPr>
            <sz val="12"/>
            <rFont val="宋体"/>
            <charset val="134"/>
          </rPr>
          <t xml:space="preserve">调查诊断		
</t>
        </r>
      </text>
    </comment>
    <comment ref="K127" authorId="0">
      <text>
        <r>
          <rPr>
            <sz val="12"/>
            <rFont val="宋体"/>
            <charset val="134"/>
          </rPr>
          <t xml:space="preserve">疑似预防接种异常反应调查	</t>
        </r>
      </text>
    </comment>
    <comment ref="J128" authorId="0">
      <text>
        <r>
          <rPr>
            <sz val="12"/>
            <rFont val="宋体"/>
            <charset val="134"/>
          </rPr>
          <t xml:space="preserve">监测
</t>
        </r>
      </text>
    </comment>
    <comment ref="K128" authorId="0">
      <text>
        <r>
          <rPr>
            <sz val="12"/>
            <rFont val="宋体"/>
            <charset val="134"/>
          </rPr>
          <t xml:space="preserve">发现后48小时内报告≥95%			
</t>
        </r>
      </text>
    </comment>
    <comment ref="J129" authorId="0">
      <text>
        <r>
          <rPr>
            <sz val="12"/>
            <rFont val="宋体"/>
            <charset val="134"/>
          </rPr>
          <t xml:space="preserve">数据单位审核与分析利用		
</t>
        </r>
      </text>
    </comment>
    <comment ref="K129" authorId="0">
      <text>
        <r>
          <rPr>
            <sz val="12"/>
            <rFont val="宋体"/>
            <charset val="134"/>
          </rPr>
          <t xml:space="preserve">对调查报告内容进行订正和补充		
</t>
        </r>
      </text>
    </comment>
    <comment ref="J130" authorId="0">
      <text>
        <r>
          <rPr>
            <sz val="12"/>
            <rFont val="宋体"/>
            <charset val="134"/>
          </rPr>
          <t xml:space="preserve">诊断
</t>
        </r>
      </text>
    </comment>
    <comment ref="K130" authorId="0">
      <text>
        <r>
          <rPr>
            <sz val="12"/>
            <rFont val="宋体"/>
            <charset val="134"/>
          </rPr>
          <t xml:space="preserve">作出调查诊断结论		
</t>
        </r>
      </text>
    </comment>
    <comment ref="J131" authorId="0">
      <text>
        <r>
          <rPr>
            <sz val="12"/>
            <rFont val="宋体"/>
            <charset val="134"/>
          </rPr>
          <t xml:space="preserve">资料收集		
</t>
        </r>
      </text>
    </comment>
    <comment ref="K131" authorId="0">
      <text>
        <r>
          <rPr>
            <sz val="12"/>
            <rFont val="宋体"/>
            <charset val="134"/>
          </rPr>
          <t xml:space="preserve">资料收集作依据 </t>
        </r>
      </text>
    </comment>
    <comment ref="J132" authorId="0">
      <text>
        <r>
          <rPr>
            <sz val="12"/>
            <rFont val="宋体"/>
            <charset val="134"/>
          </rPr>
          <t xml:space="preserve">报告率		
</t>
        </r>
      </text>
    </comment>
    <comment ref="K132" authorId="0">
      <text>
        <r>
          <rPr>
            <sz val="12"/>
            <rFont val="宋体"/>
            <charset val="134"/>
          </rPr>
          <t xml:space="preserve">发现后48小时内报告≥95%			
</t>
        </r>
      </text>
    </comment>
    <comment ref="J133" authorId="0">
      <text>
        <r>
          <rPr>
            <sz val="12"/>
            <rFont val="宋体"/>
            <charset val="134"/>
          </rPr>
          <t xml:space="preserve">调查率		
</t>
        </r>
      </text>
    </comment>
    <comment ref="K133" authorId="0">
      <text>
        <r>
          <rPr>
            <sz val="12"/>
            <rFont val="宋体"/>
            <charset val="134"/>
          </rPr>
          <t xml:space="preserve">正确率达到100%			
</t>
        </r>
      </text>
    </comment>
    <comment ref="J134" authorId="0">
      <text>
        <r>
          <rPr>
            <sz val="12"/>
            <rFont val="宋体"/>
            <charset val="134"/>
          </rPr>
          <t xml:space="preserve">死亡、伤残		
</t>
        </r>
      </text>
    </comment>
    <comment ref="K134" authorId="0">
      <text>
        <r>
          <rPr>
            <sz val="12"/>
            <rFont val="宋体"/>
            <charset val="134"/>
          </rPr>
          <t>死亡、伤残0</t>
        </r>
      </text>
    </comment>
    <comment ref="B136" authorId="0">
      <text>
        <r>
          <rPr>
            <sz val="12"/>
            <rFont val="宋体"/>
            <charset val="134"/>
          </rPr>
          <t>R200533.404-急性传染病防控项目</t>
        </r>
      </text>
    </comment>
    <comment ref="J136" authorId="0">
      <text>
        <r>
          <rPr>
            <sz val="12"/>
            <rFont val="宋体"/>
            <charset val="134"/>
          </rPr>
          <t>艾滋病宣传</t>
        </r>
      </text>
    </comment>
    <comment ref="K136" authorId="0">
      <text>
        <r>
          <rPr>
            <sz val="12"/>
            <rFont val="宋体"/>
            <charset val="134"/>
          </rPr>
          <t>艾滋病宣传100%</t>
        </r>
      </text>
    </comment>
    <comment ref="J137" authorId="0">
      <text>
        <r>
          <rPr>
            <sz val="12"/>
            <rFont val="宋体"/>
            <charset val="134"/>
          </rPr>
          <t>督导</t>
        </r>
      </text>
    </comment>
    <comment ref="K137" authorId="0">
      <text>
        <r>
          <rPr>
            <sz val="12"/>
            <rFont val="宋体"/>
            <charset val="134"/>
          </rPr>
          <t xml:space="preserve">开展男男同性恋社会组织、美沙酮门诊督导2次 </t>
        </r>
      </text>
    </comment>
    <comment ref="J138" authorId="0">
      <text>
        <r>
          <rPr>
            <sz val="12"/>
            <rFont val="宋体"/>
            <charset val="134"/>
          </rPr>
          <t>干预</t>
        </r>
      </text>
    </comment>
    <comment ref="K138" authorId="0">
      <text>
        <r>
          <rPr>
            <sz val="12"/>
            <rFont val="宋体"/>
            <charset val="134"/>
          </rPr>
          <t xml:space="preserve">向男男同性恋、性服务工作者发放安全套并动员检测、吸毒人群干预100% </t>
        </r>
      </text>
    </comment>
    <comment ref="J139" authorId="0">
      <text>
        <r>
          <rPr>
            <sz val="12"/>
            <rFont val="宋体"/>
            <charset val="134"/>
          </rPr>
          <t>监测</t>
        </r>
      </text>
    </comment>
    <comment ref="K139" authorId="0">
      <text>
        <r>
          <rPr>
            <sz val="12"/>
            <rFont val="宋体"/>
            <charset val="134"/>
          </rPr>
          <t>艾滋病艾滋病感染者与艾滋病病人的监测与报告工作</t>
        </r>
      </text>
    </comment>
    <comment ref="J140" authorId="0">
      <text>
        <r>
          <rPr>
            <sz val="12"/>
            <rFont val="宋体"/>
            <charset val="134"/>
          </rPr>
          <t>培训</t>
        </r>
      </text>
    </comment>
    <comment ref="K140" authorId="0">
      <text>
        <r>
          <rPr>
            <sz val="12"/>
            <rFont val="宋体"/>
            <charset val="134"/>
          </rPr>
          <t>开展男男同性恋、性服务工作者年度艾滋病知识培训4次≥4次</t>
        </r>
      </text>
    </comment>
    <comment ref="J141" authorId="0">
      <text>
        <r>
          <rPr>
            <sz val="12"/>
            <rFont val="宋体"/>
            <charset val="134"/>
          </rPr>
          <t>随访与服药</t>
        </r>
      </text>
    </comment>
    <comment ref="K141" authorId="0">
      <text>
        <r>
          <rPr>
            <sz val="12"/>
            <rFont val="宋体"/>
            <charset val="134"/>
          </rPr>
          <t xml:space="preserve">艾滋病艾滋病感染者与艾滋病病人的随访与服药工作完.85% </t>
        </r>
      </text>
    </comment>
    <comment ref="J142" authorId="0">
      <text>
        <r>
          <rPr>
            <sz val="12"/>
            <rFont val="宋体"/>
            <charset val="134"/>
          </rPr>
          <t>艾滋病报告卡及时审卡率</t>
        </r>
      </text>
    </comment>
    <comment ref="K142" authorId="0">
      <text>
        <r>
          <rPr>
            <sz val="12"/>
            <rFont val="宋体"/>
            <charset val="134"/>
          </rPr>
          <t>艾滋病报告卡及时审卡率100%</t>
        </r>
      </text>
    </comment>
    <comment ref="J143" authorId="0">
      <text>
        <r>
          <rPr>
            <sz val="12"/>
            <rFont val="宋体"/>
            <charset val="134"/>
          </rPr>
          <t xml:space="preserve">艾滋病知识培训 </t>
        </r>
      </text>
    </comment>
    <comment ref="K143" authorId="0">
      <text>
        <r>
          <rPr>
            <sz val="12"/>
            <rFont val="宋体"/>
            <charset val="134"/>
          </rPr>
          <t xml:space="preserve">开展男男同性恋、性服务工作者年度艾滋病知识培训 </t>
        </r>
      </text>
    </comment>
    <comment ref="J144" authorId="0">
      <text>
        <r>
          <rPr>
            <sz val="12"/>
            <rFont val="宋体"/>
            <charset val="134"/>
          </rPr>
          <t>报告卡重卡率报告准确率 传染病报告卡重卡率为“零”、报告准确率达100% 传染病报告卡重卡率为“零”、报告准确率达100%</t>
        </r>
      </text>
    </comment>
    <comment ref="K144" authorId="0">
      <text>
        <r>
          <rPr>
            <sz val="12"/>
            <rFont val="宋体"/>
            <charset val="134"/>
          </rPr>
          <t>艾滋病报告卡重卡率为“零”、报告准确率 传染病报告卡重卡率为“零”、报告准确率达100% 传染病报告卡重卡率为“零”、报告准确率达100%</t>
        </r>
      </text>
    </comment>
    <comment ref="J145" authorId="0">
      <text>
        <r>
          <rPr>
            <sz val="12"/>
            <rFont val="宋体"/>
            <charset val="134"/>
          </rPr>
          <t xml:space="preserve">动员检测、吸毒人群干预 </t>
        </r>
      </text>
    </comment>
    <comment ref="K145" authorId="0">
      <text>
        <r>
          <rPr>
            <sz val="12"/>
            <rFont val="宋体"/>
            <charset val="134"/>
          </rPr>
          <t>1向男男同性恋、性服务工作者发放安全套并动员检测、吸毒人群干预 00%</t>
        </r>
      </text>
    </comment>
    <comment ref="J146" authorId="0">
      <text>
        <r>
          <rPr>
            <sz val="12"/>
            <rFont val="宋体"/>
            <charset val="134"/>
          </rPr>
          <t xml:space="preserve">督导 </t>
        </r>
      </text>
    </comment>
    <comment ref="K146" authorId="0">
      <text>
        <r>
          <rPr>
            <sz val="12"/>
            <rFont val="宋体"/>
            <charset val="134"/>
          </rPr>
          <t xml:space="preserve">开展男男同性恋社会组织、美沙酮门诊督导 </t>
        </r>
      </text>
    </comment>
    <comment ref="J147" authorId="0">
      <text>
        <r>
          <rPr>
            <sz val="12"/>
            <rFont val="宋体"/>
            <charset val="134"/>
          </rPr>
          <t>监测</t>
        </r>
      </text>
    </comment>
    <comment ref="K147" authorId="0">
      <text>
        <r>
          <rPr>
            <sz val="12"/>
            <rFont val="宋体"/>
            <charset val="134"/>
          </rPr>
          <t>艾滋病艾滋病感染者与艾滋病病人的监测与报告工作100%</t>
        </r>
      </text>
    </comment>
    <comment ref="J148" authorId="0">
      <text>
        <r>
          <rPr>
            <sz val="12"/>
            <rFont val="宋体"/>
            <charset val="134"/>
          </rPr>
          <t>随访与服药</t>
        </r>
      </text>
    </comment>
    <comment ref="K148" authorId="0">
      <text>
        <r>
          <rPr>
            <sz val="12"/>
            <rFont val="宋体"/>
            <charset val="134"/>
          </rPr>
          <t xml:space="preserve">艾滋病艾滋病感染者与艾滋病病人的随访与服药工作完.85% </t>
        </r>
      </text>
    </comment>
    <comment ref="J149" authorId="0">
      <text>
        <r>
          <rPr>
            <sz val="12"/>
            <rFont val="宋体"/>
            <charset val="134"/>
          </rPr>
          <t>信息及时处理率</t>
        </r>
      </text>
    </comment>
    <comment ref="K149" authorId="0">
      <text>
        <r>
          <rPr>
            <sz val="12"/>
            <rFont val="宋体"/>
            <charset val="134"/>
          </rPr>
          <t>艾滋病预警信息及时处理率 预警信息及时处理率达95%以上 预警信息及时处理率达95%以上</t>
        </r>
      </text>
    </comment>
    <comment ref="J150" authorId="0">
      <text>
        <r>
          <rPr>
            <sz val="12"/>
            <rFont val="宋体"/>
            <charset val="134"/>
          </rPr>
          <t xml:space="preserve">宣传 </t>
        </r>
      </text>
    </comment>
    <comment ref="K150" authorId="0">
      <text>
        <r>
          <rPr>
            <sz val="12"/>
            <rFont val="宋体"/>
            <charset val="134"/>
          </rPr>
          <t xml:space="preserve">艾滋病宣传 100% </t>
        </r>
      </text>
    </comment>
    <comment ref="J151" authorId="0">
      <text>
        <r>
          <rPr>
            <sz val="12"/>
            <rFont val="宋体"/>
            <charset val="134"/>
          </rPr>
          <t>宣传教育、免费自愿检测</t>
        </r>
      </text>
    </comment>
    <comment ref="K151" authorId="0">
      <text>
        <r>
          <rPr>
            <sz val="12"/>
            <rFont val="宋体"/>
            <charset val="134"/>
          </rPr>
          <t>宣传教育、免费自愿咨询检测和主动监测、高危行为干预、</t>
        </r>
      </text>
    </comment>
    <comment ref="B152" authorId="0">
      <text>
        <r>
          <rPr>
            <sz val="12"/>
            <rFont val="宋体"/>
            <charset val="134"/>
          </rPr>
          <t>R000016.404-结核病防治项目</t>
        </r>
      </text>
    </comment>
    <comment ref="J152" authorId="0">
      <text>
        <r>
          <rPr>
            <sz val="12"/>
            <rFont val="宋体"/>
            <charset val="134"/>
          </rPr>
          <t>到位</t>
        </r>
      </text>
    </comment>
    <comment ref="K152" authorId="0">
      <text>
        <r>
          <rPr>
            <sz val="12"/>
            <rFont val="宋体"/>
            <charset val="134"/>
          </rPr>
          <t xml:space="preserve">肺结核疑似患者总体到位率 ＞92% </t>
        </r>
      </text>
    </comment>
    <comment ref="J153" authorId="0">
      <text>
        <r>
          <rPr>
            <sz val="12"/>
            <rFont val="宋体"/>
            <charset val="134"/>
          </rPr>
          <t>督导服药</t>
        </r>
      </text>
    </comment>
    <comment ref="K153" authorId="0">
      <text>
        <r>
          <rPr>
            <sz val="12"/>
            <rFont val="宋体"/>
            <charset val="134"/>
          </rPr>
          <t xml:space="preserve">耐多药结核病患者督导服药管理 </t>
        </r>
      </text>
    </comment>
    <comment ref="J154" authorId="0">
      <text>
        <r>
          <rPr>
            <sz val="12"/>
            <rFont val="宋体"/>
            <charset val="134"/>
          </rPr>
          <t>督导随访</t>
        </r>
      </text>
    </comment>
    <comment ref="K154" authorId="0">
      <text>
        <r>
          <rPr>
            <sz val="12"/>
            <rFont val="宋体"/>
            <charset val="134"/>
          </rPr>
          <t xml:space="preserve">肺结核患者督导随访管理 ＞90% </t>
        </r>
      </text>
    </comment>
    <comment ref="J155" authorId="0">
      <text>
        <r>
          <rPr>
            <sz val="12"/>
            <rFont val="宋体"/>
            <charset val="134"/>
          </rPr>
          <t xml:space="preserve">规范管理 </t>
        </r>
      </text>
    </comment>
    <comment ref="K155" authorId="0">
      <text>
        <r>
          <rPr>
            <sz val="12"/>
            <rFont val="宋体"/>
            <charset val="134"/>
          </rPr>
          <t xml:space="preserve">肺结核患者规范管理＞90% </t>
        </r>
      </text>
    </comment>
    <comment ref="J156" authorId="0">
      <text>
        <r>
          <rPr>
            <sz val="12"/>
            <rFont val="宋体"/>
            <charset val="134"/>
          </rPr>
          <t xml:space="preserve">学校学生筛查 </t>
        </r>
      </text>
    </comment>
    <comment ref="K156" authorId="0">
      <text>
        <r>
          <rPr>
            <sz val="12"/>
            <rFont val="宋体"/>
            <charset val="134"/>
          </rPr>
          <t xml:space="preserve">学校学生肺结核筛查比例 100% </t>
        </r>
      </text>
    </comment>
    <comment ref="J157" authorId="0">
      <text>
        <r>
          <rPr>
            <sz val="12"/>
            <rFont val="宋体"/>
            <charset val="134"/>
          </rPr>
          <t xml:space="preserve">到位率 </t>
        </r>
      </text>
    </comment>
    <comment ref="K157" authorId="0">
      <text>
        <r>
          <rPr>
            <sz val="12"/>
            <rFont val="宋体"/>
            <charset val="134"/>
          </rPr>
          <t xml:space="preserve">肺结核疑似患者总体到位率 ＞92% </t>
        </r>
      </text>
    </comment>
    <comment ref="J158" authorId="0">
      <text>
        <r>
          <rPr>
            <sz val="12"/>
            <rFont val="宋体"/>
            <charset val="134"/>
          </rPr>
          <t xml:space="preserve">督导服药管理 </t>
        </r>
      </text>
    </comment>
    <comment ref="K158" authorId="0">
      <text>
        <r>
          <rPr>
            <sz val="12"/>
            <rFont val="宋体"/>
            <charset val="134"/>
          </rPr>
          <t>耐多药结核病患者督导服药管理 100%</t>
        </r>
      </text>
    </comment>
    <comment ref="J159" authorId="0">
      <text>
        <r>
          <rPr>
            <sz val="12"/>
            <rFont val="宋体"/>
            <charset val="134"/>
          </rPr>
          <t>督导随访管率</t>
        </r>
      </text>
    </comment>
    <comment ref="K159" authorId="0">
      <text>
        <r>
          <rPr>
            <sz val="12"/>
            <rFont val="宋体"/>
            <charset val="134"/>
          </rPr>
          <t>肺结核患者督导随访管理 ＞90% &gt;90%</t>
        </r>
      </text>
    </comment>
    <comment ref="J160" authorId="0">
      <text>
        <r>
          <rPr>
            <sz val="12"/>
            <rFont val="宋体"/>
            <charset val="134"/>
          </rPr>
          <t xml:space="preserve">规范管理率 </t>
        </r>
      </text>
    </comment>
    <comment ref="K160" authorId="0">
      <text>
        <r>
          <rPr>
            <sz val="12"/>
            <rFont val="宋体"/>
            <charset val="134"/>
          </rPr>
          <t xml:space="preserve">肺结核患者规范管理＞90% </t>
        </r>
      </text>
    </comment>
    <comment ref="J161" authorId="0">
      <text>
        <r>
          <rPr>
            <sz val="12"/>
            <rFont val="宋体"/>
            <charset val="134"/>
          </rPr>
          <t>学校学生筛查率</t>
        </r>
      </text>
    </comment>
    <comment ref="K161" authorId="0">
      <text>
        <r>
          <rPr>
            <sz val="12"/>
            <rFont val="宋体"/>
            <charset val="134"/>
          </rPr>
          <t>学校学生肺结核筛查率＞95%</t>
        </r>
      </text>
    </comment>
    <comment ref="B162" authorId="0">
      <text>
        <r>
          <rPr>
            <sz val="12"/>
            <rFont val="宋体"/>
            <charset val="134"/>
          </rPr>
          <t>R200533.404-急性传染病防控项目</t>
        </r>
      </text>
    </comment>
    <comment ref="J162" authorId="0">
      <text>
        <r>
          <rPr>
            <sz val="12"/>
            <rFont val="宋体"/>
            <charset val="134"/>
          </rPr>
          <t>传染病病例、致病因素、病原学、血清学等调查</t>
        </r>
      </text>
    </comment>
    <comment ref="K162" authorId="0">
      <text>
        <r>
          <rPr>
            <sz val="12"/>
            <rFont val="宋体"/>
            <charset val="134"/>
          </rPr>
          <t>传染病病例、致病因素、病原学、血清学等调查100%</t>
        </r>
      </text>
    </comment>
    <comment ref="J163" authorId="0">
      <text>
        <r>
          <rPr>
            <sz val="12"/>
            <rFont val="宋体"/>
            <charset val="134"/>
          </rPr>
          <t>传染病宣传</t>
        </r>
      </text>
    </comment>
    <comment ref="K163" authorId="0">
      <text>
        <r>
          <rPr>
            <sz val="12"/>
            <rFont val="宋体"/>
            <charset val="134"/>
          </rPr>
          <t>传染病宣传活动≥4次</t>
        </r>
      </text>
    </comment>
    <comment ref="J164" authorId="0">
      <text>
        <r>
          <rPr>
            <sz val="12"/>
            <rFont val="宋体"/>
            <charset val="134"/>
          </rPr>
          <t>督导检查</t>
        </r>
      </text>
    </comment>
    <comment ref="K164" authorId="0">
      <text>
        <r>
          <rPr>
            <sz val="12"/>
            <rFont val="宋体"/>
            <charset val="134"/>
          </rPr>
          <t>传染病及突发公共卫生事件督导检查≥2次</t>
        </r>
      </text>
    </comment>
    <comment ref="J165" authorId="0">
      <text>
        <r>
          <rPr>
            <sz val="12"/>
            <rFont val="宋体"/>
            <charset val="134"/>
          </rPr>
          <t>检验检测</t>
        </r>
      </text>
    </comment>
    <comment ref="K165" authorId="0">
      <text>
        <r>
          <rPr>
            <sz val="12"/>
            <rFont val="宋体"/>
            <charset val="134"/>
          </rPr>
          <t>传染病病原学等检验检测100%</t>
        </r>
      </text>
    </comment>
    <comment ref="J166" authorId="0">
      <text>
        <r>
          <rPr>
            <sz val="12"/>
            <rFont val="宋体"/>
            <charset val="134"/>
          </rPr>
          <t>培训</t>
        </r>
      </text>
    </comment>
    <comment ref="K166" authorId="0">
      <text>
        <r>
          <rPr>
            <sz val="12"/>
            <rFont val="宋体"/>
            <charset val="134"/>
          </rPr>
          <t>传染病及突发公共卫生事件报告及诊断培训≥2次</t>
        </r>
      </text>
    </comment>
    <comment ref="J167" authorId="0">
      <text>
        <r>
          <rPr>
            <sz val="12"/>
            <rFont val="宋体"/>
            <charset val="134"/>
          </rPr>
          <t>应急规范处置</t>
        </r>
      </text>
    </comment>
    <comment ref="K167" authorId="0">
      <text>
        <r>
          <rPr>
            <sz val="12"/>
            <rFont val="宋体"/>
            <charset val="134"/>
          </rPr>
          <t>突发公共卫生事件应急规范处置100%</t>
        </r>
      </text>
    </comment>
    <comment ref="J168" authorId="0">
      <text>
        <r>
          <rPr>
            <sz val="12"/>
            <rFont val="宋体"/>
            <charset val="134"/>
          </rPr>
          <t>应急演练</t>
        </r>
      </text>
    </comment>
    <comment ref="K168" authorId="0">
      <text>
        <r>
          <rPr>
            <sz val="12"/>
            <rFont val="宋体"/>
            <charset val="134"/>
          </rPr>
          <t>突发公共卫生事件应急演练1次</t>
        </r>
      </text>
    </comment>
    <comment ref="J169" authorId="0">
      <text>
        <r>
          <rPr>
            <sz val="12"/>
            <rFont val="宋体"/>
            <charset val="134"/>
          </rPr>
          <t>报告准确率</t>
        </r>
      </text>
    </comment>
    <comment ref="K169" authorId="0">
      <text>
        <r>
          <rPr>
            <sz val="12"/>
            <rFont val="宋体"/>
            <charset val="134"/>
          </rPr>
          <t xml:space="preserve">传染病报告卡重卡率为“零”、报告准确率100% </t>
        </r>
      </text>
    </comment>
    <comment ref="J170" authorId="0">
      <text>
        <r>
          <rPr>
            <sz val="12"/>
            <rFont val="宋体"/>
            <charset val="134"/>
          </rPr>
          <t>传染病监测与控制</t>
        </r>
      </text>
    </comment>
    <comment ref="K170" authorId="0">
      <text>
        <r>
          <rPr>
            <sz val="12"/>
            <rFont val="宋体"/>
            <charset val="134"/>
          </rPr>
          <t>霍乱、流感、禽流感、登革热、手足口病、狂犬病、布鲁氏菌病、立克次体、流行性出血热等传染病监测与控制100%</t>
        </r>
      </text>
    </comment>
    <comment ref="J171" authorId="0">
      <text>
        <r>
          <rPr>
            <sz val="12"/>
            <rFont val="宋体"/>
            <charset val="134"/>
          </rPr>
          <t>调查处理率</t>
        </r>
      </text>
    </comment>
    <comment ref="K171" authorId="0">
      <text>
        <r>
          <rPr>
            <sz val="12"/>
            <rFont val="宋体"/>
            <charset val="134"/>
          </rPr>
          <t>重大传染病疫情和突发公共卫生事件及时调查处理率100%</t>
        </r>
      </text>
    </comment>
    <comment ref="J172" authorId="0">
      <text>
        <r>
          <rPr>
            <sz val="12"/>
            <rFont val="宋体"/>
            <charset val="134"/>
          </rPr>
          <t>分析率</t>
        </r>
      </text>
    </comment>
    <comment ref="K172" authorId="0">
      <text>
        <r>
          <rPr>
            <sz val="12"/>
            <rFont val="宋体"/>
            <charset val="134"/>
          </rPr>
          <t>传染病与突发公共卫生事件常规与专题分析率100%</t>
        </r>
      </text>
    </comment>
    <comment ref="J173" authorId="0">
      <text>
        <r>
          <rPr>
            <sz val="12"/>
            <rFont val="宋体"/>
            <charset val="134"/>
          </rPr>
          <t>及时处理率</t>
        </r>
      </text>
    </comment>
    <comment ref="K173" authorId="0">
      <text>
        <r>
          <rPr>
            <sz val="12"/>
            <rFont val="宋体"/>
            <charset val="134"/>
          </rPr>
          <t>传染病预警信息及时处理率100%</t>
        </r>
      </text>
    </comment>
    <comment ref="J174" authorId="0">
      <text>
        <r>
          <rPr>
            <sz val="12"/>
            <rFont val="宋体"/>
            <charset val="134"/>
          </rPr>
          <t>及时审卡率</t>
        </r>
      </text>
    </comment>
    <comment ref="K174" authorId="0">
      <text>
        <r>
          <rPr>
            <sz val="12"/>
            <rFont val="宋体"/>
            <charset val="134"/>
          </rPr>
          <t xml:space="preserve">传染病报告卡及时审卡率100% </t>
        </r>
      </text>
    </comment>
    <comment ref="B175" authorId="0">
      <text>
        <r>
          <rPr>
            <sz val="12"/>
            <rFont val="宋体"/>
            <charset val="134"/>
          </rPr>
          <t>R000019.404-计划免疫项目</t>
        </r>
      </text>
    </comment>
    <comment ref="J175" authorId="0">
      <text>
        <r>
          <rPr>
            <sz val="12"/>
            <rFont val="宋体"/>
            <charset val="134"/>
          </rPr>
          <t xml:space="preserve">AEFI监测率		
</t>
        </r>
      </text>
    </comment>
    <comment ref="K175" authorId="0">
      <text>
        <r>
          <rPr>
            <sz val="12"/>
            <rFont val="宋体"/>
            <charset val="134"/>
          </rPr>
          <t xml:space="preserve">≥1.5/万针次		
</t>
        </r>
      </text>
    </comment>
    <comment ref="J176" authorId="0">
      <text>
        <r>
          <rPr>
            <sz val="12"/>
            <rFont val="宋体"/>
            <charset val="134"/>
          </rPr>
          <t xml:space="preserve">八苗接种率		
</t>
        </r>
      </text>
    </comment>
    <comment ref="K176" authorId="0">
      <text>
        <r>
          <rPr>
            <sz val="12"/>
            <rFont val="宋体"/>
            <charset val="134"/>
          </rPr>
          <t xml:space="preserve">“单苗”合格接种率≥90%；脊灰、含麻类≥95%；			
</t>
        </r>
      </text>
    </comment>
    <comment ref="J177" authorId="0">
      <text>
        <r>
          <rPr>
            <sz val="12"/>
            <rFont val="宋体"/>
            <charset val="134"/>
          </rPr>
          <t>儿童抗体水平检测</t>
        </r>
      </text>
    </comment>
    <comment ref="K177" authorId="0">
      <text>
        <r>
          <rPr>
            <sz val="12"/>
            <rFont val="宋体"/>
            <charset val="134"/>
          </rPr>
          <t xml:space="preserve">以镇为单位1-7岁儿童麻疹抗体阳性率90%，白喉、乙脑抗体阳性率≥80%；1-3岁风疹抗体阳性率≥80%；2-3岁甲肝抗体阳性率≥80%；流脑A群抗体≥65%，4-7岁儿童流脑A群抗体≥80%；7岁一下儿童乙肝表面抗体携带率&lt;1.0%。		
</t>
        </r>
      </text>
    </comment>
    <comment ref="J178" authorId="0">
      <text>
        <r>
          <rPr>
            <sz val="12"/>
            <rFont val="宋体"/>
            <charset val="134"/>
          </rPr>
          <t xml:space="preserve">儿童免疫规划信息化使用率		
</t>
        </r>
      </text>
    </comment>
    <comment ref="K178" authorId="0">
      <text>
        <r>
          <rPr>
            <sz val="12"/>
            <rFont val="宋体"/>
            <charset val="134"/>
          </rPr>
          <t>100%</t>
        </r>
      </text>
    </comment>
    <comment ref="J179" authorId="0">
      <text>
        <r>
          <rPr>
            <sz val="12"/>
            <rFont val="宋体"/>
            <charset val="134"/>
          </rPr>
          <t xml:space="preserve">及时接种率		
</t>
        </r>
      </text>
    </comment>
    <comment ref="K179" authorId="0">
      <text>
        <r>
          <rPr>
            <sz val="12"/>
            <rFont val="宋体"/>
            <charset val="134"/>
          </rPr>
          <t xml:space="preserve">乙肝疫苗首针24小时内及时接种率≥90%；含麻疹成分疫苗基础免疫满8月龄及时接种率≥85%；加强免疫满18月龄及时接种率≥85%。		
</t>
        </r>
      </text>
    </comment>
    <comment ref="J180" authorId="0">
      <text>
        <r>
          <rPr>
            <sz val="12"/>
            <rFont val="宋体"/>
            <charset val="134"/>
          </rPr>
          <t xml:space="preserve">脊灰发病率		
</t>
        </r>
      </text>
    </comment>
    <comment ref="K180" authorId="0">
      <text>
        <r>
          <rPr>
            <sz val="12"/>
            <rFont val="宋体"/>
            <charset val="134"/>
          </rPr>
          <t xml:space="preserve">0%，保持全市无脊灰状态			
</t>
        </r>
      </text>
    </comment>
    <comment ref="J181" authorId="0">
      <text>
        <r>
          <rPr>
            <sz val="12"/>
            <rFont val="宋体"/>
            <charset val="134"/>
          </rPr>
          <t xml:space="preserve">建设麻疹、乙脑实验室监测网		
</t>
        </r>
      </text>
    </comment>
    <comment ref="K181" authorId="0">
      <text>
        <r>
          <rPr>
            <sz val="12"/>
            <rFont val="宋体"/>
            <charset val="134"/>
          </rPr>
          <t>建设麻疹、乙脑实验室监测网100%</t>
        </r>
      </text>
    </comment>
    <comment ref="J182" authorId="0">
      <text>
        <r>
          <rPr>
            <sz val="12"/>
            <rFont val="宋体"/>
            <charset val="134"/>
          </rPr>
          <t xml:space="preserve">麻疹发病率
</t>
        </r>
      </text>
    </comment>
    <comment ref="K182" authorId="0">
      <text>
        <r>
          <rPr>
            <sz val="12"/>
            <rFont val="宋体"/>
            <charset val="134"/>
          </rPr>
          <t xml:space="preserve">1/10万以下，维持消除麻疹阶段性成果。		
</t>
        </r>
      </text>
    </comment>
    <comment ref="J183" authorId="0">
      <text>
        <r>
          <rPr>
            <sz val="12"/>
            <rFont val="宋体"/>
            <charset val="134"/>
          </rPr>
          <t xml:space="preserve">其他疫苗针对疾病发生率
</t>
        </r>
      </text>
    </comment>
    <comment ref="K183" authorId="0">
      <text>
        <r>
          <rPr>
            <sz val="12"/>
            <rFont val="宋体"/>
            <charset val="134"/>
          </rPr>
          <t xml:space="preserve">0.2/10万以下		
</t>
        </r>
      </text>
    </comment>
    <comment ref="J184" authorId="0">
      <text>
        <r>
          <rPr>
            <sz val="12"/>
            <rFont val="宋体"/>
            <charset val="134"/>
          </rPr>
          <t xml:space="preserve">入册率、建证率		
</t>
        </r>
      </text>
    </comment>
    <comment ref="K184" authorId="0">
      <text>
        <r>
          <rPr>
            <sz val="12"/>
            <rFont val="宋体"/>
            <charset val="134"/>
          </rPr>
          <t xml:space="preserve">入册率、建证率 ≥98% </t>
        </r>
      </text>
    </comment>
    <comment ref="J185" authorId="0">
      <text>
        <r>
          <rPr>
            <sz val="12"/>
            <rFont val="宋体"/>
            <charset val="134"/>
          </rPr>
          <t xml:space="preserve">乙肝发病率
</t>
        </r>
      </text>
    </comment>
    <comment ref="K185" authorId="0">
      <text>
        <r>
          <rPr>
            <sz val="12"/>
            <rFont val="宋体"/>
            <charset val="134"/>
          </rPr>
          <t>乙肝发病率1%以下</t>
        </r>
      </text>
    </comment>
    <comment ref="J186" authorId="0">
      <text>
        <r>
          <rPr>
            <sz val="12"/>
            <rFont val="宋体"/>
            <charset val="134"/>
          </rPr>
          <t xml:space="preserve">疫苗、注射器损耗率 预防接种安全注射率 </t>
        </r>
      </text>
    </comment>
    <comment ref="K186" authorId="0">
      <text>
        <r>
          <rPr>
            <sz val="12"/>
            <rFont val="宋体"/>
            <charset val="134"/>
          </rPr>
          <t>疫苗、注射器损耗率 预防接种安全注射率 100%</t>
        </r>
      </text>
    </comment>
    <comment ref="J187" authorId="0">
      <text>
        <r>
          <rPr>
            <sz val="12"/>
            <rFont val="宋体"/>
            <charset val="134"/>
          </rPr>
          <t xml:space="preserve">预防接种证查验率		
</t>
        </r>
      </text>
    </comment>
    <comment ref="K187" authorId="0">
      <text>
        <r>
          <rPr>
            <sz val="12"/>
            <rFont val="宋体"/>
            <charset val="134"/>
          </rPr>
          <t>预防接种证100%</t>
        </r>
      </text>
    </comment>
    <comment ref="J188" authorId="0">
      <text>
        <r>
          <rPr>
            <sz val="12"/>
            <rFont val="宋体"/>
            <charset val="134"/>
          </rPr>
          <t xml:space="preserve">督导检查		
</t>
        </r>
      </text>
    </comment>
    <comment ref="K188" authorId="0">
      <text>
        <r>
          <rPr>
            <sz val="12"/>
            <rFont val="宋体"/>
            <charset val="134"/>
          </rPr>
          <t xml:space="preserve">2次综合指导，2次综合检查			
</t>
        </r>
      </text>
    </comment>
    <comment ref="J189" authorId="0">
      <text>
        <r>
          <rPr>
            <sz val="12"/>
            <rFont val="宋体"/>
            <charset val="134"/>
          </rPr>
          <t xml:space="preserve">接种率调查		
</t>
        </r>
      </text>
    </comment>
    <comment ref="K189" authorId="0">
      <text>
        <r>
          <rPr>
            <sz val="12"/>
            <rFont val="宋体"/>
            <charset val="134"/>
          </rPr>
          <t>每月开展一次接种率调查</t>
        </r>
      </text>
    </comment>
    <comment ref="J190" authorId="0">
      <text>
        <r>
          <rPr>
            <sz val="12"/>
            <rFont val="宋体"/>
            <charset val="134"/>
          </rPr>
          <t xml:space="preserve">培训		
</t>
        </r>
      </text>
    </comment>
    <comment ref="K190" authorId="0">
      <text>
        <r>
          <rPr>
            <sz val="12"/>
            <rFont val="宋体"/>
            <charset val="134"/>
          </rPr>
          <t xml:space="preserve">开展两次全员预防接种培训工作			
</t>
        </r>
      </text>
    </comment>
    <comment ref="J191" authorId="0">
      <text>
        <r>
          <rPr>
            <sz val="12"/>
            <rFont val="宋体"/>
            <charset val="134"/>
          </rPr>
          <t xml:space="preserve">宣传教育		</t>
        </r>
      </text>
    </comment>
    <comment ref="K191" authorId="0">
      <text>
        <r>
          <rPr>
            <sz val="12"/>
            <rFont val="宋体"/>
            <charset val="134"/>
          </rPr>
          <t xml:space="preserve">开展“4.25”、各类疫苗强化、补种等工作的宣传			
</t>
        </r>
      </text>
    </comment>
    <comment ref="J192" authorId="0">
      <text>
        <r>
          <rPr>
            <sz val="12"/>
            <rFont val="宋体"/>
            <charset val="134"/>
          </rPr>
          <t xml:space="preserve">异常反应调查处置		
</t>
        </r>
      </text>
    </comment>
    <comment ref="K192" authorId="0">
      <text>
        <r>
          <rPr>
            <sz val="12"/>
            <rFont val="宋体"/>
            <charset val="134"/>
          </rPr>
          <t xml:space="preserve">对每一例异常反应进行处置			
</t>
        </r>
      </text>
    </comment>
    <comment ref="J193" authorId="0">
      <text>
        <r>
          <rPr>
            <sz val="12"/>
            <rFont val="宋体"/>
            <charset val="134"/>
          </rPr>
          <t xml:space="preserve">疫苗管理		
</t>
        </r>
      </text>
    </comment>
    <comment ref="K193" authorId="0">
      <text>
        <r>
          <rPr>
            <sz val="12"/>
            <rFont val="宋体"/>
            <charset val="134"/>
          </rPr>
          <t xml:space="preserve">开展疫苗管理及配送工作	</t>
        </r>
      </text>
    </comment>
    <comment ref="J194" authorId="0">
      <text>
        <r>
          <rPr>
            <sz val="12"/>
            <rFont val="宋体"/>
            <charset val="134"/>
          </rPr>
          <t xml:space="preserve">疫苗针对传染病监测与控制		
</t>
        </r>
      </text>
    </comment>
    <comment ref="K194" authorId="0">
      <text>
        <r>
          <rPr>
            <sz val="12"/>
            <rFont val="宋体"/>
            <charset val="134"/>
          </rPr>
          <t xml:space="preserve">一次疫苗针对传染病监测与控制			
</t>
        </r>
      </text>
    </comment>
    <comment ref="B195" authorId="0">
      <text>
        <r>
          <rPr>
            <sz val="12"/>
            <rFont val="宋体"/>
            <charset val="134"/>
          </rPr>
          <t>R200656.404-艾滋病防治项目经费</t>
        </r>
      </text>
    </comment>
    <comment ref="J195" authorId="0">
      <text>
        <r>
          <rPr>
            <sz val="12"/>
            <rFont val="宋体"/>
            <charset val="134"/>
          </rPr>
          <t>艾滋病临床检测率</t>
        </r>
      </text>
    </comment>
    <comment ref="K195" authorId="0">
      <text>
        <r>
          <rPr>
            <sz val="12"/>
            <rFont val="宋体"/>
            <charset val="134"/>
          </rPr>
          <t>完成60以上</t>
        </r>
      </text>
    </comment>
    <comment ref="J196" authorId="0">
      <text>
        <r>
          <rPr>
            <sz val="12"/>
            <rFont val="宋体"/>
            <charset val="134"/>
          </rPr>
          <t>检测艾滋病临床表现率</t>
        </r>
      </text>
    </comment>
    <comment ref="K196" authorId="0">
      <text>
        <r>
          <rPr>
            <sz val="12"/>
            <rFont val="宋体"/>
            <charset val="134"/>
          </rPr>
          <t>完成60以上</t>
        </r>
      </text>
    </comment>
    <comment ref="J197" authorId="0">
      <text>
        <r>
          <rPr>
            <sz val="12"/>
            <rFont val="宋体"/>
            <charset val="134"/>
          </rPr>
          <t>预防艾滋病及艾滋病病毒传播</t>
        </r>
      </text>
    </comment>
    <comment ref="K197" authorId="0">
      <text>
        <r>
          <rPr>
            <sz val="12"/>
            <rFont val="宋体"/>
            <charset val="134"/>
          </rPr>
          <t>完成我市常住人口控制率60%</t>
        </r>
      </text>
    </comment>
    <comment ref="J198" authorId="0">
      <text>
        <r>
          <rPr>
            <sz val="12"/>
            <rFont val="宋体"/>
            <charset val="134"/>
          </rPr>
          <t>艾滋病临床检测率</t>
        </r>
      </text>
    </comment>
    <comment ref="K198" authorId="0">
      <text>
        <r>
          <rPr>
            <sz val="12"/>
            <rFont val="宋体"/>
            <charset val="134"/>
          </rPr>
          <t>完成70以上</t>
        </r>
      </text>
    </comment>
    <comment ref="J199" authorId="0">
      <text>
        <r>
          <rPr>
            <sz val="12"/>
            <rFont val="宋体"/>
            <charset val="134"/>
          </rPr>
          <t>检测艾滋病临床表现率</t>
        </r>
      </text>
    </comment>
    <comment ref="K199" authorId="0">
      <text>
        <r>
          <rPr>
            <sz val="12"/>
            <rFont val="宋体"/>
            <charset val="134"/>
          </rPr>
          <t>完成70以上</t>
        </r>
      </text>
    </comment>
    <comment ref="J200" authorId="0">
      <text>
        <r>
          <rPr>
            <sz val="12"/>
            <rFont val="宋体"/>
            <charset val="134"/>
          </rPr>
          <t>预防艾滋病及艾滋病病毒传播</t>
        </r>
      </text>
    </comment>
    <comment ref="K200" authorId="0">
      <text>
        <r>
          <rPr>
            <sz val="12"/>
            <rFont val="宋体"/>
            <charset val="134"/>
          </rPr>
          <t>完成60以上</t>
        </r>
      </text>
    </comment>
    <comment ref="B201" authorId="0">
      <text>
        <r>
          <rPr>
            <sz val="12"/>
            <rFont val="宋体"/>
            <charset val="134"/>
          </rPr>
          <t>R200661.404-艾滋病美沙酮门诊治疗维持项目经费</t>
        </r>
      </text>
    </comment>
    <comment ref="J201" authorId="0">
      <text>
        <r>
          <rPr>
            <sz val="12"/>
            <rFont val="宋体"/>
            <charset val="134"/>
          </rPr>
          <t>检测艾滋病感染者用药情况</t>
        </r>
      </text>
    </comment>
    <comment ref="K201" authorId="0">
      <text>
        <r>
          <rPr>
            <sz val="12"/>
            <rFont val="宋体"/>
            <charset val="134"/>
          </rPr>
          <t>完成率70%以上</t>
        </r>
      </text>
    </comment>
    <comment ref="J202" authorId="0">
      <text>
        <r>
          <rPr>
            <sz val="12"/>
            <rFont val="宋体"/>
            <charset val="134"/>
          </rPr>
          <t>检测艾滋病患者病理期</t>
        </r>
      </text>
    </comment>
    <comment ref="K202" authorId="0">
      <text>
        <r>
          <rPr>
            <sz val="12"/>
            <rFont val="宋体"/>
            <charset val="134"/>
          </rPr>
          <t>完成率80以上</t>
        </r>
      </text>
    </comment>
    <comment ref="J203" authorId="0">
      <text>
        <r>
          <rPr>
            <sz val="12"/>
            <rFont val="宋体"/>
            <charset val="134"/>
          </rPr>
          <t>检测急性感染期完成率</t>
        </r>
      </text>
    </comment>
    <comment ref="K203" authorId="0">
      <text>
        <r>
          <rPr>
            <sz val="12"/>
            <rFont val="宋体"/>
            <charset val="134"/>
          </rPr>
          <t>完成率70以上</t>
        </r>
      </text>
    </comment>
    <comment ref="J204" authorId="0">
      <text>
        <r>
          <rPr>
            <sz val="12"/>
            <rFont val="宋体"/>
            <charset val="134"/>
          </rPr>
          <t>检测无症状感染期完成率</t>
        </r>
      </text>
    </comment>
    <comment ref="K204" authorId="0">
      <text>
        <r>
          <rPr>
            <sz val="12"/>
            <rFont val="宋体"/>
            <charset val="134"/>
          </rPr>
          <t>完成率70以上</t>
        </r>
      </text>
    </comment>
    <comment ref="J205" authorId="0">
      <text>
        <r>
          <rPr>
            <sz val="12"/>
            <rFont val="宋体"/>
            <charset val="134"/>
          </rPr>
          <t>检测艾滋病感染者用药情况</t>
        </r>
      </text>
    </comment>
    <comment ref="K205" authorId="0">
      <text>
        <r>
          <rPr>
            <sz val="12"/>
            <rFont val="宋体"/>
            <charset val="134"/>
          </rPr>
          <t>完成70以上</t>
        </r>
      </text>
    </comment>
    <comment ref="J206" authorId="0">
      <text>
        <r>
          <rPr>
            <sz val="12"/>
            <rFont val="宋体"/>
            <charset val="134"/>
          </rPr>
          <t>检测艾滋病患者病理期</t>
        </r>
      </text>
    </comment>
    <comment ref="K206" authorId="0">
      <text>
        <r>
          <rPr>
            <sz val="12"/>
            <rFont val="宋体"/>
            <charset val="134"/>
          </rPr>
          <t>完成70以上</t>
        </r>
      </text>
    </comment>
    <comment ref="J207" authorId="0">
      <text>
        <r>
          <rPr>
            <sz val="12"/>
            <rFont val="宋体"/>
            <charset val="134"/>
          </rPr>
          <t>检测急性感染期完成率</t>
        </r>
      </text>
    </comment>
    <comment ref="K207" authorId="0">
      <text>
        <r>
          <rPr>
            <sz val="12"/>
            <rFont val="宋体"/>
            <charset val="134"/>
          </rPr>
          <t>完成70以上</t>
        </r>
      </text>
    </comment>
    <comment ref="J208" authorId="0">
      <text>
        <r>
          <rPr>
            <sz val="12"/>
            <rFont val="宋体"/>
            <charset val="134"/>
          </rPr>
          <t>检测无症状感染期完成率</t>
        </r>
      </text>
    </comment>
    <comment ref="K208" authorId="0">
      <text>
        <r>
          <rPr>
            <sz val="12"/>
            <rFont val="宋体"/>
            <charset val="134"/>
          </rPr>
          <t>完成70以上</t>
        </r>
      </text>
    </comment>
    <comment ref="B209" authorId="0">
      <text>
        <r>
          <rPr>
            <sz val="12"/>
            <rFont val="宋体"/>
            <charset val="134"/>
          </rPr>
          <t>T203644.404-严重精神障碍患者门诊治疗免费服用基本药物项目工作经费</t>
        </r>
      </text>
    </comment>
    <comment ref="J209" authorId="0">
      <text>
        <r>
          <rPr>
            <sz val="12"/>
            <rFont val="宋体"/>
            <charset val="134"/>
          </rPr>
          <t>严重精神障碍患者管理率达到65%以上</t>
        </r>
      </text>
    </comment>
    <comment ref="K209" authorId="0">
      <text>
        <r>
          <rPr>
            <sz val="12"/>
            <rFont val="宋体"/>
            <charset val="134"/>
          </rPr>
          <t>严重精神障碍患者管理率达到65%以上</t>
        </r>
      </text>
    </comment>
    <comment ref="J210" authorId="0">
      <text>
        <r>
          <rPr>
            <sz val="12"/>
            <rFont val="宋体"/>
            <charset val="134"/>
          </rPr>
          <t>严重精神障碍患者管理率达到65%以上</t>
        </r>
      </text>
    </comment>
    <comment ref="K210" authorId="0">
      <text>
        <r>
          <rPr>
            <sz val="12"/>
            <rFont val="宋体"/>
            <charset val="134"/>
          </rPr>
          <t>严重精神障碍患者管理率达到65%以上</t>
        </r>
      </text>
    </comment>
    <comment ref="A211" authorId="0">
      <text>
        <r>
          <rPr>
            <sz val="12"/>
            <rFont val="宋体"/>
            <charset val="134"/>
          </rPr>
          <t>05-其他</t>
        </r>
      </text>
    </comment>
    <comment ref="B213" authorId="0">
      <text>
        <r>
          <rPr>
            <sz val="12"/>
            <rFont val="宋体"/>
            <charset val="134"/>
          </rPr>
          <t>R200570.404-打击“两非”专项工作经费</t>
        </r>
      </text>
    </comment>
    <comment ref="J213" authorId="0">
      <text>
        <r>
          <rPr>
            <sz val="12"/>
            <rFont val="宋体"/>
            <charset val="134"/>
          </rPr>
          <t>两非违法案件数</t>
        </r>
      </text>
    </comment>
    <comment ref="K213" authorId="0">
      <text>
        <r>
          <rPr>
            <sz val="12"/>
            <rFont val="宋体"/>
            <charset val="134"/>
          </rPr>
          <t>10例</t>
        </r>
      </text>
    </comment>
    <comment ref="J214" authorId="0">
      <text>
        <r>
          <rPr>
            <sz val="12"/>
            <rFont val="宋体"/>
            <charset val="134"/>
          </rPr>
          <t>完成查出两非违法案件数</t>
        </r>
      </text>
    </comment>
    <comment ref="K214" authorId="0">
      <text>
        <r>
          <rPr>
            <sz val="12"/>
            <rFont val="宋体"/>
            <charset val="134"/>
          </rPr>
          <t>10例</t>
        </r>
      </text>
    </comment>
    <comment ref="B216" authorId="0">
      <text>
        <r>
          <rPr>
            <sz val="12"/>
            <rFont val="宋体"/>
            <charset val="134"/>
          </rPr>
          <t>T203620.404-乡村医生全员培训</t>
        </r>
      </text>
    </comment>
    <comment ref="J216" authorId="0">
      <text>
        <r>
          <rPr>
            <sz val="12"/>
            <rFont val="宋体"/>
            <charset val="134"/>
          </rPr>
          <t>改善我市乡村医生全员素质</t>
        </r>
      </text>
    </comment>
    <comment ref="K216" authorId="0">
      <text>
        <r>
          <rPr>
            <sz val="12"/>
            <rFont val="宋体"/>
            <charset val="134"/>
          </rPr>
          <t>完成率80%</t>
        </r>
      </text>
    </comment>
    <comment ref="J217" authorId="0">
      <text>
        <r>
          <rPr>
            <sz val="12"/>
            <rFont val="宋体"/>
            <charset val="134"/>
          </rPr>
          <t>提高改善我市乡村医生全员能力</t>
        </r>
      </text>
    </comment>
    <comment ref="K217" authorId="0">
      <text>
        <r>
          <rPr>
            <sz val="12"/>
            <rFont val="宋体"/>
            <charset val="134"/>
          </rPr>
          <t>完成率80%</t>
        </r>
      </text>
    </comment>
    <comment ref="J218" authorId="0">
      <text>
        <r>
          <rPr>
            <sz val="12"/>
            <rFont val="宋体"/>
            <charset val="134"/>
          </rPr>
          <t>改善我市乡村医生全员素质</t>
        </r>
      </text>
    </comment>
    <comment ref="K218" authorId="0">
      <text>
        <r>
          <rPr>
            <sz val="12"/>
            <rFont val="宋体"/>
            <charset val="134"/>
          </rPr>
          <t>完成率80%</t>
        </r>
      </text>
    </comment>
    <comment ref="J219" authorId="0">
      <text>
        <r>
          <rPr>
            <sz val="12"/>
            <rFont val="宋体"/>
            <charset val="134"/>
          </rPr>
          <t>提高改善我市乡村医生全员能力</t>
        </r>
      </text>
    </comment>
    <comment ref="K219" authorId="0">
      <text>
        <r>
          <rPr>
            <sz val="12"/>
            <rFont val="宋体"/>
            <charset val="134"/>
          </rPr>
          <t>完成率80%</t>
        </r>
      </text>
    </comment>
    <comment ref="B221" authorId="0">
      <text>
        <r>
          <rPr>
            <sz val="12"/>
            <rFont val="宋体"/>
            <charset val="134"/>
          </rPr>
          <t>T202501.404-健康扶贫项目资金</t>
        </r>
      </text>
    </comment>
    <comment ref="J221" authorId="0">
      <text>
        <r>
          <rPr>
            <sz val="12"/>
            <rFont val="宋体"/>
            <charset val="134"/>
          </rPr>
          <t>帮扶贫困户建立医疗健康档案</t>
        </r>
      </text>
    </comment>
    <comment ref="K221" authorId="0">
      <text>
        <r>
          <rPr>
            <sz val="12"/>
            <rFont val="宋体"/>
            <charset val="134"/>
          </rPr>
          <t>完成80%以上</t>
        </r>
      </text>
    </comment>
    <comment ref="J222" authorId="0">
      <text>
        <r>
          <rPr>
            <sz val="12"/>
            <rFont val="宋体"/>
            <charset val="134"/>
          </rPr>
          <t>建立贫苦人口健康卡</t>
        </r>
      </text>
    </comment>
    <comment ref="K222" authorId="0">
      <text>
        <r>
          <rPr>
            <sz val="12"/>
            <rFont val="宋体"/>
            <charset val="134"/>
          </rPr>
          <t>完成80%以上</t>
        </r>
      </text>
    </comment>
    <comment ref="J223" authorId="0">
      <text>
        <r>
          <rPr>
            <sz val="12"/>
            <rFont val="宋体"/>
            <charset val="134"/>
          </rPr>
          <t>实施健康脱贫</t>
        </r>
      </text>
    </comment>
    <comment ref="K223" authorId="0">
      <text>
        <r>
          <rPr>
            <sz val="12"/>
            <rFont val="宋体"/>
            <charset val="134"/>
          </rPr>
          <t>完成80%以上</t>
        </r>
      </text>
    </comment>
    <comment ref="J224" authorId="0">
      <text>
        <r>
          <rPr>
            <sz val="12"/>
            <rFont val="宋体"/>
            <charset val="134"/>
          </rPr>
          <t>实施特色产业脱贫</t>
        </r>
      </text>
    </comment>
    <comment ref="K224" authorId="0">
      <text>
        <r>
          <rPr>
            <sz val="12"/>
            <rFont val="宋体"/>
            <charset val="134"/>
          </rPr>
          <t>完成80%以上</t>
        </r>
      </text>
    </comment>
    <comment ref="J225" authorId="0">
      <text>
        <r>
          <rPr>
            <sz val="12"/>
            <rFont val="宋体"/>
            <charset val="134"/>
          </rPr>
          <t>帮扶贫困户建立医疗健康档案</t>
        </r>
      </text>
    </comment>
    <comment ref="K225" authorId="0">
      <text>
        <r>
          <rPr>
            <sz val="12"/>
            <rFont val="宋体"/>
            <charset val="134"/>
          </rPr>
          <t>完成80%以上</t>
        </r>
      </text>
    </comment>
    <comment ref="J226" authorId="0">
      <text>
        <r>
          <rPr>
            <sz val="12"/>
            <rFont val="宋体"/>
            <charset val="134"/>
          </rPr>
          <t>建立贫苦人口健康卡</t>
        </r>
      </text>
    </comment>
    <comment ref="K226" authorId="0">
      <text>
        <r>
          <rPr>
            <sz val="12"/>
            <rFont val="宋体"/>
            <charset val="134"/>
          </rPr>
          <t>完成80%以上</t>
        </r>
      </text>
    </comment>
    <comment ref="J227" authorId="0">
      <text>
        <r>
          <rPr>
            <sz val="12"/>
            <rFont val="宋体"/>
            <charset val="134"/>
          </rPr>
          <t>实施健康脱贫</t>
        </r>
      </text>
    </comment>
    <comment ref="K227" authorId="0">
      <text>
        <r>
          <rPr>
            <sz val="12"/>
            <rFont val="宋体"/>
            <charset val="134"/>
          </rPr>
          <t>完成80%以上</t>
        </r>
      </text>
    </comment>
    <comment ref="J228" authorId="0">
      <text>
        <r>
          <rPr>
            <sz val="12"/>
            <rFont val="宋体"/>
            <charset val="134"/>
          </rPr>
          <t>实施特色产业脱贫</t>
        </r>
      </text>
    </comment>
    <comment ref="K228" authorId="0">
      <text>
        <r>
          <rPr>
            <sz val="12"/>
            <rFont val="宋体"/>
            <charset val="134"/>
          </rPr>
          <t>完成80%以上</t>
        </r>
      </text>
    </comment>
    <comment ref="B229" authorId="0">
      <text>
        <r>
          <rPr>
            <sz val="12"/>
            <rFont val="宋体"/>
            <charset val="134"/>
          </rPr>
          <t>T202509.404-在偏远地区工作或长期扎根乡医工作的乡村医生生活补助</t>
        </r>
      </text>
    </comment>
    <comment ref="J229" authorId="0">
      <text>
        <r>
          <rPr>
            <sz val="12"/>
            <rFont val="宋体"/>
            <charset val="134"/>
          </rPr>
          <t>偏远地方乡村医生生活补助</t>
        </r>
      </text>
    </comment>
    <comment ref="K229" authorId="0">
      <text>
        <r>
          <rPr>
            <sz val="12"/>
            <rFont val="宋体"/>
            <charset val="134"/>
          </rPr>
          <t>完成80%以上</t>
        </r>
      </text>
    </comment>
    <comment ref="J230" authorId="0">
      <text>
        <r>
          <rPr>
            <sz val="12"/>
            <rFont val="宋体"/>
            <charset val="134"/>
          </rPr>
          <t>偏远地方乡村医生生活补助</t>
        </r>
      </text>
    </comment>
    <comment ref="K230" authorId="0">
      <text>
        <r>
          <rPr>
            <sz val="12"/>
            <rFont val="宋体"/>
            <charset val="134"/>
          </rPr>
          <t>完成80%以上</t>
        </r>
      </text>
    </comment>
    <comment ref="B231" authorId="0">
      <text>
        <r>
          <rPr>
            <sz val="12"/>
            <rFont val="宋体"/>
            <charset val="134"/>
          </rPr>
          <t>T202517.404-乡村医生参加城乡居民养老保险经费</t>
        </r>
      </text>
    </comment>
    <comment ref="J231" authorId="0">
      <text>
        <r>
          <rPr>
            <sz val="12"/>
            <rFont val="宋体"/>
            <charset val="134"/>
          </rPr>
          <t>购买乡村医生城乡居民养老保险</t>
        </r>
      </text>
    </comment>
    <comment ref="K231" authorId="0">
      <text>
        <r>
          <rPr>
            <sz val="12"/>
            <rFont val="宋体"/>
            <charset val="134"/>
          </rPr>
          <t>完成率80%以上</t>
        </r>
      </text>
    </comment>
    <comment ref="J232" authorId="0">
      <text>
        <r>
          <rPr>
            <sz val="12"/>
            <rFont val="宋体"/>
            <charset val="134"/>
          </rPr>
          <t>购买乡村医生城乡居民养老保险</t>
        </r>
      </text>
    </comment>
    <comment ref="K232" authorId="0">
      <text>
        <r>
          <rPr>
            <sz val="12"/>
            <rFont val="宋体"/>
            <charset val="134"/>
          </rPr>
          <t>完成率80%以上</t>
        </r>
      </text>
    </comment>
    <comment ref="B233" authorId="0">
      <text>
        <r>
          <rPr>
            <sz val="12"/>
            <rFont val="宋体"/>
            <charset val="134"/>
          </rPr>
          <t>T203604.404-上海九院合作托管经费</t>
        </r>
      </text>
    </comment>
    <comment ref="J233" authorId="0">
      <text>
        <r>
          <rPr>
            <sz val="12"/>
            <rFont val="宋体"/>
            <charset val="134"/>
          </rPr>
          <t>海南省儋州市人民政府 上海交通大学医学院附属第九人民医院 关于上海第九人民医院支持海南西部中心医院的合作管理协议书</t>
        </r>
      </text>
    </comment>
    <comment ref="K233" authorId="0">
      <text>
        <r>
          <rPr>
            <sz val="12"/>
            <rFont val="宋体"/>
            <charset val="134"/>
          </rPr>
          <t>完成率达到80%</t>
        </r>
      </text>
    </comment>
    <comment ref="J234" authorId="0">
      <text>
        <r>
          <rPr>
            <sz val="12"/>
            <rFont val="宋体"/>
            <charset val="134"/>
          </rPr>
          <t>完成我市西部医院创三甲指标</t>
        </r>
      </text>
    </comment>
    <comment ref="K234" authorId="0">
      <text>
        <r>
          <rPr>
            <sz val="12"/>
            <rFont val="宋体"/>
            <charset val="134"/>
          </rPr>
          <t>完成率达到80%</t>
        </r>
      </text>
    </comment>
    <comment ref="J235" authorId="0">
      <text>
        <r>
          <rPr>
            <sz val="12"/>
            <rFont val="宋体"/>
            <charset val="134"/>
          </rPr>
          <t>海南省儋州市人民政府 上海交通大学医学院附属第九人民医院 关于上海第九人民医院支持海南西部中心医院的合作管理协议书</t>
        </r>
      </text>
    </comment>
    <comment ref="K235" authorId="0">
      <text>
        <r>
          <rPr>
            <sz val="12"/>
            <rFont val="宋体"/>
            <charset val="134"/>
          </rPr>
          <t>完成率达到80%</t>
        </r>
      </text>
    </comment>
    <comment ref="J236" authorId="0">
      <text>
        <r>
          <rPr>
            <sz val="12"/>
            <rFont val="宋体"/>
            <charset val="134"/>
          </rPr>
          <t>完成我市西部医院创三甲指标</t>
        </r>
      </text>
    </comment>
    <comment ref="K236" authorId="0">
      <text>
        <r>
          <rPr>
            <sz val="12"/>
            <rFont val="宋体"/>
            <charset val="134"/>
          </rPr>
          <t>完成率达到80%</t>
        </r>
      </text>
    </comment>
    <comment ref="B238" authorId="0">
      <text>
        <r>
          <rPr>
            <sz val="12"/>
            <rFont val="宋体"/>
            <charset val="134"/>
          </rPr>
          <t>T202500.404-上海九院驻派专家费用</t>
        </r>
      </text>
    </comment>
    <comment ref="J238" authorId="0">
      <text>
        <r>
          <rPr>
            <sz val="12"/>
            <rFont val="宋体"/>
            <charset val="134"/>
          </rPr>
          <t>采取定向免费培养等多种方式</t>
        </r>
      </text>
    </comment>
    <comment ref="K238" authorId="0">
      <text>
        <r>
          <rPr>
            <sz val="12"/>
            <rFont val="宋体"/>
            <charset val="134"/>
          </rPr>
          <t>完成率70以上</t>
        </r>
      </text>
    </comment>
    <comment ref="J239" authorId="0">
      <text>
        <r>
          <rPr>
            <sz val="12"/>
            <rFont val="宋体"/>
            <charset val="134"/>
          </rPr>
          <t>大力发展面向农村、社区的高等医学本专科教育</t>
        </r>
      </text>
    </comment>
    <comment ref="K239" authorId="0">
      <text>
        <r>
          <rPr>
            <sz val="12"/>
            <rFont val="宋体"/>
            <charset val="134"/>
          </rPr>
          <t>完成率70以上</t>
        </r>
      </text>
    </comment>
    <comment ref="J240" authorId="0">
      <text>
        <r>
          <rPr>
            <sz val="12"/>
            <rFont val="宋体"/>
            <charset val="134"/>
          </rPr>
          <t>加强高层次科研、医疗、卫生管理等人才队伍建设</t>
        </r>
      </text>
    </comment>
    <comment ref="K240" authorId="0">
      <text>
        <r>
          <rPr>
            <sz val="12"/>
            <rFont val="宋体"/>
            <charset val="134"/>
          </rPr>
          <t>完成率70以上</t>
        </r>
      </text>
    </comment>
    <comment ref="J241" authorId="0">
      <text>
        <r>
          <rPr>
            <sz val="12"/>
            <rFont val="宋体"/>
            <charset val="134"/>
          </rPr>
          <t>建立规范的公立医院运行机制。公立医院要遵循公益性质和社会效益原则，坚持以病人为中心，优化服务流程，规范用药、检查和医疗行为。深化运行机制改革，建立和完善医院法人治理结构，明确所有者和管理者的责权，形成决策、执行、监督相互制衡，有责任、有激励、有约束、有竞争、有活力的机制。推进医药分开，积极探索多种有效方式逐步改革以药补医机制。通过实行药品购销差别加价、设立药事服务费等多种方式逐步改革或取消药品加成政策，同时采取适当调整医疗服务价格、增加政府投入、改革支付方式等措施完善公立医院补偿机制。进一步完善财务、会计管理制度，严格预算管理，加强财务监管和运行监督。地方可结合本地实际，对有条件的医院开展“核定收支、以收抵支、超收上缴、差额补助、奖惩分明”等多种管理办法的试点。改革人事制度，完善分配激励机制，推行聘用制度和岗位管理制度，严格工资总额管理，实行以服务质量及岗位工作量为主的综合绩效考核和岗位绩效工资制度，有效调动医务人员的积极性。</t>
        </r>
      </text>
    </comment>
    <comment ref="K241" authorId="0">
      <text>
        <r>
          <rPr>
            <sz val="12"/>
            <rFont val="宋体"/>
            <charset val="134"/>
          </rPr>
          <t>完成率70以上</t>
        </r>
      </text>
    </comment>
    <comment ref="J242" authorId="0">
      <text>
        <r>
          <rPr>
            <sz val="12"/>
            <rFont val="宋体"/>
            <charset val="134"/>
          </rPr>
          <t>采取定向免费培养等多种方式</t>
        </r>
      </text>
    </comment>
    <comment ref="K242" authorId="0">
      <text>
        <r>
          <rPr>
            <sz val="12"/>
            <rFont val="宋体"/>
            <charset val="134"/>
          </rPr>
          <t>完成率70以上</t>
        </r>
      </text>
    </comment>
    <comment ref="J243" authorId="0">
      <text>
        <r>
          <rPr>
            <sz val="12"/>
            <rFont val="宋体"/>
            <charset val="134"/>
          </rPr>
          <t>大力发展面向农村、社区的高等医学本专科教育</t>
        </r>
      </text>
    </comment>
    <comment ref="K243" authorId="0">
      <text>
        <r>
          <rPr>
            <sz val="12"/>
            <rFont val="宋体"/>
            <charset val="134"/>
          </rPr>
          <t>完成率70以上</t>
        </r>
      </text>
    </comment>
    <comment ref="J244" authorId="0">
      <text>
        <r>
          <rPr>
            <sz val="12"/>
            <rFont val="宋体"/>
            <charset val="134"/>
          </rPr>
          <t>加强高层次科研、医疗、卫生管理等人才队伍建设</t>
        </r>
      </text>
    </comment>
    <comment ref="K244" authorId="0">
      <text>
        <r>
          <rPr>
            <sz val="12"/>
            <rFont val="宋体"/>
            <charset val="134"/>
          </rPr>
          <t>完成率70以上</t>
        </r>
      </text>
    </comment>
    <comment ref="J245" authorId="0">
      <text>
        <r>
          <rPr>
            <sz val="12"/>
            <rFont val="宋体"/>
            <charset val="134"/>
          </rPr>
          <t>建立规范的公立医院运行机制。公立医院要遵循公益性质和社会效益原则，坚持以病人为中心，优化服务流程，规范用药、检查和医疗行为。深化运行机制改革，建立和完善医院法人治理结构，明确所有者和管理者的责权，形成决策、执行、监督相互制衡，有责任、有激励、有约束、有竞争、有活力的机制。推进医药分开，积极探索多种有效方式逐步改革以药补医机制。通过实行药品购销差别加价、设立药事服务费等多种方式逐步改革或取消药品加成政策，同时采取适当调整医疗服务价格、增加政府投入、改革支付方式等措施完善公立医院补偿机制。进一步完善财务、会计管理制度，严格预算管理，加强财务监管和运行监督。地方可结合本地实际，对有条件的医院开展“核定收支、以收抵支、超收上缴、差额补助、奖惩分明”等多种管理办法的试点。改革人事制度，完善分配激励机制，推行聘用制度和岗位管理制度，严格工资总额管理，实行以服务质量及岗位工作量为主的综合绩效考核和岗位绩效工资制度，有效调动医务人员的积极性。</t>
        </r>
      </text>
    </comment>
    <comment ref="K245" authorId="0">
      <text>
        <r>
          <rPr>
            <sz val="12"/>
            <rFont val="宋体"/>
            <charset val="134"/>
          </rPr>
          <t>完成率70以上</t>
        </r>
      </text>
    </comment>
    <comment ref="B247" authorId="0">
      <text>
        <r>
          <rPr>
            <sz val="12"/>
            <rFont val="宋体"/>
            <charset val="134"/>
          </rPr>
          <t>T200208.404-公用经费</t>
        </r>
      </text>
    </comment>
    <comment ref="J247" authorId="0">
      <text>
        <r>
          <rPr>
            <sz val="12"/>
            <rFont val="宋体"/>
            <charset val="134"/>
          </rPr>
          <t>使用率</t>
        </r>
      </text>
    </comment>
    <comment ref="K247" authorId="0">
      <text>
        <r>
          <rPr>
            <sz val="12"/>
            <rFont val="宋体"/>
            <charset val="134"/>
          </rPr>
          <t>为做好儋州西部地区中等教育事业</t>
        </r>
      </text>
    </comment>
    <comment ref="J248" authorId="0">
      <text>
        <r>
          <rPr>
            <sz val="12"/>
            <rFont val="宋体"/>
            <charset val="134"/>
          </rPr>
          <t>满意率</t>
        </r>
      </text>
    </comment>
    <comment ref="K248" authorId="0">
      <text>
        <r>
          <rPr>
            <sz val="12"/>
            <rFont val="宋体"/>
            <charset val="134"/>
          </rPr>
          <t>为提高教学质量</t>
        </r>
      </text>
    </comment>
    <comment ref="B249" authorId="0">
      <text>
        <r>
          <rPr>
            <sz val="12"/>
            <rFont val="宋体"/>
            <charset val="134"/>
          </rPr>
          <t>T203635.404-海南省辅助生殖中心</t>
        </r>
      </text>
    </comment>
    <comment ref="J249" authorId="0">
      <text>
        <r>
          <rPr>
            <sz val="12"/>
            <rFont val="宋体"/>
            <charset val="134"/>
          </rPr>
          <t xml:space="preserve">海南省辅助生殖中心场地、设备、人员等日常运行
</t>
        </r>
      </text>
    </comment>
    <comment ref="K249" authorId="0">
      <text>
        <r>
          <rPr>
            <sz val="12"/>
            <rFont val="宋体"/>
            <charset val="134"/>
          </rPr>
          <t>建成海南省辅助生殖中心</t>
        </r>
      </text>
    </comment>
    <comment ref="J250" authorId="0">
      <text>
        <r>
          <rPr>
            <sz val="12"/>
            <rFont val="宋体"/>
            <charset val="134"/>
          </rPr>
          <t xml:space="preserve">海南省辅助生殖中心场地、设备、人员等日常运行
</t>
        </r>
      </text>
    </comment>
    <comment ref="K250" authorId="0">
      <text>
        <r>
          <rPr>
            <sz val="12"/>
            <rFont val="宋体"/>
            <charset val="134"/>
          </rPr>
          <t>建成海南省辅助生殖中心</t>
        </r>
      </text>
    </comment>
    <comment ref="B252" authorId="0">
      <text>
        <r>
          <rPr>
            <sz val="12"/>
            <rFont val="宋体"/>
            <charset val="134"/>
          </rPr>
          <t>T203672.404-西部医院信息化建设</t>
        </r>
      </text>
    </comment>
    <comment ref="J252" authorId="0">
      <text>
        <r>
          <rPr>
            <sz val="12"/>
            <rFont val="宋体"/>
            <charset val="134"/>
          </rPr>
          <t>建设我市数字化预防接种门诊示范点6个</t>
        </r>
      </text>
    </comment>
    <comment ref="K252" authorId="0">
      <text>
        <r>
          <rPr>
            <sz val="12"/>
            <rFont val="宋体"/>
            <charset val="134"/>
          </rPr>
          <t>完成80以上</t>
        </r>
      </text>
    </comment>
    <comment ref="J253" authorId="0">
      <text>
        <r>
          <rPr>
            <sz val="12"/>
            <rFont val="宋体"/>
            <charset val="134"/>
          </rPr>
          <t>建设我市预防数字化接种门诊病理室</t>
        </r>
      </text>
    </comment>
    <comment ref="K253" authorId="0">
      <text>
        <r>
          <rPr>
            <sz val="12"/>
            <rFont val="宋体"/>
            <charset val="134"/>
          </rPr>
          <t>完成80以上</t>
        </r>
      </text>
    </comment>
    <comment ref="J254" authorId="0">
      <text>
        <r>
          <rPr>
            <sz val="12"/>
            <rFont val="宋体"/>
            <charset val="134"/>
          </rPr>
          <t>完成我市数字化门诊接种空白花建设</t>
        </r>
      </text>
    </comment>
    <comment ref="K254" authorId="0">
      <text>
        <r>
          <rPr>
            <sz val="12"/>
            <rFont val="宋体"/>
            <charset val="134"/>
          </rPr>
          <t>完成80以上</t>
        </r>
      </text>
    </comment>
    <comment ref="J255" authorId="0">
      <text>
        <r>
          <rPr>
            <sz val="12"/>
            <rFont val="宋体"/>
            <charset val="134"/>
          </rPr>
          <t>完成我市预防接种数字化门诊建设情况</t>
        </r>
      </text>
    </comment>
    <comment ref="K255" authorId="0">
      <text>
        <r>
          <rPr>
            <sz val="12"/>
            <rFont val="宋体"/>
            <charset val="134"/>
          </rPr>
          <t>完成80以上</t>
        </r>
      </text>
    </comment>
    <comment ref="J256" authorId="0">
      <text>
        <r>
          <rPr>
            <sz val="12"/>
            <rFont val="宋体"/>
            <charset val="134"/>
          </rPr>
          <t>建设我市数字化预防接种门诊示范点6个</t>
        </r>
      </text>
    </comment>
    <comment ref="K256" authorId="0">
      <text>
        <r>
          <rPr>
            <sz val="12"/>
            <rFont val="宋体"/>
            <charset val="134"/>
          </rPr>
          <t>完成80以上</t>
        </r>
      </text>
    </comment>
    <comment ref="J257" authorId="0">
      <text>
        <r>
          <rPr>
            <sz val="12"/>
            <rFont val="宋体"/>
            <charset val="134"/>
          </rPr>
          <t>建设我市预防数字化接种门诊病理室</t>
        </r>
      </text>
    </comment>
    <comment ref="K257" authorId="0">
      <text>
        <r>
          <rPr>
            <sz val="12"/>
            <rFont val="宋体"/>
            <charset val="134"/>
          </rPr>
          <t>完成80以上</t>
        </r>
      </text>
    </comment>
    <comment ref="J258" authorId="0">
      <text>
        <r>
          <rPr>
            <sz val="12"/>
            <rFont val="宋体"/>
            <charset val="134"/>
          </rPr>
          <t>完成我市数字化门诊接种空白花建设</t>
        </r>
      </text>
    </comment>
    <comment ref="K258" authorId="0">
      <text>
        <r>
          <rPr>
            <sz val="12"/>
            <rFont val="宋体"/>
            <charset val="134"/>
          </rPr>
          <t>完成80以上</t>
        </r>
      </text>
    </comment>
    <comment ref="J259" authorId="0">
      <text>
        <r>
          <rPr>
            <sz val="12"/>
            <rFont val="宋体"/>
            <charset val="134"/>
          </rPr>
          <t>完成我市预防接种数字化门诊建设情况</t>
        </r>
      </text>
    </comment>
    <comment ref="K259" authorId="0">
      <text>
        <r>
          <rPr>
            <sz val="12"/>
            <rFont val="宋体"/>
            <charset val="134"/>
          </rPr>
          <t>完成80以上</t>
        </r>
      </text>
    </comment>
    <comment ref="B260" authorId="0">
      <text>
        <r>
          <rPr>
            <sz val="12"/>
            <rFont val="宋体"/>
            <charset val="134"/>
          </rPr>
          <t>T203672.404-西部医院信息化建设</t>
        </r>
      </text>
    </comment>
    <comment ref="J260" authorId="0">
      <text>
        <r>
          <rPr>
            <sz val="12"/>
            <rFont val="宋体"/>
            <charset val="134"/>
          </rPr>
          <t xml:space="preserve">创三甲所需上线模块：数据集成平台、HIS系统整改、PACS系统等
</t>
        </r>
      </text>
    </comment>
    <comment ref="K260" authorId="0">
      <text>
        <r>
          <rPr>
            <sz val="12"/>
            <rFont val="宋体"/>
            <charset val="134"/>
          </rPr>
          <t xml:space="preserve">创三甲所需上线模块：数据集成平台、HIS系统整改、PACS系统等
</t>
        </r>
      </text>
    </comment>
    <comment ref="J261" authorId="0">
      <text>
        <r>
          <rPr>
            <sz val="12"/>
            <rFont val="宋体"/>
            <charset val="134"/>
          </rPr>
          <t xml:space="preserve">创三甲所需上线模块：数据集成平台、HIS系统整改、PACS系统等
</t>
        </r>
      </text>
    </comment>
    <comment ref="K261" authorId="0">
      <text>
        <r>
          <rPr>
            <sz val="12"/>
            <rFont val="宋体"/>
            <charset val="134"/>
          </rPr>
          <t xml:space="preserve">创三甲所需上线模块：数据集成平台、HIS系统整改、PACS系统等
</t>
        </r>
      </text>
    </comment>
    <comment ref="B263" authorId="0">
      <text>
        <r>
          <rPr>
            <sz val="12"/>
            <rFont val="宋体"/>
            <charset val="134"/>
          </rPr>
          <t>R200473.404-信息系统维护费</t>
        </r>
      </text>
    </comment>
    <comment ref="J263" authorId="0">
      <text>
        <r>
          <rPr>
            <sz val="12"/>
            <rFont val="宋体"/>
            <charset val="134"/>
          </rPr>
          <t>用于定点医疗机构的新农合管理信息平台医疗费用补偿审核监督系统和小医院系统的维护</t>
        </r>
      </text>
    </comment>
    <comment ref="K263" authorId="0">
      <text>
        <r>
          <rPr>
            <sz val="12"/>
            <rFont val="宋体"/>
            <charset val="134"/>
          </rPr>
          <t>用于信息平台系统维护的费用申报数的金额</t>
        </r>
      </text>
    </comment>
    <comment ref="J264" authorId="0">
      <text>
        <r>
          <rPr>
            <sz val="12"/>
            <rFont val="宋体"/>
            <charset val="134"/>
          </rPr>
          <t>实现新农合基金运行的网络预警预测和网上信息汇总分析，达到管理规范、服务高效和农民方便受益。</t>
        </r>
      </text>
    </comment>
    <comment ref="K264" authorId="0">
      <text>
        <r>
          <rPr>
            <sz val="12"/>
            <rFont val="宋体"/>
            <charset val="134"/>
          </rPr>
          <t>实现新农合基金运行的网络预警预测和网上信息汇总分析，达到管理规范、服务高效和农民方便受益百分率</t>
        </r>
      </text>
    </comment>
    <comment ref="B266" authorId="0">
      <text>
        <r>
          <rPr>
            <sz val="12"/>
            <rFont val="宋体"/>
            <charset val="134"/>
          </rPr>
          <t>R200486.404-医改项目工作经费</t>
        </r>
      </text>
    </comment>
    <comment ref="J266" authorId="0">
      <text>
        <r>
          <rPr>
            <sz val="12"/>
            <rFont val="宋体"/>
            <charset val="134"/>
          </rPr>
          <t>建立高效的政府办医体制</t>
        </r>
      </text>
    </comment>
    <comment ref="K266" authorId="0">
      <text>
        <r>
          <rPr>
            <sz val="12"/>
            <rFont val="宋体"/>
            <charset val="134"/>
          </rPr>
          <t>完成80以上</t>
        </r>
      </text>
    </comment>
    <comment ref="J267" authorId="0">
      <text>
        <r>
          <rPr>
            <sz val="12"/>
            <rFont val="宋体"/>
            <charset val="134"/>
          </rPr>
          <t xml:space="preserve">落实公立医院运营主权的管理条率
</t>
        </r>
      </text>
    </comment>
    <comment ref="K267" authorId="0">
      <text>
        <r>
          <rPr>
            <sz val="12"/>
            <rFont val="宋体"/>
            <charset val="134"/>
          </rPr>
          <t>完成80以上</t>
        </r>
      </text>
    </comment>
    <comment ref="J268" authorId="0">
      <text>
        <r>
          <rPr>
            <sz val="12"/>
            <rFont val="宋体"/>
            <charset val="134"/>
          </rPr>
          <t>破除以药补医机制</t>
        </r>
      </text>
    </comment>
    <comment ref="K268" authorId="0">
      <text>
        <r>
          <rPr>
            <sz val="12"/>
            <rFont val="宋体"/>
            <charset val="134"/>
          </rPr>
          <t>完成80以上</t>
        </r>
      </text>
    </comment>
    <comment ref="J269" authorId="0">
      <text>
        <r>
          <rPr>
            <sz val="12"/>
            <rFont val="宋体"/>
            <charset val="134"/>
          </rPr>
          <t>强化公立医院精细化管理</t>
        </r>
      </text>
    </comment>
    <comment ref="K269" authorId="0">
      <text>
        <r>
          <rPr>
            <sz val="12"/>
            <rFont val="宋体"/>
            <charset val="134"/>
          </rPr>
          <t>完成80以上</t>
        </r>
      </text>
    </comment>
    <comment ref="J270" authorId="0">
      <text>
        <r>
          <rPr>
            <sz val="12"/>
            <rFont val="宋体"/>
            <charset val="134"/>
          </rPr>
          <t>建立高效的政府办医体制</t>
        </r>
      </text>
    </comment>
    <comment ref="K270" authorId="0">
      <text>
        <r>
          <rPr>
            <sz val="12"/>
            <rFont val="宋体"/>
            <charset val="134"/>
          </rPr>
          <t>完成80以上</t>
        </r>
      </text>
    </comment>
    <comment ref="J271" authorId="0">
      <text>
        <r>
          <rPr>
            <sz val="12"/>
            <rFont val="宋体"/>
            <charset val="134"/>
          </rPr>
          <t xml:space="preserve">落实公立医院运营主权的管理条率
</t>
        </r>
      </text>
    </comment>
    <comment ref="K271" authorId="0">
      <text>
        <r>
          <rPr>
            <sz val="12"/>
            <rFont val="宋体"/>
            <charset val="134"/>
          </rPr>
          <t>完成80以上</t>
        </r>
      </text>
    </comment>
    <comment ref="J272" authorId="0">
      <text>
        <r>
          <rPr>
            <sz val="12"/>
            <rFont val="宋体"/>
            <charset val="134"/>
          </rPr>
          <t>破除以药补医机制</t>
        </r>
      </text>
    </comment>
    <comment ref="K272" authorId="0">
      <text>
        <r>
          <rPr>
            <sz val="12"/>
            <rFont val="宋体"/>
            <charset val="134"/>
          </rPr>
          <t>完成80以上</t>
        </r>
      </text>
    </comment>
    <comment ref="J273" authorId="0">
      <text>
        <r>
          <rPr>
            <sz val="12"/>
            <rFont val="宋体"/>
            <charset val="134"/>
          </rPr>
          <t>强化公立医院精细化管理</t>
        </r>
      </text>
    </comment>
    <comment ref="K273" authorId="0">
      <text>
        <r>
          <rPr>
            <sz val="12"/>
            <rFont val="宋体"/>
            <charset val="134"/>
          </rPr>
          <t>完成80以上</t>
        </r>
      </text>
    </comment>
    <comment ref="B274" authorId="0">
      <text>
        <r>
          <rPr>
            <sz val="12"/>
            <rFont val="宋体"/>
            <charset val="134"/>
          </rPr>
          <t>T201337.404-医改项目中重点学科建设、信息化建设、全科医师建设等项目经费</t>
        </r>
      </text>
    </comment>
    <comment ref="J274" authorId="0">
      <text>
        <r>
          <rPr>
            <sz val="12"/>
            <rFont val="宋体"/>
            <charset val="134"/>
          </rPr>
          <t>医药卫生事业关系亿万人民的健康，关系千家万户的幸福，是重大民生问题。深化医药卫生体制改革，加快医药卫生事业发展，适应人民群众日益增长的医药卫生需求，不断提高人民群众健康素质，是贯彻落实科学发展观、促进经济社会全面协调可持续发展的必然要求，是维护社会公平正义、提高人民生活质量的重要举措，是全面建设小康社会和构建社会主义和谐社会的一项重大任务。</t>
        </r>
      </text>
    </comment>
    <comment ref="K274" authorId="0">
      <text>
        <r>
          <rPr>
            <sz val="12"/>
            <rFont val="宋体"/>
            <charset val="134"/>
          </rPr>
          <t>1200万元</t>
        </r>
      </text>
    </comment>
    <comment ref="B276" authorId="0">
      <text>
        <r>
          <rPr>
            <sz val="12"/>
            <rFont val="宋体"/>
            <charset val="134"/>
          </rPr>
          <t>R200489.404-综合业务经费</t>
        </r>
      </text>
    </comment>
    <comment ref="J276" authorId="0">
      <text>
        <r>
          <rPr>
            <sz val="12"/>
            <rFont val="宋体"/>
            <charset val="134"/>
          </rPr>
          <t>日常办公所需的水费、电费、差旅费、手续费、其他商品和服务支出等综合业务</t>
        </r>
      </text>
    </comment>
    <comment ref="K276" authorId="0">
      <text>
        <r>
          <rPr>
            <sz val="12"/>
            <rFont val="宋体"/>
            <charset val="134"/>
          </rPr>
          <t>申请经费用100%</t>
        </r>
      </text>
    </comment>
    <comment ref="J277" authorId="0">
      <text>
        <r>
          <rPr>
            <sz val="12"/>
            <rFont val="宋体"/>
            <charset val="134"/>
          </rPr>
          <t>确保日常办公正常运行</t>
        </r>
      </text>
    </comment>
    <comment ref="K277" authorId="0">
      <text>
        <r>
          <rPr>
            <sz val="12"/>
            <rFont val="宋体"/>
            <charset val="134"/>
          </rPr>
          <t>确保日常办公100%正常运行</t>
        </r>
      </text>
    </comment>
    <comment ref="B278" authorId="0">
      <text>
        <r>
          <rPr>
            <sz val="12"/>
            <rFont val="宋体"/>
            <charset val="134"/>
          </rPr>
          <t>R200489.404-综合业务经费</t>
        </r>
      </text>
    </comment>
    <comment ref="J278" authorId="0">
      <text>
        <r>
          <rPr>
            <sz val="12"/>
            <rFont val="宋体"/>
            <charset val="134"/>
          </rPr>
          <t>发放临聘人员工资及社保缴纳五项保险及公积金</t>
        </r>
      </text>
    </comment>
    <comment ref="K278" authorId="0">
      <text>
        <r>
          <rPr>
            <sz val="12"/>
            <rFont val="宋体"/>
            <charset val="134"/>
          </rPr>
          <t>完成100%</t>
        </r>
      </text>
    </comment>
    <comment ref="J279" authorId="0">
      <text>
        <r>
          <rPr>
            <sz val="12"/>
            <rFont val="宋体"/>
            <charset val="134"/>
          </rPr>
          <t>完成节能减排率</t>
        </r>
      </text>
    </comment>
    <comment ref="K279" authorId="0">
      <text>
        <r>
          <rPr>
            <sz val="12"/>
            <rFont val="宋体"/>
            <charset val="134"/>
          </rPr>
          <t>完成70以上</t>
        </r>
      </text>
    </comment>
    <comment ref="J280" authorId="0">
      <text>
        <r>
          <rPr>
            <sz val="12"/>
            <rFont val="宋体"/>
            <charset val="134"/>
          </rPr>
          <t>完成我委差旅费报销率</t>
        </r>
      </text>
    </comment>
    <comment ref="K280" authorId="0">
      <text>
        <r>
          <rPr>
            <sz val="12"/>
            <rFont val="宋体"/>
            <charset val="134"/>
          </rPr>
          <t>完成70以上</t>
        </r>
      </text>
    </comment>
    <comment ref="J281" authorId="0">
      <text>
        <r>
          <rPr>
            <sz val="12"/>
            <rFont val="宋体"/>
            <charset val="134"/>
          </rPr>
          <t>完成我委工作经费使用率</t>
        </r>
      </text>
    </comment>
    <comment ref="K281" authorId="0">
      <text>
        <r>
          <rPr>
            <sz val="12"/>
            <rFont val="宋体"/>
            <charset val="134"/>
          </rPr>
          <t>完成70以上</t>
        </r>
      </text>
    </comment>
    <comment ref="J282" authorId="0">
      <text>
        <r>
          <rPr>
            <sz val="12"/>
            <rFont val="宋体"/>
            <charset val="134"/>
          </rPr>
          <t>完成我委会议举办率</t>
        </r>
      </text>
    </comment>
    <comment ref="K282" authorId="0">
      <text>
        <r>
          <rPr>
            <sz val="12"/>
            <rFont val="宋体"/>
            <charset val="134"/>
          </rPr>
          <t>完成70以上</t>
        </r>
      </text>
    </comment>
    <comment ref="J283" authorId="0">
      <text>
        <r>
          <rPr>
            <sz val="12"/>
            <rFont val="宋体"/>
            <charset val="134"/>
          </rPr>
          <t>完成我委软件安装率</t>
        </r>
      </text>
    </comment>
    <comment ref="K283" authorId="0">
      <text>
        <r>
          <rPr>
            <sz val="12"/>
            <rFont val="宋体"/>
            <charset val="134"/>
          </rPr>
          <t>完成70以上</t>
        </r>
      </text>
    </comment>
    <comment ref="J284" authorId="0">
      <text>
        <r>
          <rPr>
            <sz val="12"/>
            <rFont val="宋体"/>
            <charset val="134"/>
          </rPr>
          <t>完成我委差旅费报销率</t>
        </r>
      </text>
    </comment>
    <comment ref="K284" authorId="0">
      <text>
        <r>
          <rPr>
            <sz val="12"/>
            <rFont val="宋体"/>
            <charset val="134"/>
          </rPr>
          <t>完成70以上</t>
        </r>
      </text>
    </comment>
    <comment ref="J285" authorId="0">
      <text>
        <r>
          <rPr>
            <sz val="12"/>
            <rFont val="宋体"/>
            <charset val="134"/>
          </rPr>
          <t>完成我委工作经费使用率</t>
        </r>
      </text>
    </comment>
    <comment ref="K285" authorId="0">
      <text>
        <r>
          <rPr>
            <sz val="12"/>
            <rFont val="宋体"/>
            <charset val="134"/>
          </rPr>
          <t>完成70以上</t>
        </r>
      </text>
    </comment>
    <comment ref="B286" authorId="0">
      <text>
        <r>
          <rPr>
            <sz val="12"/>
            <rFont val="宋体"/>
            <charset val="134"/>
          </rPr>
          <t>R200579.404-综合业务经费</t>
        </r>
      </text>
    </comment>
    <comment ref="J286" authorId="0">
      <text>
        <r>
          <rPr>
            <sz val="12"/>
            <rFont val="宋体"/>
            <charset val="134"/>
          </rPr>
          <t>各项综合业务</t>
        </r>
      </text>
    </comment>
    <comment ref="K286" authorId="0">
      <text>
        <r>
          <rPr>
            <sz val="12"/>
            <rFont val="宋体"/>
            <charset val="134"/>
          </rPr>
          <t>20万元</t>
        </r>
      </text>
    </comment>
    <comment ref="J287" authorId="0">
      <text>
        <r>
          <rPr>
            <sz val="12"/>
            <rFont val="宋体"/>
            <charset val="134"/>
          </rPr>
          <t>综合业务经费按工作进展支出</t>
        </r>
      </text>
    </comment>
    <comment ref="K287" authorId="0">
      <text>
        <r>
          <rPr>
            <sz val="12"/>
            <rFont val="宋体"/>
            <charset val="134"/>
          </rPr>
          <t>按季度支出</t>
        </r>
      </text>
    </comment>
    <comment ref="B288" authorId="0">
      <text>
        <r>
          <rPr>
            <sz val="12"/>
            <rFont val="宋体"/>
            <charset val="134"/>
          </rPr>
          <t>T201655.404-市级公立医院院长年薪</t>
        </r>
      </text>
    </comment>
    <comment ref="J288" authorId="0">
      <text>
        <r>
          <rPr>
            <sz val="12"/>
            <rFont val="宋体"/>
            <charset val="134"/>
          </rPr>
          <t>城市社区卫生专业技术人员和护理人员的培养培训</t>
        </r>
      </text>
    </comment>
    <comment ref="K288" authorId="0">
      <text>
        <r>
          <rPr>
            <sz val="12"/>
            <rFont val="宋体"/>
            <charset val="134"/>
          </rPr>
          <t>完成80以上</t>
        </r>
      </text>
    </comment>
    <comment ref="J289" authorId="0">
      <text>
        <r>
          <rPr>
            <sz val="12"/>
            <rFont val="宋体"/>
            <charset val="134"/>
          </rPr>
          <t>调整高等医学教育结构和规模</t>
        </r>
      </text>
    </comment>
    <comment ref="K289" authorId="0">
      <text>
        <r>
          <rPr>
            <sz val="12"/>
            <rFont val="宋体"/>
            <charset val="134"/>
          </rPr>
          <t>完成80以上</t>
        </r>
      </text>
    </comment>
    <comment ref="J290" authorId="0">
      <text>
        <r>
          <rPr>
            <sz val="12"/>
            <rFont val="宋体"/>
            <charset val="134"/>
          </rPr>
          <t>对长期在城乡基层工作的卫生技术人员在职称晋升、业务培训、待遇政策等方面给予适当倾斜</t>
        </r>
      </text>
    </comment>
    <comment ref="K290" authorId="0">
      <text>
        <r>
          <rPr>
            <sz val="12"/>
            <rFont val="宋体"/>
            <charset val="134"/>
          </rPr>
          <t>完成80以上</t>
        </r>
      </text>
    </comment>
    <comment ref="J291" authorId="0">
      <text>
        <r>
          <rPr>
            <sz val="12"/>
            <rFont val="宋体"/>
            <charset val="134"/>
          </rPr>
          <t>加强医药卫生人才队伍建设</t>
        </r>
      </text>
    </comment>
    <comment ref="K291" authorId="0">
      <text>
        <r>
          <rPr>
            <sz val="12"/>
            <rFont val="宋体"/>
            <charset val="134"/>
          </rPr>
          <t>完成80以上</t>
        </r>
      </text>
    </comment>
    <comment ref="J292" authorId="0">
      <text>
        <r>
          <rPr>
            <sz val="12"/>
            <rFont val="宋体"/>
            <charset val="134"/>
          </rPr>
          <t>强化继续医学教育</t>
        </r>
      </text>
    </comment>
    <comment ref="K292" authorId="0">
      <text>
        <r>
          <rPr>
            <sz val="12"/>
            <rFont val="宋体"/>
            <charset val="134"/>
          </rPr>
          <t>完成80以上</t>
        </r>
      </text>
    </comment>
    <comment ref="J293" authorId="0">
      <text>
        <r>
          <rPr>
            <sz val="12"/>
            <rFont val="宋体"/>
            <charset val="134"/>
          </rPr>
          <t>完善全科医师任职资格制度</t>
        </r>
      </text>
    </comment>
    <comment ref="K293" authorId="0">
      <text>
        <r>
          <rPr>
            <sz val="12"/>
            <rFont val="宋体"/>
            <charset val="134"/>
          </rPr>
          <t>完成80以上</t>
        </r>
      </text>
    </comment>
    <comment ref="J294" authorId="0">
      <text>
        <r>
          <rPr>
            <sz val="12"/>
            <rFont val="宋体"/>
            <charset val="134"/>
          </rPr>
          <t>制定和实施人才队伍建设规划</t>
        </r>
      </text>
    </comment>
    <comment ref="K294" authorId="0">
      <text>
        <r>
          <rPr>
            <sz val="12"/>
            <rFont val="宋体"/>
            <charset val="134"/>
          </rPr>
          <t>完成80以上</t>
        </r>
      </text>
    </comment>
    <comment ref="J295" authorId="0">
      <text>
        <r>
          <rPr>
            <sz val="12"/>
            <rFont val="宋体"/>
            <charset val="134"/>
          </rPr>
          <t>调整高等医学教育结构和规模</t>
        </r>
      </text>
    </comment>
    <comment ref="K295" authorId="0">
      <text>
        <r>
          <rPr>
            <sz val="12"/>
            <rFont val="宋体"/>
            <charset val="134"/>
          </rPr>
          <t>完成80以上</t>
        </r>
      </text>
    </comment>
    <comment ref="J296" authorId="0">
      <text>
        <r>
          <rPr>
            <sz val="12"/>
            <rFont val="宋体"/>
            <charset val="134"/>
          </rPr>
          <t>对长期在城乡基层工作的卫生技术人员在职称晋升、业务培训、待遇政策等方面给予适当倾斜</t>
        </r>
      </text>
    </comment>
    <comment ref="K296" authorId="0">
      <text>
        <r>
          <rPr>
            <sz val="12"/>
            <rFont val="宋体"/>
            <charset val="134"/>
          </rPr>
          <t>完成80以上</t>
        </r>
      </text>
    </comment>
    <comment ref="J297" authorId="0">
      <text>
        <r>
          <rPr>
            <sz val="12"/>
            <rFont val="宋体"/>
            <charset val="134"/>
          </rPr>
          <t>加强医药卫生人才队伍建设</t>
        </r>
      </text>
    </comment>
    <comment ref="K297" authorId="0">
      <text>
        <r>
          <rPr>
            <sz val="12"/>
            <rFont val="宋体"/>
            <charset val="134"/>
          </rPr>
          <t>完成80以上</t>
        </r>
      </text>
    </comment>
    <comment ref="J298" authorId="0">
      <text>
        <r>
          <rPr>
            <sz val="12"/>
            <rFont val="宋体"/>
            <charset val="134"/>
          </rPr>
          <t>强化继续医学教育</t>
        </r>
      </text>
    </comment>
    <comment ref="K298" authorId="0">
      <text>
        <r>
          <rPr>
            <sz val="12"/>
            <rFont val="宋体"/>
            <charset val="134"/>
          </rPr>
          <t>完成80以上</t>
        </r>
      </text>
    </comment>
    <comment ref="J299" authorId="0">
      <text>
        <r>
          <rPr>
            <sz val="12"/>
            <rFont val="宋体"/>
            <charset val="134"/>
          </rPr>
          <t>完善全科医师任职资格制度</t>
        </r>
      </text>
    </comment>
    <comment ref="K299" authorId="0">
      <text>
        <r>
          <rPr>
            <sz val="12"/>
            <rFont val="宋体"/>
            <charset val="134"/>
          </rPr>
          <t>完成80以上</t>
        </r>
      </text>
    </comment>
    <comment ref="J300" authorId="0">
      <text>
        <r>
          <rPr>
            <sz val="12"/>
            <rFont val="宋体"/>
            <charset val="134"/>
          </rPr>
          <t>制定和实施人才队伍建设规划</t>
        </r>
      </text>
    </comment>
    <comment ref="K300" authorId="0">
      <text>
        <r>
          <rPr>
            <sz val="12"/>
            <rFont val="宋体"/>
            <charset val="134"/>
          </rPr>
          <t>完成80以上</t>
        </r>
      </text>
    </comment>
    <comment ref="B301" authorId="0">
      <text>
        <r>
          <rPr>
            <sz val="12"/>
            <rFont val="宋体"/>
            <charset val="134"/>
          </rPr>
          <t>T202482.404-西部医院包干经费</t>
        </r>
      </text>
    </comment>
    <comment ref="J301" authorId="0">
      <text>
        <r>
          <rPr>
            <sz val="12"/>
            <rFont val="宋体"/>
            <charset val="134"/>
          </rPr>
          <t>财政差额拨款单位</t>
        </r>
      </text>
    </comment>
    <comment ref="K301" authorId="0">
      <text>
        <r>
          <rPr>
            <sz val="12"/>
            <rFont val="宋体"/>
            <charset val="134"/>
          </rPr>
          <t>财政差额拨款单位，每年人员工资实施包干。</t>
        </r>
      </text>
    </comment>
    <comment ref="J302" authorId="0">
      <text>
        <r>
          <rPr>
            <sz val="12"/>
            <rFont val="宋体"/>
            <charset val="134"/>
          </rPr>
          <t>包干经费</t>
        </r>
      </text>
    </comment>
    <comment ref="K302" authorId="0">
      <text>
        <r>
          <rPr>
            <sz val="12"/>
            <rFont val="宋体"/>
            <charset val="134"/>
          </rPr>
          <t>550万包干经费</t>
        </r>
      </text>
    </comment>
    <comment ref="B303" authorId="0">
      <text>
        <r>
          <rPr>
            <sz val="12"/>
            <rFont val="宋体"/>
            <charset val="134"/>
          </rPr>
          <t>T202484.404-西部医院德促贷款贴息</t>
        </r>
      </text>
    </comment>
    <comment ref="J303" authorId="0">
      <text>
        <r>
          <rPr>
            <sz val="12"/>
            <rFont val="宋体"/>
            <charset val="134"/>
          </rPr>
          <t>德国贷款2000万欧元</t>
        </r>
      </text>
    </comment>
    <comment ref="K303" authorId="0">
      <text>
        <r>
          <rPr>
            <sz val="12"/>
            <rFont val="宋体"/>
            <charset val="134"/>
          </rPr>
          <t>389.81万元</t>
        </r>
      </text>
    </comment>
    <comment ref="J304" authorId="0">
      <text>
        <r>
          <rPr>
            <sz val="12"/>
            <rFont val="宋体"/>
            <charset val="134"/>
          </rPr>
          <t>利息由市财政解决</t>
        </r>
      </text>
    </comment>
    <comment ref="K304" authorId="0">
      <text>
        <r>
          <rPr>
            <sz val="12"/>
            <rFont val="宋体"/>
            <charset val="134"/>
          </rPr>
          <t>利息由市财政解决</t>
        </r>
      </text>
    </comment>
    <comment ref="B305" authorId="0">
      <text>
        <r>
          <rPr>
            <sz val="12"/>
            <rFont val="宋体"/>
            <charset val="134"/>
          </rPr>
          <t>T202485.404-西部医院德促贷款承诺费与管理费</t>
        </r>
      </text>
    </comment>
    <comment ref="J305" authorId="0">
      <text>
        <r>
          <rPr>
            <sz val="12"/>
            <rFont val="宋体"/>
            <charset val="134"/>
          </rPr>
          <t>德国贷款2000万欧元</t>
        </r>
      </text>
    </comment>
    <comment ref="K305" authorId="0">
      <text>
        <r>
          <rPr>
            <sz val="12"/>
            <rFont val="宋体"/>
            <charset val="134"/>
          </rPr>
          <t>247.27万元</t>
        </r>
      </text>
    </comment>
    <comment ref="J306" authorId="0">
      <text>
        <r>
          <rPr>
            <sz val="12"/>
            <rFont val="宋体"/>
            <charset val="134"/>
          </rPr>
          <t>承诺费、管理费由市财政解决</t>
        </r>
      </text>
    </comment>
    <comment ref="K306" authorId="0">
      <text>
        <r>
          <rPr>
            <sz val="12"/>
            <rFont val="宋体"/>
            <charset val="134"/>
          </rPr>
          <t>承诺费、管理费由市财政解决</t>
        </r>
      </text>
    </comment>
    <comment ref="B307" authorId="0">
      <text>
        <r>
          <rPr>
            <sz val="12"/>
            <rFont val="宋体"/>
            <charset val="134"/>
          </rPr>
          <t>T202486.404-上海专家租房经费</t>
        </r>
      </text>
    </comment>
    <comment ref="J307" authorId="0">
      <text>
        <r>
          <rPr>
            <sz val="12"/>
            <rFont val="宋体"/>
            <charset val="134"/>
          </rPr>
          <t>上海专家租房费</t>
        </r>
      </text>
    </comment>
    <comment ref="K307" authorId="0">
      <text>
        <r>
          <rPr>
            <sz val="12"/>
            <rFont val="宋体"/>
            <charset val="134"/>
          </rPr>
          <t>128.26万</t>
        </r>
      </text>
    </comment>
    <comment ref="J308" authorId="0">
      <text>
        <r>
          <rPr>
            <sz val="12"/>
            <rFont val="宋体"/>
            <charset val="134"/>
          </rPr>
          <t>驻派我院的上海专家房屋租赁费由市财政解决</t>
        </r>
      </text>
    </comment>
    <comment ref="K308" authorId="0">
      <text>
        <r>
          <rPr>
            <sz val="12"/>
            <rFont val="宋体"/>
            <charset val="134"/>
          </rPr>
          <t>驻派我院的上海专家房屋租赁费由市财政解决</t>
        </r>
      </text>
    </comment>
    <comment ref="B309" authorId="0">
      <text>
        <r>
          <rPr>
            <sz val="12"/>
            <rFont val="宋体"/>
            <charset val="134"/>
          </rPr>
          <t>T204104.404-国内贷款贴息</t>
        </r>
      </text>
    </comment>
    <comment ref="J309" authorId="0">
      <text>
        <r>
          <rPr>
            <sz val="12"/>
            <rFont val="宋体"/>
            <charset val="134"/>
          </rPr>
          <t>国内贷款贴息</t>
        </r>
      </text>
    </comment>
    <comment ref="K309" authorId="0">
      <text>
        <r>
          <rPr>
            <sz val="12"/>
            <rFont val="宋体"/>
            <charset val="134"/>
          </rPr>
          <t>165.12万元</t>
        </r>
      </text>
    </comment>
    <comment ref="J310" authorId="0">
      <text>
        <r>
          <rPr>
            <sz val="12"/>
            <rFont val="宋体"/>
            <charset val="134"/>
          </rPr>
          <t>国内贷款贴息</t>
        </r>
      </text>
    </comment>
    <comment ref="K310" authorId="0">
      <text>
        <r>
          <rPr>
            <sz val="12"/>
            <rFont val="宋体"/>
            <charset val="134"/>
          </rPr>
          <t>财政贴息</t>
        </r>
      </text>
    </comment>
    <comment ref="A311" authorId="0">
      <text>
        <r>
          <rPr>
            <sz val="12"/>
            <rFont val="宋体"/>
            <charset val="134"/>
          </rPr>
          <t>07-医疗保障事务</t>
        </r>
      </text>
    </comment>
    <comment ref="B313" authorId="0">
      <text>
        <r>
          <rPr>
            <sz val="12"/>
            <rFont val="宋体"/>
            <charset val="134"/>
          </rPr>
          <t>R201620.404-从业人员预防体检医疗服务</t>
        </r>
      </text>
    </comment>
    <comment ref="J313" authorId="0">
      <text>
        <r>
          <rPr>
            <sz val="12"/>
            <rFont val="宋体"/>
            <charset val="134"/>
          </rPr>
          <t>体检医疗服务</t>
        </r>
      </text>
    </comment>
    <comment ref="K313" authorId="0">
      <text>
        <r>
          <rPr>
            <sz val="12"/>
            <rFont val="宋体"/>
            <charset val="134"/>
          </rPr>
          <t xml:space="preserve">食品行业和公共卫生行业体检人员共19500人次 </t>
        </r>
      </text>
    </comment>
    <comment ref="J314" authorId="0">
      <text>
        <r>
          <rPr>
            <sz val="12"/>
            <rFont val="宋体"/>
            <charset val="134"/>
          </rPr>
          <t xml:space="preserve">健康体检		
</t>
        </r>
      </text>
    </comment>
    <comment ref="K314" authorId="0">
      <text>
        <r>
          <rPr>
            <sz val="12"/>
            <rFont val="宋体"/>
            <charset val="134"/>
          </rPr>
          <t xml:space="preserve">食品行业和公共卫生行业体检人员共19500人次			
</t>
        </r>
      </text>
    </comment>
    <comment ref="J315" authorId="0">
      <text>
        <r>
          <rPr>
            <sz val="12"/>
            <rFont val="宋体"/>
            <charset val="134"/>
          </rPr>
          <t xml:space="preserve">健康证		
</t>
        </r>
      </text>
    </comment>
    <comment ref="K315" authorId="0">
      <text>
        <r>
          <rPr>
            <sz val="12"/>
            <rFont val="宋体"/>
            <charset val="134"/>
          </rPr>
          <t xml:space="preserve">办证人数共19490人次			
</t>
        </r>
      </text>
    </comment>
    <comment ref="B316" authorId="0">
      <text>
        <r>
          <rPr>
            <sz val="12"/>
            <rFont val="宋体"/>
            <charset val="134"/>
          </rPr>
          <t>T201474.404-乡镇领导干部体检专项经费</t>
        </r>
      </text>
    </comment>
    <comment ref="J316" authorId="0">
      <text>
        <r>
          <rPr>
            <sz val="12"/>
            <rFont val="宋体"/>
            <charset val="134"/>
          </rPr>
          <t>完成乡镇领导身体病理研究评估表</t>
        </r>
      </text>
    </comment>
    <comment ref="K316" authorId="0">
      <text>
        <r>
          <rPr>
            <sz val="12"/>
            <rFont val="宋体"/>
            <charset val="134"/>
          </rPr>
          <t>完成率为90%</t>
        </r>
      </text>
    </comment>
    <comment ref="J317" authorId="0">
      <text>
        <r>
          <rPr>
            <sz val="12"/>
            <rFont val="宋体"/>
            <charset val="134"/>
          </rPr>
          <t>完成乡镇领导亚健康评估风险评估报告</t>
        </r>
      </text>
    </comment>
    <comment ref="K317" authorId="0">
      <text>
        <r>
          <rPr>
            <sz val="12"/>
            <rFont val="宋体"/>
            <charset val="134"/>
          </rPr>
          <t>完成率为90%</t>
        </r>
      </text>
    </comment>
    <comment ref="J318" authorId="0">
      <text>
        <r>
          <rPr>
            <sz val="12"/>
            <rFont val="宋体"/>
            <charset val="134"/>
          </rPr>
          <t xml:space="preserve">完善乡镇领导干部的体检健康档案
</t>
        </r>
      </text>
    </comment>
    <comment ref="K318" authorId="0">
      <text>
        <r>
          <rPr>
            <sz val="12"/>
            <rFont val="宋体"/>
            <charset val="134"/>
          </rPr>
          <t>完成率为90%</t>
        </r>
      </text>
    </comment>
    <comment ref="J319" authorId="0">
      <text>
        <r>
          <rPr>
            <sz val="12"/>
            <rFont val="宋体"/>
            <charset val="134"/>
          </rPr>
          <t>完善乡镇领导身体素质评估报告</t>
        </r>
      </text>
    </comment>
    <comment ref="K319" authorId="0">
      <text>
        <r>
          <rPr>
            <sz val="12"/>
            <rFont val="宋体"/>
            <charset val="134"/>
          </rPr>
          <t>完成率为90%</t>
        </r>
      </text>
    </comment>
    <comment ref="J320" authorId="0">
      <text>
        <r>
          <rPr>
            <sz val="12"/>
            <rFont val="宋体"/>
            <charset val="134"/>
          </rPr>
          <t>完成乡镇领导身体病理研究评估表</t>
        </r>
      </text>
    </comment>
    <comment ref="K320" authorId="0">
      <text>
        <r>
          <rPr>
            <sz val="12"/>
            <rFont val="宋体"/>
            <charset val="134"/>
          </rPr>
          <t>完成率为90%</t>
        </r>
      </text>
    </comment>
    <comment ref="J321" authorId="0">
      <text>
        <r>
          <rPr>
            <sz val="12"/>
            <rFont val="宋体"/>
            <charset val="134"/>
          </rPr>
          <t>完成乡镇领导亚健康评估风险评估报告</t>
        </r>
      </text>
    </comment>
    <comment ref="K321" authorId="0">
      <text>
        <r>
          <rPr>
            <sz val="12"/>
            <rFont val="宋体"/>
            <charset val="134"/>
          </rPr>
          <t>完成率为90%</t>
        </r>
      </text>
    </comment>
    <comment ref="J322" authorId="0">
      <text>
        <r>
          <rPr>
            <sz val="12"/>
            <rFont val="宋体"/>
            <charset val="134"/>
          </rPr>
          <t xml:space="preserve">完善乡镇领导干部的体检健康档案
</t>
        </r>
      </text>
    </comment>
    <comment ref="K322" authorId="0">
      <text>
        <r>
          <rPr>
            <sz val="12"/>
            <rFont val="宋体"/>
            <charset val="134"/>
          </rPr>
          <t>完成率为90%</t>
        </r>
      </text>
    </comment>
    <comment ref="J323" authorId="0">
      <text>
        <r>
          <rPr>
            <sz val="12"/>
            <rFont val="宋体"/>
            <charset val="134"/>
          </rPr>
          <t>完善乡镇领导身体素质评估报告</t>
        </r>
      </text>
    </comment>
    <comment ref="K323" authorId="0">
      <text>
        <r>
          <rPr>
            <sz val="12"/>
            <rFont val="宋体"/>
            <charset val="134"/>
          </rPr>
          <t>完成率为90%</t>
        </r>
      </text>
    </comment>
    <comment ref="B325" authorId="0">
      <text>
        <r>
          <rPr>
            <sz val="12"/>
            <rFont val="宋体"/>
            <charset val="134"/>
          </rPr>
          <t>T203932.404-贫困户购买大病商业补充保险</t>
        </r>
      </text>
    </comment>
    <comment ref="J325" authorId="0">
      <text>
        <r>
          <rPr>
            <sz val="12"/>
            <rFont val="宋体"/>
            <charset val="134"/>
          </rPr>
          <t>用于17个乡镇政府组织征收</t>
        </r>
      </text>
    </comment>
    <comment ref="K325" authorId="0">
      <text>
        <r>
          <rPr>
            <sz val="12"/>
            <rFont val="宋体"/>
            <charset val="134"/>
          </rPr>
          <t>用于17个乡镇政府组织征收56万参合人员的参合金和参合人员信息录入工作</t>
        </r>
      </text>
    </comment>
    <comment ref="J326" authorId="0">
      <text>
        <r>
          <rPr>
            <sz val="12"/>
            <rFont val="宋体"/>
            <charset val="134"/>
          </rPr>
          <t>调动乡镇政府征收工作的积极性，确保参合金征收任务顺利完成</t>
        </r>
      </text>
    </comment>
    <comment ref="K326" authorId="0">
      <text>
        <r>
          <rPr>
            <sz val="12"/>
            <rFont val="宋体"/>
            <charset val="134"/>
          </rPr>
          <t>确保参合金征收任务顺利100%完成</t>
        </r>
      </text>
    </comment>
    <comment ref="B327" authorId="0">
      <text>
        <r>
          <rPr>
            <sz val="12"/>
            <rFont val="宋体"/>
            <charset val="134"/>
          </rPr>
          <t>T200121.404-征收奖励</t>
        </r>
      </text>
    </comment>
    <comment ref="J327" authorId="0">
      <text>
        <r>
          <rPr>
            <sz val="12"/>
            <rFont val="宋体"/>
            <charset val="134"/>
          </rPr>
          <t>对17个镇政府征收参合金和录入人员信息工作的完成情况进行奖励</t>
        </r>
      </text>
    </comment>
    <comment ref="K327" authorId="0">
      <text>
        <r>
          <rPr>
            <sz val="12"/>
            <rFont val="宋体"/>
            <charset val="134"/>
          </rPr>
          <t>对17个镇政府征收参合金和录入人员信息工作的完成情况进行百分率</t>
        </r>
      </text>
    </comment>
    <comment ref="J328" authorId="0">
      <text>
        <r>
          <rPr>
            <sz val="12"/>
            <rFont val="宋体"/>
            <charset val="134"/>
          </rPr>
          <t>调动镇政府开展征收参合金和录入人员信息工作的积极性，保障任务的完成，扩大参合金的征收面。</t>
        </r>
      </text>
    </comment>
    <comment ref="K328" authorId="0">
      <text>
        <r>
          <rPr>
            <sz val="12"/>
            <rFont val="宋体"/>
            <charset val="134"/>
          </rPr>
          <t>调动镇政府开展征收参合金和录入人员信息工作的积极性，保障任务的完成，扩大参合金的征收面的百分率</t>
        </r>
      </text>
    </comment>
    <comment ref="B329" authorId="0">
      <text>
        <r>
          <rPr>
            <sz val="12"/>
            <rFont val="宋体"/>
            <charset val="134"/>
          </rPr>
          <t>T203931.404-新农合财政补助资金</t>
        </r>
      </text>
    </comment>
    <comment ref="J329" authorId="0">
      <text>
        <r>
          <rPr>
            <sz val="12"/>
            <rFont val="宋体"/>
            <charset val="134"/>
          </rPr>
          <t xml:space="preserve"> 新农合基金</t>
        </r>
      </text>
    </comment>
    <comment ref="K329" authorId="0">
      <text>
        <r>
          <rPr>
            <sz val="12"/>
            <rFont val="宋体"/>
            <charset val="134"/>
          </rPr>
          <t xml:space="preserve"> 56万参合人员的医疗报销补偿百分率</t>
        </r>
      </text>
    </comment>
    <comment ref="J330" authorId="0">
      <text>
        <r>
          <rPr>
            <sz val="12"/>
            <rFont val="宋体"/>
            <charset val="134"/>
          </rPr>
          <t xml:space="preserve"> 报销医疗费</t>
        </r>
      </text>
    </comment>
    <comment ref="K330" authorId="0">
      <text>
        <r>
          <rPr>
            <sz val="12"/>
            <rFont val="宋体"/>
            <charset val="134"/>
          </rPr>
          <t>保障参合人员的医疗费用报销百分率</t>
        </r>
      </text>
    </comment>
    <comment ref="B331" authorId="0">
      <text>
        <r>
          <rPr>
            <sz val="12"/>
            <rFont val="宋体"/>
            <charset val="134"/>
          </rPr>
          <t>T203932.404-贫困户购买大病商业补充保险</t>
        </r>
      </text>
    </comment>
    <comment ref="J331" authorId="0">
      <text>
        <r>
          <rPr>
            <sz val="12"/>
            <rFont val="宋体"/>
            <charset val="134"/>
          </rPr>
          <t xml:space="preserve"> 补充7万贫困人口购买商业补充保险大病医疗费用</t>
        </r>
      </text>
    </comment>
    <comment ref="K331" authorId="0">
      <text>
        <r>
          <rPr>
            <sz val="12"/>
            <rFont val="宋体"/>
            <charset val="134"/>
          </rPr>
          <t>补充7万贫困人口购买商业补充保险大病医疗费用百分率</t>
        </r>
      </text>
    </comment>
    <comment ref="J332" authorId="0">
      <text>
        <r>
          <rPr>
            <sz val="12"/>
            <rFont val="宋体"/>
            <charset val="134"/>
          </rPr>
          <t xml:space="preserve"> 减轻7万贫困人口大病医疗的负担所购买商业补充保险。</t>
        </r>
      </text>
    </comment>
    <comment ref="K332" authorId="0">
      <text>
        <r>
          <rPr>
            <sz val="12"/>
            <rFont val="宋体"/>
            <charset val="134"/>
          </rPr>
          <t>减轻7万贫困人口大病医疗的负担所购买商业补充保险，人口购买率</t>
        </r>
      </text>
    </comment>
    <comment ref="B333" authorId="0">
      <text>
        <r>
          <rPr>
            <sz val="12"/>
            <rFont val="宋体"/>
            <charset val="134"/>
          </rPr>
          <t>T203933.404-贫困人口医疗兜底补助专项经费</t>
        </r>
      </text>
    </comment>
    <comment ref="J333" authorId="0">
      <text>
        <r>
          <rPr>
            <sz val="12"/>
            <rFont val="宋体"/>
            <charset val="134"/>
          </rPr>
          <t>建立完善全市基本医疗保险、大病保险、医疗救助“三重医疗保障”体系，切实提高农村贫困人口医疗救助水平。</t>
        </r>
      </text>
    </comment>
    <comment ref="K333" authorId="0">
      <text>
        <r>
          <rPr>
            <sz val="12"/>
            <rFont val="宋体"/>
            <charset val="134"/>
          </rPr>
          <t xml:space="preserve"> 建立完善全市基本医疗保险、大病保险、医疗救助“三重医疗保障”体系，切实提高农村贫困人口医疗救助水平百分率</t>
        </r>
      </text>
    </comment>
    <comment ref="J334" authorId="0">
      <text>
        <r>
          <rPr>
            <sz val="12"/>
            <rFont val="宋体"/>
            <charset val="134"/>
          </rPr>
          <t xml:space="preserve"> 遏制和减少全市农村贫困人口“因病致贫、因病返贫”问题发生</t>
        </r>
      </text>
    </comment>
    <comment ref="K334" authorId="0">
      <text>
        <r>
          <rPr>
            <sz val="12"/>
            <rFont val="宋体"/>
            <charset val="134"/>
          </rPr>
          <t xml:space="preserve"> 遏制和减少全市农村贫困人口“因病致贫、因病返贫”问题发生的兜底补助金额百分率</t>
        </r>
      </text>
    </comment>
    <comment ref="A335" authorId="0">
      <text>
        <r>
          <rPr>
            <sz val="12"/>
            <rFont val="宋体"/>
            <charset val="134"/>
          </rPr>
          <t>08-医疗卫生机构能力建设</t>
        </r>
      </text>
    </comment>
    <comment ref="B337" authorId="0">
      <text>
        <r>
          <rPr>
            <sz val="12"/>
            <rFont val="宋体"/>
            <charset val="134"/>
          </rPr>
          <t>T201335.404-公立医院药品零差率销售补助</t>
        </r>
      </text>
    </comment>
    <comment ref="J337" authorId="0">
      <text>
        <r>
          <rPr>
            <sz val="12"/>
            <rFont val="宋体"/>
            <charset val="134"/>
          </rPr>
          <t>完成基本药物补偿率</t>
        </r>
      </text>
    </comment>
    <comment ref="K337" authorId="0">
      <text>
        <r>
          <rPr>
            <sz val="12"/>
            <rFont val="宋体"/>
            <charset val="134"/>
          </rPr>
          <t>90%</t>
        </r>
      </text>
    </comment>
    <comment ref="J338" authorId="0">
      <text>
        <r>
          <rPr>
            <sz val="12"/>
            <rFont val="宋体"/>
            <charset val="134"/>
          </rPr>
          <t>完成销售额30%</t>
        </r>
      </text>
    </comment>
    <comment ref="K338" authorId="0">
      <text>
        <r>
          <rPr>
            <sz val="12"/>
            <rFont val="宋体"/>
            <charset val="134"/>
          </rPr>
          <t>80%</t>
        </r>
      </text>
    </comment>
    <comment ref="J339" authorId="0">
      <text>
        <r>
          <rPr>
            <sz val="12"/>
            <rFont val="宋体"/>
            <charset val="134"/>
          </rPr>
          <t>使用基本药物人数到达70%的比例</t>
        </r>
      </text>
    </comment>
    <comment ref="K339" authorId="0">
      <text>
        <r>
          <rPr>
            <sz val="12"/>
            <rFont val="宋体"/>
            <charset val="134"/>
          </rPr>
          <t>80%</t>
        </r>
      </text>
    </comment>
    <comment ref="B340" authorId="0">
      <text>
        <r>
          <rPr>
            <sz val="12"/>
            <rFont val="宋体"/>
            <charset val="134"/>
          </rPr>
          <t>T201335.404-公立医院药品零差率销售补助</t>
        </r>
      </text>
    </comment>
    <comment ref="J340" authorId="0">
      <text>
        <r>
          <rPr>
            <sz val="12"/>
            <rFont val="宋体"/>
            <charset val="134"/>
          </rPr>
          <t>建立高效的政府办医体制</t>
        </r>
      </text>
    </comment>
    <comment ref="K340" authorId="0">
      <text>
        <r>
          <rPr>
            <sz val="12"/>
            <rFont val="宋体"/>
            <charset val="134"/>
          </rPr>
          <t>完成率80以上</t>
        </r>
      </text>
    </comment>
    <comment ref="J341" authorId="0">
      <text>
        <r>
          <rPr>
            <sz val="12"/>
            <rFont val="宋体"/>
            <charset val="134"/>
          </rPr>
          <t>落实公立医院运营自主权</t>
        </r>
      </text>
    </comment>
    <comment ref="K341" authorId="0">
      <text>
        <r>
          <rPr>
            <sz val="12"/>
            <rFont val="宋体"/>
            <charset val="134"/>
          </rPr>
          <t>完成率80以上</t>
        </r>
      </text>
    </comment>
    <comment ref="J342" authorId="0">
      <text>
        <r>
          <rPr>
            <sz val="12"/>
            <rFont val="宋体"/>
            <charset val="134"/>
          </rPr>
          <t>破除以药补医机制</t>
        </r>
      </text>
    </comment>
    <comment ref="K342" authorId="0">
      <text>
        <r>
          <rPr>
            <sz val="12"/>
            <rFont val="宋体"/>
            <charset val="134"/>
          </rPr>
          <t>完成率80以上</t>
        </r>
      </text>
    </comment>
    <comment ref="J343" authorId="0">
      <text>
        <r>
          <rPr>
            <sz val="12"/>
            <rFont val="宋体"/>
            <charset val="134"/>
          </rPr>
          <t>强化公立医院精细化管理</t>
        </r>
      </text>
    </comment>
    <comment ref="K343" authorId="0">
      <text>
        <r>
          <rPr>
            <sz val="12"/>
            <rFont val="宋体"/>
            <charset val="134"/>
          </rPr>
          <t>完成率80以上</t>
        </r>
      </text>
    </comment>
    <comment ref="J344" authorId="0">
      <text>
        <r>
          <rPr>
            <sz val="12"/>
            <rFont val="宋体"/>
            <charset val="134"/>
          </rPr>
          <t>完善多方监管机制</t>
        </r>
      </text>
    </comment>
    <comment ref="K344" authorId="0">
      <text>
        <r>
          <rPr>
            <sz val="12"/>
            <rFont val="宋体"/>
            <charset val="134"/>
          </rPr>
          <t>完成率80以上</t>
        </r>
      </text>
    </comment>
    <comment ref="J345" authorId="0">
      <text>
        <r>
          <rPr>
            <sz val="12"/>
            <rFont val="宋体"/>
            <charset val="134"/>
          </rPr>
          <t>完善县级公立医院药品采购机制。县级公立医院使用的药品（不含中药饮片）要依托省级药品集中采购平台，以省（区、市）为单位，采取招采合一、量价挂钩等办法开展集中招标采购，同时允许地方根据实际进行不同形式的探索。进一步增强医疗机构在药品招标采购中的参与度。鼓励跨省联合招标采购，保证药品质量安全，切实降低药品价格，有条件的地区要建立与基层基本药物采购联动的机制。逐步规范集中采购药品的剂型、规格和包装。推进高值医用耗材公开透明、公平竞争网上阳光采购。药品和高值医用耗材采购数据实行部门和区域共享。</t>
        </r>
      </text>
    </comment>
    <comment ref="K345" authorId="0">
      <text>
        <r>
          <rPr>
            <sz val="12"/>
            <rFont val="宋体"/>
            <charset val="134"/>
          </rPr>
          <t>完成率80以上</t>
        </r>
      </text>
    </comment>
    <comment ref="J346" authorId="0">
      <text>
        <r>
          <rPr>
            <sz val="12"/>
            <rFont val="宋体"/>
            <charset val="134"/>
          </rPr>
          <t>建立高效的政府办医体制</t>
        </r>
      </text>
    </comment>
    <comment ref="K346" authorId="0">
      <text>
        <r>
          <rPr>
            <sz val="12"/>
            <rFont val="宋体"/>
            <charset val="134"/>
          </rPr>
          <t>完成率80以上</t>
        </r>
      </text>
    </comment>
    <comment ref="J347" authorId="0">
      <text>
        <r>
          <rPr>
            <sz val="12"/>
            <rFont val="宋体"/>
            <charset val="134"/>
          </rPr>
          <t>落实公立医院运营自主权</t>
        </r>
      </text>
    </comment>
    <comment ref="K347" authorId="0">
      <text>
        <r>
          <rPr>
            <sz val="12"/>
            <rFont val="宋体"/>
            <charset val="134"/>
          </rPr>
          <t>完成率80以上</t>
        </r>
      </text>
    </comment>
    <comment ref="J348" authorId="0">
      <text>
        <r>
          <rPr>
            <sz val="12"/>
            <rFont val="宋体"/>
            <charset val="134"/>
          </rPr>
          <t>破除以药补医机制</t>
        </r>
      </text>
    </comment>
    <comment ref="K348" authorId="0">
      <text>
        <r>
          <rPr>
            <sz val="12"/>
            <rFont val="宋体"/>
            <charset val="134"/>
          </rPr>
          <t>完成率80以上</t>
        </r>
      </text>
    </comment>
    <comment ref="J349" authorId="0">
      <text>
        <r>
          <rPr>
            <sz val="12"/>
            <rFont val="宋体"/>
            <charset val="134"/>
          </rPr>
          <t>强化公立医院精细化管理</t>
        </r>
      </text>
    </comment>
    <comment ref="K349" authorId="0">
      <text>
        <r>
          <rPr>
            <sz val="12"/>
            <rFont val="宋体"/>
            <charset val="134"/>
          </rPr>
          <t>完成率80以上</t>
        </r>
      </text>
    </comment>
    <comment ref="J350" authorId="0">
      <text>
        <r>
          <rPr>
            <sz val="12"/>
            <rFont val="宋体"/>
            <charset val="134"/>
          </rPr>
          <t>完善多方监管机制</t>
        </r>
      </text>
    </comment>
    <comment ref="K350" authorId="0">
      <text>
        <r>
          <rPr>
            <sz val="12"/>
            <rFont val="宋体"/>
            <charset val="134"/>
          </rPr>
          <t>完成率80以上</t>
        </r>
      </text>
    </comment>
    <comment ref="B352" authorId="0">
      <text>
        <r>
          <rPr>
            <sz val="12"/>
            <rFont val="宋体"/>
            <charset val="134"/>
          </rPr>
          <t>T204103.404-医院创三甲所需经费</t>
        </r>
      </text>
    </comment>
    <comment ref="J352" authorId="0">
      <text>
        <r>
          <rPr>
            <sz val="12"/>
            <rFont val="宋体"/>
            <charset val="134"/>
          </rPr>
          <t>医院创三甲所需经费</t>
        </r>
      </text>
    </comment>
    <comment ref="K352" authorId="0">
      <text>
        <r>
          <rPr>
            <sz val="12"/>
            <rFont val="宋体"/>
            <charset val="134"/>
          </rPr>
          <t>用于完成医院三甲的创建</t>
        </r>
      </text>
    </comment>
    <comment ref="J353" authorId="0">
      <text>
        <r>
          <rPr>
            <sz val="12"/>
            <rFont val="宋体"/>
            <charset val="134"/>
          </rPr>
          <t>医院创三甲所需经费</t>
        </r>
      </text>
    </comment>
    <comment ref="K353" authorId="0">
      <text>
        <r>
          <rPr>
            <sz val="12"/>
            <rFont val="宋体"/>
            <charset val="134"/>
          </rPr>
          <t>用于完成医院三甲的创建</t>
        </r>
      </text>
    </comment>
    <comment ref="B355" authorId="0">
      <text>
        <r>
          <rPr>
            <sz val="12"/>
            <rFont val="宋体"/>
            <charset val="134"/>
          </rPr>
          <t>T203875.404-医疗事故鉴定培训经费</t>
        </r>
      </text>
    </comment>
    <comment ref="J355" authorId="0">
      <text>
        <r>
          <rPr>
            <sz val="12"/>
            <rFont val="宋体"/>
            <charset val="134"/>
          </rPr>
          <t xml:space="preserve"> 举办医疗事故技术鉴定专家库培训聘用专家</t>
        </r>
      </text>
    </comment>
    <comment ref="K355" authorId="0">
      <text>
        <r>
          <rPr>
            <sz val="12"/>
            <rFont val="宋体"/>
            <charset val="134"/>
          </rPr>
          <t>举办医疗事故技术鉴定专家库培训聘用专家150人次</t>
        </r>
      </text>
    </comment>
    <comment ref="J356" authorId="0">
      <text>
        <r>
          <rPr>
            <sz val="12"/>
            <rFont val="宋体"/>
            <charset val="134"/>
          </rPr>
          <t xml:space="preserve"> 医疗事故技术鉴定专家库培训工作开展顺利。</t>
        </r>
      </text>
    </comment>
    <comment ref="K356" authorId="0">
      <text>
        <r>
          <rPr>
            <sz val="12"/>
            <rFont val="宋体"/>
            <charset val="134"/>
          </rPr>
          <t xml:space="preserve"> ≥90%，≤100%，医疗事故技术鉴定专家库培训工作顺利开展</t>
        </r>
      </text>
    </comment>
    <comment ref="B358" authorId="0">
      <text>
        <r>
          <rPr>
            <sz val="12"/>
            <rFont val="宋体"/>
            <charset val="134"/>
          </rPr>
          <t>T203637.404-西部医院院士工作站工作经费</t>
        </r>
      </text>
    </comment>
    <comment ref="J358" authorId="0">
      <text>
        <r>
          <rPr>
            <sz val="12"/>
            <rFont val="宋体"/>
            <charset val="134"/>
          </rPr>
          <t xml:space="preserve">用于院士工作站工作费用
</t>
        </r>
      </text>
    </comment>
    <comment ref="K358" authorId="0">
      <text>
        <r>
          <rPr>
            <sz val="12"/>
            <rFont val="宋体"/>
            <charset val="134"/>
          </rPr>
          <t xml:space="preserve">院士工作站工作经费，其中工作经费340万元，设备购置360万元
</t>
        </r>
      </text>
    </comment>
    <comment ref="J359" authorId="0">
      <text>
        <r>
          <rPr>
            <sz val="12"/>
            <rFont val="宋体"/>
            <charset val="134"/>
          </rPr>
          <t xml:space="preserve">用于院士工作站工作费用
</t>
        </r>
      </text>
    </comment>
    <comment ref="K359" authorId="0">
      <text>
        <r>
          <rPr>
            <sz val="12"/>
            <rFont val="宋体"/>
            <charset val="134"/>
          </rPr>
          <t xml:space="preserve">院士工作站工作经费，其中工作经费340万元，设备购置360万元
</t>
        </r>
      </text>
    </comment>
    <comment ref="A360" authorId="0">
      <text>
        <r>
          <rPr>
            <sz val="12"/>
            <rFont val="宋体"/>
            <charset val="134"/>
          </rPr>
          <t>09-医疗卫生行业监管</t>
        </r>
      </text>
    </comment>
    <comment ref="B362" authorId="0">
      <text>
        <r>
          <rPr>
            <sz val="12"/>
            <rFont val="宋体"/>
            <charset val="134"/>
          </rPr>
          <t>R200496.404-罚没收入</t>
        </r>
      </text>
    </comment>
    <comment ref="J362" authorId="0">
      <text>
        <r>
          <rPr>
            <sz val="12"/>
            <rFont val="宋体"/>
            <charset val="134"/>
          </rPr>
          <t>罚没收入</t>
        </r>
      </text>
    </comment>
    <comment ref="K362" authorId="0">
      <text>
        <r>
          <rPr>
            <sz val="12"/>
            <rFont val="宋体"/>
            <charset val="134"/>
          </rPr>
          <t>完成上缴率100%</t>
        </r>
      </text>
    </comment>
    <comment ref="J363" authorId="0">
      <text>
        <r>
          <rPr>
            <sz val="12"/>
            <rFont val="宋体"/>
            <charset val="134"/>
          </rPr>
          <t>罚没收入</t>
        </r>
      </text>
    </comment>
    <comment ref="K363" authorId="0">
      <text>
        <r>
          <rPr>
            <sz val="12"/>
            <rFont val="宋体"/>
            <charset val="134"/>
          </rPr>
          <t>完成上缴率100%</t>
        </r>
      </text>
    </comment>
    <comment ref="B365" authorId="0">
      <text>
        <r>
          <rPr>
            <sz val="12"/>
            <rFont val="宋体"/>
            <charset val="134"/>
          </rPr>
          <t>R200369.404-房租收入</t>
        </r>
      </text>
    </comment>
    <comment ref="J365" authorId="0">
      <text>
        <r>
          <rPr>
            <sz val="12"/>
            <rFont val="宋体"/>
            <charset val="134"/>
          </rPr>
          <t>房租收入</t>
        </r>
      </text>
    </comment>
    <comment ref="K365" authorId="0">
      <text>
        <r>
          <rPr>
            <sz val="12"/>
            <rFont val="宋体"/>
            <charset val="134"/>
          </rPr>
          <t>完成率80%</t>
        </r>
      </text>
    </comment>
    <comment ref="J366" authorId="0">
      <text>
        <r>
          <rPr>
            <sz val="12"/>
            <rFont val="宋体"/>
            <charset val="134"/>
          </rPr>
          <t>房租收入</t>
        </r>
      </text>
    </comment>
    <comment ref="K366" authorId="0">
      <text>
        <r>
          <rPr>
            <sz val="12"/>
            <rFont val="宋体"/>
            <charset val="134"/>
          </rPr>
          <t>完成率80%</t>
        </r>
      </text>
    </comment>
    <comment ref="B368" authorId="0">
      <text>
        <r>
          <rPr>
            <sz val="12"/>
            <rFont val="宋体"/>
            <charset val="134"/>
          </rPr>
          <t>T202448.404-公安监管医院运行业务经费</t>
        </r>
      </text>
    </comment>
    <comment ref="J368" authorId="0">
      <text>
        <r>
          <rPr>
            <sz val="12"/>
            <rFont val="宋体"/>
            <charset val="134"/>
          </rPr>
          <t>建设八一公安监管医院</t>
        </r>
      </text>
    </comment>
    <comment ref="K368" authorId="0">
      <text>
        <r>
          <rPr>
            <sz val="12"/>
            <rFont val="宋体"/>
            <charset val="134"/>
          </rPr>
          <t>完成就诊率100%</t>
        </r>
      </text>
    </comment>
    <comment ref="J369" authorId="0">
      <text>
        <r>
          <rPr>
            <sz val="12"/>
            <rFont val="宋体"/>
            <charset val="134"/>
          </rPr>
          <t>设立特殊人群就诊病历卡</t>
        </r>
      </text>
    </comment>
    <comment ref="K369" authorId="0">
      <text>
        <r>
          <rPr>
            <sz val="12"/>
            <rFont val="宋体"/>
            <charset val="134"/>
          </rPr>
          <t>完成就诊率100%</t>
        </r>
      </text>
    </comment>
    <comment ref="J370" authorId="0">
      <text>
        <r>
          <rPr>
            <sz val="12"/>
            <rFont val="宋体"/>
            <charset val="134"/>
          </rPr>
          <t>完成特殊人群就诊环境及用药情况</t>
        </r>
      </text>
    </comment>
    <comment ref="K370" authorId="0">
      <text>
        <r>
          <rPr>
            <sz val="12"/>
            <rFont val="宋体"/>
            <charset val="134"/>
          </rPr>
          <t>完成就诊率100%</t>
        </r>
      </text>
    </comment>
    <comment ref="J371" authorId="0">
      <text>
        <r>
          <rPr>
            <sz val="12"/>
            <rFont val="宋体"/>
            <charset val="134"/>
          </rPr>
          <t>完成特殊人群就诊情况摸底调查</t>
        </r>
      </text>
    </comment>
    <comment ref="K371" authorId="0">
      <text>
        <r>
          <rPr>
            <sz val="12"/>
            <rFont val="宋体"/>
            <charset val="134"/>
          </rPr>
          <t>完成就诊率100%</t>
        </r>
      </text>
    </comment>
    <comment ref="J372" authorId="0">
      <text>
        <r>
          <rPr>
            <sz val="12"/>
            <rFont val="宋体"/>
            <charset val="134"/>
          </rPr>
          <t>完成用药及就诊情况登记</t>
        </r>
      </text>
    </comment>
    <comment ref="K372" authorId="0">
      <text>
        <r>
          <rPr>
            <sz val="12"/>
            <rFont val="宋体"/>
            <charset val="134"/>
          </rPr>
          <t>完成就诊率100%</t>
        </r>
      </text>
    </comment>
    <comment ref="J373" authorId="0">
      <text>
        <r>
          <rPr>
            <sz val="12"/>
            <rFont val="宋体"/>
            <charset val="134"/>
          </rPr>
          <t>建设八一公安监管医院</t>
        </r>
      </text>
    </comment>
    <comment ref="K373" authorId="0">
      <text>
        <r>
          <rPr>
            <sz val="12"/>
            <rFont val="宋体"/>
            <charset val="134"/>
          </rPr>
          <t>完成就诊率100%</t>
        </r>
      </text>
    </comment>
    <comment ref="J374" authorId="0">
      <text>
        <r>
          <rPr>
            <sz val="12"/>
            <rFont val="宋体"/>
            <charset val="134"/>
          </rPr>
          <t>设立特殊人群就诊病历卡</t>
        </r>
      </text>
    </comment>
    <comment ref="K374" authorId="0">
      <text>
        <r>
          <rPr>
            <sz val="12"/>
            <rFont val="宋体"/>
            <charset val="134"/>
          </rPr>
          <t>完成就诊率100%</t>
        </r>
      </text>
    </comment>
    <comment ref="J375" authorId="0">
      <text>
        <r>
          <rPr>
            <sz val="12"/>
            <rFont val="宋体"/>
            <charset val="134"/>
          </rPr>
          <t>完成特殊人群就诊环境及用药情况</t>
        </r>
      </text>
    </comment>
    <comment ref="K375" authorId="0">
      <text>
        <r>
          <rPr>
            <sz val="12"/>
            <rFont val="宋体"/>
            <charset val="134"/>
          </rPr>
          <t>完成就诊率100%</t>
        </r>
      </text>
    </comment>
    <comment ref="J376" authorId="0">
      <text>
        <r>
          <rPr>
            <sz val="12"/>
            <rFont val="宋体"/>
            <charset val="134"/>
          </rPr>
          <t>完成特殊人群就诊情况摸底调查</t>
        </r>
      </text>
    </comment>
    <comment ref="K376" authorId="0">
      <text>
        <r>
          <rPr>
            <sz val="12"/>
            <rFont val="宋体"/>
            <charset val="134"/>
          </rPr>
          <t>完成就诊率100%</t>
        </r>
      </text>
    </comment>
    <comment ref="J377" authorId="0">
      <text>
        <r>
          <rPr>
            <sz val="12"/>
            <rFont val="宋体"/>
            <charset val="134"/>
          </rPr>
          <t>完成用药及就诊情况登记</t>
        </r>
      </text>
    </comment>
    <comment ref="K377" authorId="0">
      <text>
        <r>
          <rPr>
            <sz val="12"/>
            <rFont val="宋体"/>
            <charset val="134"/>
          </rPr>
          <t>完成就诊率100%</t>
        </r>
      </text>
    </comment>
    <comment ref="B379" authorId="0">
      <text>
        <r>
          <rPr>
            <sz val="12"/>
            <rFont val="宋体"/>
            <charset val="134"/>
          </rPr>
          <t>R200584.404-现场调查费</t>
        </r>
      </text>
    </comment>
    <comment ref="J379" authorId="0">
      <text>
        <r>
          <rPr>
            <sz val="12"/>
            <rFont val="宋体"/>
            <charset val="134"/>
          </rPr>
          <t>综合执法工作</t>
        </r>
      </text>
    </comment>
    <comment ref="K379" authorId="0">
      <text>
        <r>
          <rPr>
            <sz val="12"/>
            <rFont val="宋体"/>
            <charset val="134"/>
          </rPr>
          <t>21万元</t>
        </r>
      </text>
    </comment>
    <comment ref="J380" authorId="0">
      <text>
        <r>
          <rPr>
            <sz val="12"/>
            <rFont val="宋体"/>
            <charset val="134"/>
          </rPr>
          <t>综合执法工作顺利开展</t>
        </r>
      </text>
    </comment>
    <comment ref="K380" authorId="0">
      <text>
        <r>
          <rPr>
            <sz val="12"/>
            <rFont val="宋体"/>
            <charset val="134"/>
          </rPr>
          <t>各项卫生行政许可、校验（复核）、延续工作的现场审查及公共卫生突发事件、医疗纠纷的现场调查工作完成率</t>
        </r>
      </text>
    </comment>
    <comment ref="A381" authorId="0">
      <text>
        <r>
          <rPr>
            <sz val="12"/>
            <rFont val="宋体"/>
            <charset val="134"/>
          </rPr>
          <t>10-中医药事务</t>
        </r>
      </text>
    </comment>
    <comment ref="B383" authorId="0">
      <text>
        <r>
          <rPr>
            <sz val="12"/>
            <rFont val="宋体"/>
            <charset val="134"/>
          </rPr>
          <t>R200481.404-中医药发展项目经费</t>
        </r>
      </text>
    </comment>
    <comment ref="J383" authorId="0">
      <text>
        <r>
          <rPr>
            <sz val="12"/>
            <rFont val="宋体"/>
            <charset val="134"/>
          </rPr>
          <t>充分发挥中医药（民族医药）在疾病预防控制、应对突发公共卫生事件、医疗服务中的作用。加强中医临床研究基地和中医院建设，组织开展中医药防治疑难疾病的联合攻关。在基层医疗卫生服务中，大力推广中医药适宜技术。采取扶持中医药发展政策，促进中医药继承和创新。</t>
        </r>
      </text>
    </comment>
    <comment ref="K383" authorId="0">
      <text>
        <r>
          <rPr>
            <sz val="12"/>
            <rFont val="宋体"/>
            <charset val="134"/>
          </rPr>
          <t>充分发挥中医药（民族医药）在疾病预防控制、应对突发公共卫生事件、医疗服务中的作用。加强中医临床研究基地和中医院建设，组织开展中医药防治疑难疾病的联合攻关。在基层医疗卫生服务中，大力推广中医药适宜技术。采取扶持中医药发展政策，促进中医药继承和创新。</t>
        </r>
      </text>
    </comment>
    <comment ref="J384" authorId="0">
      <text>
        <r>
          <rPr>
            <sz val="12"/>
            <rFont val="宋体"/>
            <charset val="134"/>
          </rPr>
          <t>完成中医治未病调查率</t>
        </r>
      </text>
    </comment>
    <comment ref="K384" authorId="0">
      <text>
        <r>
          <rPr>
            <sz val="12"/>
            <rFont val="宋体"/>
            <charset val="134"/>
          </rPr>
          <t>完成率80以上</t>
        </r>
      </text>
    </comment>
    <comment ref="J385" authorId="0">
      <text>
        <r>
          <rPr>
            <sz val="12"/>
            <rFont val="宋体"/>
            <charset val="134"/>
          </rPr>
          <t>中医药保健完成率</t>
        </r>
      </text>
    </comment>
    <comment ref="K385" authorId="0">
      <text>
        <r>
          <rPr>
            <sz val="12"/>
            <rFont val="宋体"/>
            <charset val="134"/>
          </rPr>
          <t>完成70以上</t>
        </r>
      </text>
    </comment>
    <comment ref="J386" authorId="0">
      <text>
        <r>
          <rPr>
            <sz val="12"/>
            <rFont val="宋体"/>
            <charset val="134"/>
          </rPr>
          <t>中医药发展服务体系完成达到80以上</t>
        </r>
      </text>
    </comment>
    <comment ref="K386" authorId="0">
      <text>
        <r>
          <rPr>
            <sz val="12"/>
            <rFont val="宋体"/>
            <charset val="134"/>
          </rPr>
          <t>完成率达到80%</t>
        </r>
      </text>
    </comment>
    <comment ref="J387" authorId="0">
      <text>
        <r>
          <rPr>
            <sz val="12"/>
            <rFont val="宋体"/>
            <charset val="134"/>
          </rPr>
          <t>充分发挥中医药（民族医药）在疾病预防控制、应对突发公共卫生事件、医疗服务中的作用。加强中医临床研究基地和中医院建设，组织开展中医药防治疑难疾病的联合攻关。在基层医疗卫生服务中，大力推广中医药适宜技术。采取扶持中医药发展政策，促进中医药继承和创新。</t>
        </r>
      </text>
    </comment>
    <comment ref="K387" authorId="0">
      <text>
        <r>
          <rPr>
            <sz val="12"/>
            <rFont val="宋体"/>
            <charset val="134"/>
          </rPr>
          <t>完成70以上</t>
        </r>
      </text>
    </comment>
    <comment ref="J388" authorId="0">
      <text>
        <r>
          <rPr>
            <sz val="12"/>
            <rFont val="宋体"/>
            <charset val="134"/>
          </rPr>
          <t>完成中医药中医治未病调查率</t>
        </r>
      </text>
    </comment>
    <comment ref="K388" authorId="0">
      <text>
        <r>
          <rPr>
            <sz val="12"/>
            <rFont val="宋体"/>
            <charset val="134"/>
          </rPr>
          <t>完成率70以上</t>
        </r>
      </text>
    </comment>
    <comment ref="J389" authorId="0">
      <text>
        <r>
          <rPr>
            <sz val="12"/>
            <rFont val="宋体"/>
            <charset val="134"/>
          </rPr>
          <t>中医药发展服务体系完成达到80以上</t>
        </r>
      </text>
    </comment>
    <comment ref="K389" authorId="0">
      <text>
        <r>
          <rPr>
            <sz val="12"/>
            <rFont val="宋体"/>
            <charset val="134"/>
          </rPr>
          <t>完成率60以上</t>
        </r>
      </text>
    </comment>
    <comment ref="B390" authorId="0">
      <text>
        <r>
          <rPr>
            <sz val="12"/>
            <rFont val="宋体"/>
            <charset val="134"/>
          </rPr>
          <t>T203610.404-名医传承活动经费</t>
        </r>
      </text>
    </comment>
    <comment ref="J390" authorId="0">
      <text>
        <r>
          <rPr>
            <sz val="12"/>
            <rFont val="宋体"/>
            <charset val="134"/>
          </rPr>
          <t>按中国中医科学院专家来儋面授、义诊、讲座等活动经费</t>
        </r>
      </text>
    </comment>
    <comment ref="K390" authorId="0">
      <text>
        <r>
          <rPr>
            <sz val="12"/>
            <rFont val="宋体"/>
            <charset val="134"/>
          </rPr>
          <t>完成授课率80%</t>
        </r>
      </text>
    </comment>
    <comment ref="J391" authorId="0">
      <text>
        <r>
          <rPr>
            <sz val="12"/>
            <rFont val="宋体"/>
            <charset val="134"/>
          </rPr>
          <t>按中国中医科学院专家来儋面授、义诊、讲座等活动经费</t>
        </r>
      </text>
    </comment>
    <comment ref="K391" authorId="0">
      <text>
        <r>
          <rPr>
            <sz val="12"/>
            <rFont val="宋体"/>
            <charset val="134"/>
          </rPr>
          <t>完成授课率80%</t>
        </r>
      </text>
    </comment>
    <comment ref="A392" authorId="0">
      <text>
        <r>
          <rPr>
            <sz val="12"/>
            <rFont val="宋体"/>
            <charset val="134"/>
          </rPr>
          <t>11-计划生育服务</t>
        </r>
      </text>
    </comment>
    <comment ref="B394" authorId="0">
      <text>
        <r>
          <rPr>
            <sz val="12"/>
            <rFont val="宋体"/>
            <charset val="134"/>
          </rPr>
          <t>T000073.404-农村居民、城镇居民无业人员独生子女父母奖励</t>
        </r>
      </text>
    </comment>
    <comment ref="J394" authorId="0">
      <text>
        <r>
          <rPr>
            <sz val="12"/>
            <rFont val="宋体"/>
            <charset val="134"/>
          </rPr>
          <t>符合城镇无业独生子女家庭进行奖励</t>
        </r>
      </text>
    </comment>
    <comment ref="K394" authorId="0">
      <text>
        <r>
          <rPr>
            <sz val="12"/>
            <rFont val="宋体"/>
            <charset val="134"/>
          </rPr>
          <t>奖励金发放率100%</t>
        </r>
      </text>
    </comment>
    <comment ref="J395" authorId="0">
      <text>
        <r>
          <rPr>
            <sz val="12"/>
            <rFont val="宋体"/>
            <charset val="134"/>
          </rPr>
          <t>符合法定农村独生子女奖励人员</t>
        </r>
      </text>
    </comment>
    <comment ref="K395" authorId="0">
      <text>
        <r>
          <rPr>
            <sz val="12"/>
            <rFont val="宋体"/>
            <charset val="134"/>
          </rPr>
          <t>奖励金发放率100%</t>
        </r>
      </text>
    </comment>
    <comment ref="J396" authorId="0">
      <text>
        <r>
          <rPr>
            <sz val="12"/>
            <rFont val="宋体"/>
            <charset val="134"/>
          </rPr>
          <t>符合城镇无业独生子女家庭进行奖励</t>
        </r>
      </text>
    </comment>
    <comment ref="K396" authorId="0">
      <text>
        <r>
          <rPr>
            <sz val="12"/>
            <rFont val="宋体"/>
            <charset val="134"/>
          </rPr>
          <t>奖励金发放率100%</t>
        </r>
      </text>
    </comment>
    <comment ref="J397" authorId="0">
      <text>
        <r>
          <rPr>
            <sz val="12"/>
            <rFont val="宋体"/>
            <charset val="134"/>
          </rPr>
          <t>符合法定农村独生子女奖励人员</t>
        </r>
      </text>
    </comment>
    <comment ref="K397" authorId="0">
      <text>
        <r>
          <rPr>
            <sz val="12"/>
            <rFont val="宋体"/>
            <charset val="134"/>
          </rPr>
          <t>奖励金发放率100%</t>
        </r>
      </text>
    </comment>
    <comment ref="B398" authorId="0">
      <text>
        <r>
          <rPr>
            <sz val="12"/>
            <rFont val="宋体"/>
            <charset val="134"/>
          </rPr>
          <t>T202543.404-计生协会工作经费</t>
        </r>
      </text>
    </comment>
    <comment ref="J398" authorId="0">
      <text>
        <r>
          <rPr>
            <sz val="12"/>
            <rFont val="宋体"/>
            <charset val="134"/>
          </rPr>
          <t>创建计生基层群众自治示范点</t>
        </r>
      </text>
    </comment>
    <comment ref="K398" authorId="0">
      <text>
        <r>
          <rPr>
            <sz val="12"/>
            <rFont val="宋体"/>
            <charset val="134"/>
          </rPr>
          <t>完成率80%以上</t>
        </r>
      </text>
    </comment>
    <comment ref="J399" authorId="0">
      <text>
        <r>
          <rPr>
            <sz val="12"/>
            <rFont val="宋体"/>
            <charset val="134"/>
          </rPr>
          <t>开展人口计生宣传教育活动</t>
        </r>
      </text>
    </comment>
    <comment ref="K399" authorId="0">
      <text>
        <r>
          <rPr>
            <sz val="12"/>
            <rFont val="宋体"/>
            <charset val="134"/>
          </rPr>
          <t>完成率80%以上</t>
        </r>
      </text>
    </comment>
    <comment ref="J400" authorId="0">
      <text>
        <r>
          <rPr>
            <sz val="12"/>
            <rFont val="宋体"/>
            <charset val="134"/>
          </rPr>
          <t>开展学习培训活动</t>
        </r>
      </text>
    </comment>
    <comment ref="K400" authorId="0">
      <text>
        <r>
          <rPr>
            <sz val="12"/>
            <rFont val="宋体"/>
            <charset val="134"/>
          </rPr>
          <t>完成率80%以上</t>
        </r>
      </text>
    </comment>
    <comment ref="J401" authorId="0">
      <text>
        <r>
          <rPr>
            <sz val="12"/>
            <rFont val="宋体"/>
            <charset val="134"/>
          </rPr>
          <t>助学帮扶</t>
        </r>
      </text>
    </comment>
    <comment ref="K401" authorId="0">
      <text>
        <r>
          <rPr>
            <sz val="12"/>
            <rFont val="宋体"/>
            <charset val="134"/>
          </rPr>
          <t>完成率80%以上</t>
        </r>
      </text>
    </comment>
    <comment ref="J402" authorId="0">
      <text>
        <r>
          <rPr>
            <sz val="12"/>
            <rFont val="宋体"/>
            <charset val="134"/>
          </rPr>
          <t>创建计生基层群众自治示范点</t>
        </r>
      </text>
    </comment>
    <comment ref="K402" authorId="0">
      <text>
        <r>
          <rPr>
            <sz val="12"/>
            <rFont val="宋体"/>
            <charset val="134"/>
          </rPr>
          <t>完成率80%以上</t>
        </r>
      </text>
    </comment>
    <comment ref="J403" authorId="0">
      <text>
        <r>
          <rPr>
            <sz val="12"/>
            <rFont val="宋体"/>
            <charset val="134"/>
          </rPr>
          <t>开展人口计生宣传教育活动</t>
        </r>
      </text>
    </comment>
    <comment ref="K403" authorId="0">
      <text>
        <r>
          <rPr>
            <sz val="12"/>
            <rFont val="宋体"/>
            <charset val="134"/>
          </rPr>
          <t>完成率80%以上</t>
        </r>
      </text>
    </comment>
    <comment ref="J404" authorId="0">
      <text>
        <r>
          <rPr>
            <sz val="12"/>
            <rFont val="宋体"/>
            <charset val="134"/>
          </rPr>
          <t>开展学习培训活动</t>
        </r>
      </text>
    </comment>
    <comment ref="K404" authorId="0">
      <text>
        <r>
          <rPr>
            <sz val="12"/>
            <rFont val="宋体"/>
            <charset val="134"/>
          </rPr>
          <t>完成率80%以上</t>
        </r>
      </text>
    </comment>
    <comment ref="J405" authorId="0">
      <text>
        <r>
          <rPr>
            <sz val="12"/>
            <rFont val="宋体"/>
            <charset val="134"/>
          </rPr>
          <t>助学帮扶</t>
        </r>
      </text>
    </comment>
    <comment ref="K405" authorId="0">
      <text>
        <r>
          <rPr>
            <sz val="12"/>
            <rFont val="宋体"/>
            <charset val="134"/>
          </rPr>
          <t>完成率80%以上</t>
        </r>
      </text>
    </comment>
    <comment ref="B407" authorId="0">
      <text>
        <r>
          <rPr>
            <sz val="12"/>
            <rFont val="宋体"/>
            <charset val="134"/>
          </rPr>
          <t>T202533.404-落实结扎措施营养费补助</t>
        </r>
      </text>
    </comment>
    <comment ref="J407" authorId="0">
      <text>
        <r>
          <rPr>
            <sz val="12"/>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K407" authorId="0">
      <text>
        <r>
          <rPr>
            <sz val="12"/>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J408" authorId="0">
      <text>
        <r>
          <rPr>
            <sz val="12"/>
            <rFont val="宋体"/>
            <charset val="134"/>
          </rPr>
          <t>农村二女（少数民族三女）户当年生育，当年落实绝育措施。2017年落实有1例，一次性奖励20000元（其中省拨付7200元，市拨付12800元），一次性购买养老保险金5000元，共17800元。2018年预增3对共60000元，（其中市拨付38400元),购买养老保险3人共15000元，市级支付合计：53400元。</t>
        </r>
      </text>
    </comment>
    <comment ref="K408" authorId="0">
      <text>
        <r>
          <rPr>
            <sz val="12"/>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J409" authorId="0">
      <text>
        <r>
          <rPr>
            <sz val="12"/>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K409" authorId="0">
      <text>
        <r>
          <rPr>
            <sz val="12"/>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J410" authorId="0">
      <text>
        <r>
          <rPr>
            <sz val="12"/>
            <rFont val="宋体"/>
            <charset val="134"/>
          </rPr>
          <t>农村二女（少数民族三女）户当年生育，当年落实绝育措施。2017年落实有1例，一次性奖励20000元（其中省拨付7200元，市拨付12800元），一次性购买养老保险金5000元，共17800元。2018年预增3对共60000元，（其中市拨付38400元),购买养老保险3人共15000元，市级支付合计：53400元。</t>
        </r>
      </text>
    </comment>
    <comment ref="K410" authorId="0">
      <text>
        <r>
          <rPr>
            <sz val="12"/>
            <rFont val="宋体"/>
            <charset val="134"/>
          </rPr>
          <t>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r>
      </text>
    </comment>
    <comment ref="B411" authorId="0">
      <text>
        <r>
          <rPr>
            <sz val="12"/>
            <rFont val="宋体"/>
            <charset val="134"/>
          </rPr>
          <t>T202533.404-落实结扎措施营养费补助</t>
        </r>
      </text>
    </comment>
    <comment ref="J411" authorId="0">
      <text>
        <r>
          <rPr>
            <sz val="12"/>
            <rFont val="宋体"/>
            <charset val="134"/>
          </rPr>
          <t>法定生育二孩绝育措施营养费</t>
        </r>
      </text>
    </comment>
    <comment ref="K411" authorId="0">
      <text>
        <r>
          <rPr>
            <sz val="12"/>
            <rFont val="宋体"/>
            <charset val="134"/>
          </rPr>
          <t>完成率80%以上</t>
        </r>
      </text>
    </comment>
    <comment ref="J412" authorId="0">
      <text>
        <r>
          <rPr>
            <sz val="12"/>
            <rFont val="宋体"/>
            <charset val="134"/>
          </rPr>
          <t>节育措施对象营养补助</t>
        </r>
      </text>
    </comment>
    <comment ref="K412" authorId="0">
      <text>
        <r>
          <rPr>
            <sz val="12"/>
            <rFont val="宋体"/>
            <charset val="134"/>
          </rPr>
          <t>完成率80%以上</t>
        </r>
      </text>
    </comment>
    <comment ref="J413" authorId="0">
      <text>
        <r>
          <rPr>
            <sz val="12"/>
            <rFont val="宋体"/>
            <charset val="134"/>
          </rPr>
          <t>节育对象落实结扎补助</t>
        </r>
      </text>
    </comment>
    <comment ref="K413" authorId="0">
      <text>
        <r>
          <rPr>
            <sz val="12"/>
            <rFont val="宋体"/>
            <charset val="134"/>
          </rPr>
          <t>完成率80%以上</t>
        </r>
      </text>
    </comment>
    <comment ref="J414" authorId="0">
      <text>
        <r>
          <rPr>
            <sz val="12"/>
            <rFont val="宋体"/>
            <charset val="134"/>
          </rPr>
          <t>法定生育二孩绝育措施营养费</t>
        </r>
      </text>
    </comment>
    <comment ref="K414" authorId="0">
      <text>
        <r>
          <rPr>
            <sz val="12"/>
            <rFont val="宋体"/>
            <charset val="134"/>
          </rPr>
          <t>完成率80%以上</t>
        </r>
      </text>
    </comment>
    <comment ref="J415" authorId="0">
      <text>
        <r>
          <rPr>
            <sz val="12"/>
            <rFont val="宋体"/>
            <charset val="134"/>
          </rPr>
          <t>节育措施对象营养补助</t>
        </r>
      </text>
    </comment>
    <comment ref="K415" authorId="0">
      <text>
        <r>
          <rPr>
            <sz val="12"/>
            <rFont val="宋体"/>
            <charset val="134"/>
          </rPr>
          <t>完成率80%以上</t>
        </r>
      </text>
    </comment>
    <comment ref="J416" authorId="0">
      <text>
        <r>
          <rPr>
            <sz val="12"/>
            <rFont val="宋体"/>
            <charset val="134"/>
          </rPr>
          <t>节育对象落实结扎补助</t>
        </r>
      </text>
    </comment>
    <comment ref="K416" authorId="0">
      <text>
        <r>
          <rPr>
            <sz val="12"/>
            <rFont val="宋体"/>
            <charset val="134"/>
          </rPr>
          <t>完成率80%以上</t>
        </r>
      </text>
    </comment>
    <comment ref="B417" authorId="0">
      <text>
        <r>
          <rPr>
            <sz val="12"/>
            <rFont val="宋体"/>
            <charset val="134"/>
          </rPr>
          <t>T000075.404-中期以上终止妊娠手术费用</t>
        </r>
      </text>
    </comment>
    <comment ref="J417" authorId="0">
      <text>
        <r>
          <rPr>
            <sz val="12"/>
            <rFont val="宋体"/>
            <charset val="134"/>
          </rPr>
          <t>对仿制药品实行后上市价格从低定价制度，抑制低水平重复建设</t>
        </r>
      </text>
    </comment>
    <comment ref="K417" authorId="0">
      <text>
        <r>
          <rPr>
            <sz val="12"/>
            <rFont val="宋体"/>
            <charset val="134"/>
          </rPr>
          <t>完成率80以上</t>
        </r>
      </text>
    </comment>
    <comment ref="J418" authorId="0">
      <text>
        <r>
          <rPr>
            <sz val="12"/>
            <rFont val="宋体"/>
            <charset val="134"/>
          </rPr>
          <t>加强医用耗材及植（介）入类医疗器械流通和使用环节价格的控制和管理</t>
        </r>
      </text>
    </comment>
    <comment ref="K418" authorId="0">
      <text>
        <r>
          <rPr>
            <sz val="12"/>
            <rFont val="宋体"/>
            <charset val="134"/>
          </rPr>
          <t>完成率80以上</t>
        </r>
      </text>
    </comment>
    <comment ref="J419" authorId="0">
      <text>
        <r>
          <rPr>
            <sz val="12"/>
            <rFont val="宋体"/>
            <charset val="134"/>
          </rPr>
          <t>重视医务人员人文素养培养和职业素质教育</t>
        </r>
      </text>
    </comment>
    <comment ref="K419" authorId="0">
      <text>
        <r>
          <rPr>
            <sz val="12"/>
            <rFont val="宋体"/>
            <charset val="134"/>
          </rPr>
          <t>完成率80以上</t>
        </r>
      </text>
    </comment>
    <comment ref="J420" authorId="0">
      <text>
        <r>
          <rPr>
            <sz val="12"/>
            <rFont val="宋体"/>
            <charset val="134"/>
          </rPr>
          <t>对仿制药品实行后上市价格从低定价制度，抑制低水平重复建设</t>
        </r>
      </text>
    </comment>
    <comment ref="K420" authorId="0">
      <text>
        <r>
          <rPr>
            <sz val="12"/>
            <rFont val="宋体"/>
            <charset val="134"/>
          </rPr>
          <t>完成率80以上</t>
        </r>
      </text>
    </comment>
    <comment ref="J421" authorId="0">
      <text>
        <r>
          <rPr>
            <sz val="12"/>
            <rFont val="宋体"/>
            <charset val="134"/>
          </rPr>
          <t>加强医用耗材及植（介）入类医疗器械流通和使用环节价格的控制和管理</t>
        </r>
      </text>
    </comment>
    <comment ref="K421" authorId="0">
      <text>
        <r>
          <rPr>
            <sz val="12"/>
            <rFont val="宋体"/>
            <charset val="134"/>
          </rPr>
          <t>完成率80以上</t>
        </r>
      </text>
    </comment>
    <comment ref="J422" authorId="0">
      <text>
        <r>
          <rPr>
            <sz val="12"/>
            <rFont val="宋体"/>
            <charset val="134"/>
          </rPr>
          <t>重视医务人员人文素养培养和职业素质教育</t>
        </r>
      </text>
    </comment>
    <comment ref="K422" authorId="0">
      <text>
        <r>
          <rPr>
            <sz val="12"/>
            <rFont val="宋体"/>
            <charset val="134"/>
          </rPr>
          <t>完成率80以上</t>
        </r>
      </text>
    </comment>
    <comment ref="B423" authorId="0">
      <text>
        <r>
          <rPr>
            <sz val="12"/>
            <rFont val="宋体"/>
            <charset val="134"/>
          </rPr>
          <t>T203623.404-计划生育目标管理责任制考核奖励金</t>
        </r>
      </text>
    </comment>
    <comment ref="J423" authorId="0">
      <text>
        <r>
          <rPr>
            <sz val="12"/>
            <rFont val="宋体"/>
            <charset val="134"/>
          </rPr>
          <t>鼓励各乡镇政府完成计划生育率</t>
        </r>
      </text>
    </comment>
    <comment ref="K423" authorId="0">
      <text>
        <r>
          <rPr>
            <sz val="12"/>
            <rFont val="宋体"/>
            <charset val="134"/>
          </rPr>
          <t>完成80%</t>
        </r>
      </text>
    </comment>
    <comment ref="J424" authorId="0">
      <text>
        <r>
          <rPr>
            <sz val="12"/>
            <rFont val="宋体"/>
            <charset val="134"/>
          </rPr>
          <t>鼓励各乡镇政府完成计划生育率</t>
        </r>
      </text>
    </comment>
    <comment ref="K424" authorId="0">
      <text>
        <r>
          <rPr>
            <sz val="12"/>
            <rFont val="宋体"/>
            <charset val="134"/>
          </rPr>
          <t>完成80%</t>
        </r>
      </text>
    </comment>
  </commentList>
</comments>
</file>

<file path=xl/sharedStrings.xml><?xml version="1.0" encoding="utf-8"?>
<sst xmlns="http://schemas.openxmlformats.org/spreadsheetml/2006/main" count="1657" uniqueCount="782">
  <si>
    <t>附件1-1</t>
  </si>
  <si>
    <t>财政拨款收支总表</t>
  </si>
  <si>
    <t>部门：儋州市卫生健康委员会</t>
  </si>
  <si>
    <t>单位：元</t>
  </si>
  <si>
    <t>收入</t>
  </si>
  <si>
    <t>支出</t>
  </si>
  <si>
    <t>项目</t>
  </si>
  <si>
    <t>预算数</t>
  </si>
  <si>
    <t>合计</t>
  </si>
  <si>
    <t>一般公共预算</t>
  </si>
  <si>
    <t>政府性基金预算</t>
  </si>
  <si>
    <t>一、本年收入</t>
  </si>
  <si>
    <t>一、本年支出</t>
  </si>
  <si>
    <t>（一）一般公共预算拨款</t>
  </si>
  <si>
    <t>（一）一般公共服务支出(201)</t>
  </si>
  <si>
    <t>（二）政府性基金预算拨款</t>
  </si>
  <si>
    <t>（二）外交支出(202)</t>
  </si>
  <si>
    <t>（三）国防支出(203)</t>
  </si>
  <si>
    <t>（四）公共安全支出(204)</t>
  </si>
  <si>
    <t>（五）教育支出(205)</t>
  </si>
  <si>
    <t>（六）科学技术支出(206)</t>
  </si>
  <si>
    <t>（七）文化体育与传媒支出(207)</t>
  </si>
  <si>
    <t>（八）社会保障和就业支出(208)</t>
  </si>
  <si>
    <t>（九）社会保险基金支出(209)</t>
  </si>
  <si>
    <t>（十）医疗卫生与计划生育支出(210)</t>
  </si>
  <si>
    <t>（十一）节能环保支出(211)</t>
  </si>
  <si>
    <t>（十二）城乡社区支出(212)</t>
  </si>
  <si>
    <t>（十三）农林水支出(213)</t>
  </si>
  <si>
    <t>（十四）交通运输支出(214)</t>
  </si>
  <si>
    <t xml:space="preserve"> (十五)资源勘探信息等支出(215)</t>
  </si>
  <si>
    <t>（十六）商业服务业等支出(216)</t>
  </si>
  <si>
    <t>（十七）金融支出(217)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</si>
  <si>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</si>
  <si>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</si>
  <si>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</si>
  <si>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</si>
  <si>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</si>
  <si>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</si>
  <si>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</si>
  <si>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</si>
  <si>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</si>
  <si>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</si>
  <si>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收入总计</t>
  </si>
  <si>
    <t>支出总计</t>
  </si>
  <si>
    <t>附件1-2</t>
  </si>
  <si>
    <t>一般公共预算支出表</t>
  </si>
  <si>
    <t>支出功能分类科目</t>
  </si>
  <si>
    <t>2019年预算数</t>
  </si>
  <si>
    <t>科目编码</t>
  </si>
  <si>
    <t>科目名称</t>
  </si>
  <si>
    <t>小计</t>
  </si>
  <si>
    <t>基本支出</t>
  </si>
  <si>
    <t>项目支出</t>
  </si>
  <si>
    <t>2050303</t>
  </si>
  <si>
    <t xml:space="preserve">技校教育 </t>
  </si>
  <si>
    <t>2080501</t>
  </si>
  <si>
    <t xml:space="preserve">归口管理的行政单位离退休 </t>
  </si>
  <si>
    <t>2080505</t>
  </si>
  <si>
    <t xml:space="preserve">机关事业单位基本养老保险缴费支出 </t>
  </si>
  <si>
    <t>2080506</t>
  </si>
  <si>
    <t xml:space="preserve">机关事业单位职业年金缴费支出 </t>
  </si>
  <si>
    <t>2080899</t>
  </si>
  <si>
    <t xml:space="preserve">其他优抚支出 </t>
  </si>
  <si>
    <t>2100101</t>
  </si>
  <si>
    <t xml:space="preserve">行政运行 </t>
  </si>
  <si>
    <t>2100102</t>
  </si>
  <si>
    <t xml:space="preserve">一般行政管理事务 </t>
  </si>
  <si>
    <t>2100103</t>
  </si>
  <si>
    <t xml:space="preserve">机关服务 </t>
  </si>
  <si>
    <t>2100199</t>
  </si>
  <si>
    <t xml:space="preserve">其他卫生健康管理事务支出 </t>
  </si>
  <si>
    <t>2100201</t>
  </si>
  <si>
    <t xml:space="preserve">综合医院 </t>
  </si>
  <si>
    <t>2100202</t>
  </si>
  <si>
    <t xml:space="preserve">中医（民族）医院 </t>
  </si>
  <si>
    <t>2100302</t>
  </si>
  <si>
    <t xml:space="preserve">乡镇卫生院 </t>
  </si>
  <si>
    <t>2100399</t>
  </si>
  <si>
    <t xml:space="preserve">其他基层医疗卫生机构支出 </t>
  </si>
  <si>
    <t>2100401</t>
  </si>
  <si>
    <t xml:space="preserve">疾病预防控制机构 </t>
  </si>
  <si>
    <t>2100402</t>
  </si>
  <si>
    <t xml:space="preserve">卫生监督机构 </t>
  </si>
  <si>
    <t>2100403</t>
  </si>
  <si>
    <t xml:space="preserve">妇幼保健机构 </t>
  </si>
  <si>
    <t>2100405</t>
  </si>
  <si>
    <t xml:space="preserve">应急救治机构 </t>
  </si>
  <si>
    <t>2100407</t>
  </si>
  <si>
    <t xml:space="preserve">其他专业公共卫生机构 </t>
  </si>
  <si>
    <t>2100408</t>
  </si>
  <si>
    <t xml:space="preserve">基本公共卫生服务 </t>
  </si>
  <si>
    <t>2100409</t>
  </si>
  <si>
    <t xml:space="preserve">重大公共卫生专项 </t>
  </si>
  <si>
    <t>2100470</t>
  </si>
  <si>
    <t>2100499</t>
  </si>
  <si>
    <t xml:space="preserve">其他公共卫生支出 </t>
  </si>
  <si>
    <t>2100799</t>
  </si>
  <si>
    <t xml:space="preserve">其他计划生育事务支出 </t>
  </si>
  <si>
    <t>2101101</t>
  </si>
  <si>
    <t xml:space="preserve">行政单位医疗 </t>
  </si>
  <si>
    <t>2101102</t>
  </si>
  <si>
    <t xml:space="preserve">事业单位医疗 </t>
  </si>
  <si>
    <t>2101103</t>
  </si>
  <si>
    <t xml:space="preserve">公务员医疗补助 </t>
  </si>
  <si>
    <t>2109901</t>
  </si>
  <si>
    <t xml:space="preserve">其他卫生健康支出 </t>
  </si>
  <si>
    <t xml:space="preserve">其他医疗卫生与计划生育支出 </t>
  </si>
  <si>
    <t>2120899</t>
  </si>
  <si>
    <t xml:space="preserve">其他国有土地使用权出让收入安排的支出 </t>
  </si>
  <si>
    <t>2121099</t>
  </si>
  <si>
    <t xml:space="preserve">其他国有土地收益基金支出 </t>
  </si>
  <si>
    <t>2210201</t>
  </si>
  <si>
    <t xml:space="preserve">住房公积金 </t>
  </si>
  <si>
    <t>附件1-3</t>
  </si>
  <si>
    <t>一般公共预算基本支出表</t>
  </si>
  <si>
    <t>支出经济分类科目</t>
  </si>
  <si>
    <t>2019年基本支出</t>
  </si>
  <si>
    <t>人员经费</t>
  </si>
  <si>
    <t>公用经费</t>
  </si>
  <si>
    <t>基本工资</t>
  </si>
  <si>
    <t>机关事业单位基本养老保险缴费</t>
  </si>
  <si>
    <t>职工基本医疗保险缴费</t>
  </si>
  <si>
    <t>公务员医疗补助</t>
  </si>
  <si>
    <t>工伤失业保险</t>
  </si>
  <si>
    <t>住房公积金</t>
  </si>
  <si>
    <t>其他商品和服务支出</t>
  </si>
  <si>
    <t xml:space="preserve">遗属生活补助 </t>
  </si>
  <si>
    <t>职业年金缴费</t>
  </si>
  <si>
    <t>离休费</t>
  </si>
  <si>
    <t>附件1-4</t>
  </si>
  <si>
    <t>一般公共预算“三公”经费支出表</t>
  </si>
  <si>
    <t>2018年预算数</t>
  </si>
  <si>
    <t>因公出国（境）费</t>
  </si>
  <si>
    <t>公务用车购置及运行费</t>
  </si>
  <si>
    <t>公务接待费</t>
  </si>
  <si>
    <t>公务用车购置费</t>
  </si>
  <si>
    <t>公务用车运行费</t>
  </si>
  <si>
    <t>附件1-5</t>
  </si>
  <si>
    <t>政府性基金预算支出表</t>
  </si>
  <si>
    <t>其他国有土地使用权出让收入安排的支出</t>
  </si>
  <si>
    <t>其他国有土地收益基金支出</t>
  </si>
  <si>
    <t>附件1-6</t>
  </si>
  <si>
    <t>部门收支总表</t>
  </si>
  <si>
    <t>收     入</t>
  </si>
  <si>
    <t xml:space="preserve"> 支     出</t>
  </si>
  <si>
    <t>项    目</t>
  </si>
  <si>
    <t>本年预算</t>
  </si>
  <si>
    <t xml:space="preserve">  一、一般公共预算收入</t>
  </si>
  <si>
    <t xml:space="preserve">  一、一般公共服务支出(201)</t>
  </si>
  <si>
    <t xml:space="preserve">  二、政府性基金收入</t>
  </si>
  <si>
    <t xml:space="preserve">  二、外交支出(202)</t>
  </si>
  <si>
    <t xml:space="preserve">  三、国防支出(203)</t>
  </si>
  <si>
    <t xml:space="preserve">  四、公共安全支出(204)</t>
  </si>
  <si>
    <t xml:space="preserve">  五、教育支出(205)</t>
  </si>
  <si>
    <t xml:space="preserve">  六、科学技术支出(206)</t>
  </si>
  <si>
    <t xml:space="preserve">  七、文化体育与传媒支出(207)</t>
  </si>
  <si>
    <t xml:space="preserve">  八、社会保障和就业支出(208)</t>
  </si>
  <si>
    <t xml:space="preserve">  九、社会保险基金支出(209)</t>
  </si>
  <si>
    <t xml:space="preserve">  十、医疗卫生与计划生育支出(210)</t>
  </si>
  <si>
    <t xml:space="preserve">  十一、节能环保支出(211)</t>
  </si>
  <si>
    <t xml:space="preserve">  十二、城乡社区支出(212)</t>
  </si>
  <si>
    <t xml:space="preserve">  十三、农林水支出(213)</t>
  </si>
  <si>
    <t xml:space="preserve">  十四、交通运输支出(214)</t>
  </si>
  <si>
    <t xml:space="preserve">  十五、资源勘探信息等支出(215)</t>
  </si>
  <si>
    <t xml:space="preserve">  十六、商业服务业等支出(216)</t>
  </si>
  <si>
    <t xml:space="preserve">  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</si>
  <si>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</si>
  <si>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</si>
  <si>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</si>
  <si>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</si>
  <si>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</si>
  <si>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</si>
  <si>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</si>
  <si>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</si>
  <si>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</si>
  <si>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</si>
  <si>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 入 总 计</t>
  </si>
  <si>
    <t>支 出 总 计</t>
  </si>
  <si>
    <t>附件1-7</t>
  </si>
  <si>
    <t>部门收入总表</t>
  </si>
  <si>
    <t>预算部门</t>
  </si>
  <si>
    <t>总计</t>
  </si>
  <si>
    <t>用事业基金弥补收支差额</t>
  </si>
  <si>
    <t>上年结余结转</t>
  </si>
  <si>
    <t>本年收入合计</t>
  </si>
  <si>
    <t>一般公共预算收入</t>
  </si>
  <si>
    <t>政府性基金收入</t>
  </si>
  <si>
    <t>其他财政资金收入</t>
  </si>
  <si>
    <t>收回存量资金收入</t>
  </si>
  <si>
    <t>事业收入</t>
  </si>
  <si>
    <t>事业单位经营收入</t>
  </si>
  <si>
    <t>其他收入</t>
  </si>
  <si>
    <t>市卫生与计划生育委员会</t>
  </si>
  <si>
    <t>附件1-8</t>
  </si>
  <si>
    <t>部门支出总表</t>
  </si>
  <si>
    <t>本级</t>
  </si>
  <si>
    <t>下级</t>
  </si>
  <si>
    <t>·</t>
  </si>
  <si>
    <t>附件1-9</t>
  </si>
  <si>
    <t xml:space="preserve">  </t>
  </si>
  <si>
    <t xml:space="preserve">   项目支出绩效信息表</t>
  </si>
  <si>
    <t xml:space="preserve"> </t>
  </si>
  <si>
    <t>预算部门职责</t>
  </si>
  <si>
    <t>项目名称</t>
  </si>
  <si>
    <t>预算单位</t>
  </si>
  <si>
    <t>项目类型</t>
  </si>
  <si>
    <t>资金性质</t>
  </si>
  <si>
    <t>指标类型</t>
  </si>
  <si>
    <t>绩效指标</t>
  </si>
  <si>
    <t>绩效目标</t>
  </si>
  <si>
    <t xml:space="preserve"> 404-儋州市卫生和计划生育委员会</t>
  </si>
  <si>
    <t xml:space="preserve">   04-公共卫生事业发展</t>
  </si>
  <si>
    <t xml:space="preserve">       01-妇幼保健</t>
  </si>
  <si>
    <t xml:space="preserve"> R200199.404-儿童保健项目</t>
  </si>
  <si>
    <t xml:space="preserve"> 404004-儋州市妇幼保健院</t>
  </si>
  <si>
    <t xml:space="preserve"> Z-专项业务类</t>
  </si>
  <si>
    <t xml:space="preserve"> 11-一般公共预算</t>
  </si>
  <si>
    <t>产出指标</t>
  </si>
  <si>
    <t xml:space="preserve"> 培训人次</t>
  </si>
  <si>
    <t xml:space="preserve"> 儿童保健项目业务培训50人次</t>
  </si>
  <si>
    <t xml:space="preserve"> 提高儿童保健医疗服务覆盖率</t>
  </si>
  <si>
    <t xml:space="preserve"> &gt;95%</t>
  </si>
  <si>
    <t>成效指标</t>
  </si>
  <si>
    <t xml:space="preserve"> 服务覆盖率（%）</t>
  </si>
  <si>
    <t xml:space="preserve"> 95%</t>
  </si>
  <si>
    <t xml:space="preserve"> 降低儿童患病率和死亡率</t>
  </si>
  <si>
    <t xml:space="preserve"> R200201.404-妇女保健项目</t>
  </si>
  <si>
    <t xml:space="preserve"> 妇女保健项目业务培训50人次</t>
  </si>
  <si>
    <t xml:space="preserve"> 服务覆盖率</t>
  </si>
  <si>
    <t xml:space="preserve"> R200203.404-妇女儿童保健健康教育项目</t>
  </si>
  <si>
    <t xml:space="preserve"> 计划生育业务培训50人次</t>
  </si>
  <si>
    <t xml:space="preserve"> 健康教育服务覆盖率（%）</t>
  </si>
  <si>
    <t xml:space="preserve"> 95以上</t>
  </si>
  <si>
    <t xml:space="preserve"> 民众满意度（%）</t>
  </si>
  <si>
    <t xml:space="preserve"> R200221.404-新生儿疾病筛查项目经费</t>
  </si>
  <si>
    <t xml:space="preserve"> 404001-儋州市卫生和计划生育委员会本级</t>
  </si>
  <si>
    <t xml:space="preserve"> 完成新生儿听力筛查80%</t>
  </si>
  <si>
    <t xml:space="preserve"> 80%</t>
  </si>
  <si>
    <t xml:space="preserve"> 完成新生儿遗传代谢筛查80%</t>
  </si>
  <si>
    <t xml:space="preserve"> 新生儿听力筛查80%</t>
  </si>
  <si>
    <t xml:space="preserve"> 新生儿遗传代谢完成筛查率达到80%</t>
  </si>
  <si>
    <t xml:space="preserve"> R200224.404-农村妇女宫颈癌检查项目经费</t>
  </si>
  <si>
    <t xml:space="preserve"> 对我市农场妇女35-64岁宫颈癌筛查率</t>
  </si>
  <si>
    <t xml:space="preserve"> 完成80%</t>
  </si>
  <si>
    <t xml:space="preserve"> 对我市农村妇女健康调查率</t>
  </si>
  <si>
    <t xml:space="preserve"> 完成目标率80%</t>
  </si>
  <si>
    <t xml:space="preserve"> 完成我市农村妇女宫颈癌常见病筛查率</t>
  </si>
  <si>
    <t xml:space="preserve"> 完成我市农村妇女宫颈癌疾病细胞筛查率</t>
  </si>
  <si>
    <t xml:space="preserve"> 完成率80%</t>
  </si>
  <si>
    <t xml:space="preserve"> 完成宫颈癌细胞筛查率</t>
  </si>
  <si>
    <t xml:space="preserve"> 完成70%</t>
  </si>
  <si>
    <t xml:space="preserve"> 完成我市35-64岁农村妇女宫颈癌筛查率</t>
  </si>
  <si>
    <t xml:space="preserve"> 完成我市农村妇女宫颈癌比对率</t>
  </si>
  <si>
    <t xml:space="preserve"> R200227.404-农村妇女乳腺癌检查项目</t>
  </si>
  <si>
    <t xml:space="preserve"> 完成各乡镇之间乳腺癌细胞核查值</t>
  </si>
  <si>
    <t xml:space="preserve"> 完成率目标值70%以上</t>
  </si>
  <si>
    <t xml:space="preserve"> 完成我市农村妇女乳腺癌筛查率</t>
  </si>
  <si>
    <t xml:space="preserve"> 完成70%以上</t>
  </si>
  <si>
    <t xml:space="preserve"> 完成我市农村妇女乳腺癌筛查情况调查及比对</t>
  </si>
  <si>
    <t xml:space="preserve"> 完成目标值70%以上</t>
  </si>
  <si>
    <t xml:space="preserve"> 完成我市农村妇女乳腺癌细胞筛查比对</t>
  </si>
  <si>
    <t xml:space="preserve"> 完成我市农村妇女乳腺癌细胞比对率</t>
  </si>
  <si>
    <t xml:space="preserve"> 完成我市农村妇女乡镇之间乳腺癌细胞比对率</t>
  </si>
  <si>
    <t xml:space="preserve"> 完成目标值70以上</t>
  </si>
  <si>
    <t xml:space="preserve"> 完成乡镇之间乳腺癌高发率情况比对</t>
  </si>
  <si>
    <t xml:space="preserve"> R202339.404-婚前医学检查项目经费</t>
  </si>
  <si>
    <t xml:space="preserve"> 工作完成率（%）</t>
  </si>
  <si>
    <t xml:space="preserve"> 参检人数（人）</t>
  </si>
  <si>
    <t xml:space="preserve"> 3000人</t>
  </si>
  <si>
    <t xml:space="preserve"> 参检人员满意度（%）</t>
  </si>
  <si>
    <t xml:space="preserve"> 90%</t>
  </si>
  <si>
    <t xml:space="preserve"> T201334.404-妇女常见病筛查经费</t>
  </si>
  <si>
    <t xml:space="preserve"> 改善常住妇女常见病种检测预防</t>
  </si>
  <si>
    <t xml:space="preserve"> 目标值到达70以上</t>
  </si>
  <si>
    <t xml:space="preserve"> 管理妇女常见病档案</t>
  </si>
  <si>
    <t xml:space="preserve"> 规范妇女常见病细胞培植情况</t>
  </si>
  <si>
    <t xml:space="preserve"> 检测妇女常见病筛查病理木库</t>
  </si>
  <si>
    <t xml:space="preserve"> 检查乡镇农村妇女常见病筛查情况</t>
  </si>
  <si>
    <t xml:space="preserve"> T202072.404-儋州市妇幼保健院包干经费</t>
  </si>
  <si>
    <t xml:space="preserve"> 薪酬发放率(%)</t>
  </si>
  <si>
    <t xml:space="preserve"> 100</t>
  </si>
  <si>
    <t xml:space="preserve"> 社保缴费率（%）</t>
  </si>
  <si>
    <t xml:space="preserve"> 足额发放率（%）</t>
  </si>
  <si>
    <t xml:space="preserve">       02-干部医疗保健</t>
  </si>
  <si>
    <t xml:space="preserve"> R200470.404-市领导干部医疗保健经费</t>
  </si>
  <si>
    <t xml:space="preserve"> 完成市领导的保健医疗工作</t>
  </si>
  <si>
    <t xml:space="preserve"> 完成率80以上</t>
  </si>
  <si>
    <t xml:space="preserve"> 完成市领导的健康保健检测工作</t>
  </si>
  <si>
    <t xml:space="preserve"> 完成市领导的体检保健工作</t>
  </si>
  <si>
    <t xml:space="preserve"> T203612.404-处级以上领导干部医疗保健经费</t>
  </si>
  <si>
    <t xml:space="preserve"> 完成我市处级领导的体检项目</t>
  </si>
  <si>
    <t xml:space="preserve"> T203613.404-处级以上领导干部医疗保健工作经费</t>
  </si>
  <si>
    <t xml:space="preserve"> 顺利完成我市处级以上领导干部医疗保健工作</t>
  </si>
  <si>
    <t xml:space="preserve"> 完成率达到80%</t>
  </si>
  <si>
    <t xml:space="preserve">       03-公共卫生机构能力建设</t>
  </si>
  <si>
    <t xml:space="preserve"> T203618.404-基本公共卫生服务项目补助经费</t>
  </si>
  <si>
    <t xml:space="preserve"> 提高我市的公共卫生服务能力</t>
  </si>
  <si>
    <t xml:space="preserve"> 提高我市基层公共卫生服务措施</t>
  </si>
  <si>
    <t xml:space="preserve">       05-公共卫生业务指导</t>
  </si>
  <si>
    <t xml:space="preserve"> T203138.404- 公共卫生服务项目业务指导培训、督导考核经费</t>
  </si>
  <si>
    <t xml:space="preserve"> 公共卫生服务项目季度考核</t>
  </si>
  <si>
    <t xml:space="preserve"> 基本公共卫生服务项目培训</t>
  </si>
  <si>
    <t xml:space="preserve"> 基本公共卫生年度考核</t>
  </si>
  <si>
    <t xml:space="preserve"> 基本公共卫生培训课程</t>
  </si>
  <si>
    <t xml:space="preserve"> 年度考核督导考核</t>
  </si>
  <si>
    <t xml:space="preserve">       07-其他公共卫生服务</t>
  </si>
  <si>
    <t xml:space="preserve"> R200574.404-公共卫生组织采样工作经费</t>
  </si>
  <si>
    <t xml:space="preserve"> 404003-儋州市卫生计生监督大队</t>
  </si>
  <si>
    <t xml:space="preserve"> 公共卫生场所检测采用所需的各项开支</t>
  </si>
  <si>
    <t xml:space="preserve"> 15万元</t>
  </si>
  <si>
    <t xml:space="preserve"> 公共卫生被监管单位抽检率</t>
  </si>
  <si>
    <t xml:space="preserve"> 1000家</t>
  </si>
  <si>
    <t xml:space="preserve"> T200192.404-消除疟疾实施项目</t>
  </si>
  <si>
    <t xml:space="preserve"> 404015-儋州市疾病预防控制中心</t>
  </si>
  <si>
    <t xml:space="preserve"> 	
媒介种类、密度监测		
</t>
  </si>
  <si>
    <t xml:space="preserve"> 每月2次，每次连续两天，时间19:00-24:00			
</t>
  </si>
  <si>
    <t xml:space="preserve"> 	血片复核		
</t>
  </si>
  <si>
    <t xml:space="preserve"> 项目单位每月阴性血片总数的10%			
</t>
  </si>
  <si>
    <t xml:space="preserve"> 三热病人血检人数</t>
  </si>
  <si>
    <t xml:space="preserve"> 辖区人口的1%			
</t>
  </si>
  <si>
    <t xml:space="preserve"> 肠道寄生虫病防治		
</t>
  </si>
  <si>
    <t xml:space="preserve"> 每个监测点100人，共监测5个点			
</t>
  </si>
  <si>
    <t xml:space="preserve"> 督导、考核		
</t>
  </si>
  <si>
    <t xml:space="preserve"> 督导2次，考核1次			
</t>
  </si>
  <si>
    <t xml:space="preserve"> 培训		
</t>
  </si>
  <si>
    <t xml:space="preserve"> 培训班1次 </t>
  </si>
  <si>
    <t xml:space="preserve"> 宣传教育活动</t>
  </si>
  <si>
    <t xml:space="preserve"> 开展“4.26”全市宣传教育及进入历史高发村进行宣传教育、发放灭蚊药。 </t>
  </si>
  <si>
    <t xml:space="preserve"> R200637.404-消除碘缺乏病实施项目</t>
  </si>
  <si>
    <t xml:space="preserve"> 碘盐监测		
</t>
  </si>
  <si>
    <t xml:space="preserve"> 全市东西南北中抽取五个乡镇，每乡镇20名孕妇，40名学生</t>
  </si>
  <si>
    <t xml:space="preserve"> 甲状腺（B超法）		
</t>
  </si>
  <si>
    <t xml:space="preserve"> 尿碘监测		
</t>
  </si>
  <si>
    <t xml:space="preserve"> 全市东西南北中抽取五个乡镇，每乡镇20名孕妇，40名学生 </t>
  </si>
  <si>
    <t xml:space="preserve"> 宣传教育</t>
  </si>
  <si>
    <t xml:space="preserve"> 开展“5.15防治碘缺乏病日”宣传“碘缺乏病”危害的认识，制作图文并茂宣传展板、折页，在宣传活动时展示、发放。</t>
  </si>
  <si>
    <t xml:space="preserve"> 6FS9820.404-创建国家级慢性病综合示范区</t>
  </si>
  <si>
    <t xml:space="preserve"> 健康行为形成		</t>
  </si>
  <si>
    <t xml:space="preserve"> 成年男性吸烟率在现在基础上下降5%	</t>
  </si>
  <si>
    <t xml:space="preserve"> 知识知晓率</t>
  </si>
  <si>
    <t xml:space="preserve"> 全市人群慢性知识率达到80%			
</t>
  </si>
  <si>
    <t xml:space="preserve"> 高血压健康管理率		
</t>
  </si>
  <si>
    <t xml:space="preserve"> 高血压患者血压控制率40%			
</t>
  </si>
  <si>
    <t xml:space="preserve"> 高血压血压控制率		
</t>
  </si>
  <si>
    <t xml:space="preserve"> 高血压患者血压控制率40%	</t>
  </si>
  <si>
    <t xml:space="preserve"> 高血压、糖尿病规范管理率		
</t>
  </si>
  <si>
    <t xml:space="preserve"> 高血压、糖尿病患者规范化管理率不低于65%			
</t>
  </si>
  <si>
    <t xml:space="preserve"> 慢性病早期发现		
</t>
  </si>
  <si>
    <t xml:space="preserve"> 高血压、糖尿病登记率不低本地调查患病或全国平均患病率的60%			
</t>
  </si>
  <si>
    <t xml:space="preserve"> 死因监测率		</t>
  </si>
  <si>
    <t xml:space="preserve"> 医疗机构死亡网络报告覆盖率100%</t>
  </si>
  <si>
    <t xml:space="preserve"> 糖尿病健康管理率		
</t>
  </si>
  <si>
    <t xml:space="preserve"> 糖尿病患者控制率35%			
</t>
  </si>
  <si>
    <t xml:space="preserve"> 糖尿病血糖控制率	</t>
  </si>
  <si>
    <t xml:space="preserve"> 糖尿病患者控制率35%		</t>
  </si>
  <si>
    <t xml:space="preserve"> R202943.404-生活饮用水委托检测费</t>
  </si>
  <si>
    <t xml:space="preserve"> 监测各类水样份数		
</t>
  </si>
  <si>
    <t xml:space="preserve"> 全年监测各类水样700份			
</t>
  </si>
  <si>
    <t xml:space="preserve"> 样品监测点覆盖率		
</t>
  </si>
  <si>
    <t xml:space="preserve"> 全市乡镇及农场监测点覆盖达90%以上			
</t>
  </si>
  <si>
    <t xml:space="preserve"> 掌握我市水质指标合格率		
</t>
  </si>
  <si>
    <t xml:space="preserve"> 提升我市各类水质合格率，促进饮用安全。			
</t>
  </si>
  <si>
    <t xml:space="preserve"> T202372.404-卫生监测检测项目</t>
  </si>
  <si>
    <t xml:space="preserve"> 公共场所监测合格率</t>
  </si>
  <si>
    <t xml:space="preserve"> 公共场所的委托监测			
</t>
  </si>
  <si>
    <t xml:space="preserve"> 食品安全、公共场所卫生安全、医疗机构消毒产品的卫生安全合格率</t>
  </si>
  <si>
    <t xml:space="preserve"> 食品安全卫生监测耗材、公共场所医疗机构消毒效果监测分析数据</t>
  </si>
  <si>
    <t xml:space="preserve"> 食品常规监测合格率</t>
  </si>
  <si>
    <t xml:space="preserve"> 客户送来需委托检测的粽子、月饼等食品进行检验 </t>
  </si>
  <si>
    <t xml:space="preserve"> 医疗机构消毒效果分析合格率 </t>
  </si>
  <si>
    <t xml:space="preserve"> 市级、乡镇医疗机构的医疗效果监测分析			
</t>
  </si>
  <si>
    <t xml:space="preserve"> 对公共场所的委托检测658份样品进行监测检验，其中一份检出大肠菌群阳性。			
</t>
  </si>
  <si>
    <t xml:space="preserve"> 食品安全、公共场所卫生安全、医疗机构消毒产品的卫生安全</t>
  </si>
  <si>
    <t xml:space="preserve"> 对委托送检的粽子、月饼等食品50份进行监测检验 </t>
  </si>
  <si>
    <t xml:space="preserve"> 医疗机构消毒效果分析合格率</t>
  </si>
  <si>
    <t xml:space="preserve"> 对医疗机构消毒效果分析19家进行监测检验，其中有8家医疗机构消毒不彻底 </t>
  </si>
  <si>
    <t xml:space="preserve"> T202502.404- 结核病分级诊疗和综合防治服务模式试点工作项目经费</t>
  </si>
  <si>
    <t xml:space="preserve"> 跨地区的重大传染疾病预防控制等公共卫生、城乡居民的基本医疗保障以及有关公立医疗卫生机构建设等给予补助</t>
  </si>
  <si>
    <t xml:space="preserve"> 完成率达到80以上</t>
  </si>
  <si>
    <t xml:space="preserve"> 形成规范合理的公立医院政府投入机制</t>
  </si>
  <si>
    <t xml:space="preserve"> 支持村卫生室建设，对乡村医生承担的公共卫生服务等任务给予合理补助</t>
  </si>
  <si>
    <t xml:space="preserve"> 专业公共卫生服务机构的人员经费、发展建设和业务经费由政府全额安排，</t>
  </si>
  <si>
    <t xml:space="preserve">       08-食品安全</t>
  </si>
  <si>
    <t xml:space="preserve"> R200687.404-食品安全风险监测项目</t>
  </si>
  <si>
    <t xml:space="preserve"> 采样监测各类食品份数</t>
  </si>
  <si>
    <t xml:space="preserve"> 全年采样监测食品270份</t>
  </si>
  <si>
    <t xml:space="preserve"> 检测数据上报率		
</t>
  </si>
  <si>
    <t xml:space="preserve"> 检测数据准确及时上报率100%			
</t>
  </si>
  <si>
    <t xml:space="preserve"> 乡镇及农场监测点覆盖达40%以上			
</t>
  </si>
  <si>
    <t xml:space="preserve"> 提升各类食品合格率,促进食品安全。			
</t>
  </si>
  <si>
    <t xml:space="preserve">       09-突发公共卫生事件应急处理</t>
  </si>
  <si>
    <t xml:space="preserve"> T201742.404-预防接种异常反应（AEFI）处置医疗应急救助基金</t>
  </si>
  <si>
    <t xml:space="preserve"> 报告		
</t>
  </si>
  <si>
    <t xml:space="preserve"> 按时发生时限报告			
</t>
  </si>
  <si>
    <t xml:space="preserve"> 调查诊断		
</t>
  </si>
  <si>
    <t xml:space="preserve"> 疑似预防接种异常反应调查	</t>
  </si>
  <si>
    <t xml:space="preserve"> 监测
</t>
  </si>
  <si>
    <t xml:space="preserve"> 发现后48小时内报告≥95%			
</t>
  </si>
  <si>
    <t xml:space="preserve"> 数据单位审核与分析利用		
</t>
  </si>
  <si>
    <t xml:space="preserve"> 对调查报告内容进行订正和补充		
</t>
  </si>
  <si>
    <t xml:space="preserve"> 诊断
</t>
  </si>
  <si>
    <t xml:space="preserve"> 作出调查诊断结论		
</t>
  </si>
  <si>
    <t xml:space="preserve"> 资料收集		
</t>
  </si>
  <si>
    <t xml:space="preserve"> 资料收集作依据 </t>
  </si>
  <si>
    <t xml:space="preserve"> 报告率		
</t>
  </si>
  <si>
    <t xml:space="preserve"> 调查率		
</t>
  </si>
  <si>
    <t xml:space="preserve"> 正确率达到100%			
</t>
  </si>
  <si>
    <t xml:space="preserve"> 死亡、伤残		
</t>
  </si>
  <si>
    <t xml:space="preserve"> 死亡、伤残0</t>
  </si>
  <si>
    <t xml:space="preserve">       11-重大公共卫生服务</t>
  </si>
  <si>
    <t xml:space="preserve"> R000015.404-艾滋病防治项目</t>
  </si>
  <si>
    <t xml:space="preserve"> 艾滋病宣传</t>
  </si>
  <si>
    <t xml:space="preserve"> 艾滋病宣传100%</t>
  </si>
  <si>
    <t xml:space="preserve"> 督导</t>
  </si>
  <si>
    <t xml:space="preserve"> 开展男男同性恋社会组织、美沙酮门诊督导2次 </t>
  </si>
  <si>
    <t xml:space="preserve"> 干预</t>
  </si>
  <si>
    <t xml:space="preserve"> 向男男同性恋、性服务工作者发放安全套并动员检测、吸毒人群干预100% </t>
  </si>
  <si>
    <t xml:space="preserve"> 监测</t>
  </si>
  <si>
    <t xml:space="preserve"> 艾滋病艾滋病感染者与艾滋病病人的监测与报告工作</t>
  </si>
  <si>
    <t xml:space="preserve"> 培训</t>
  </si>
  <si>
    <t xml:space="preserve"> 开展男男同性恋、性服务工作者年度艾滋病知识培训4次≥4次</t>
  </si>
  <si>
    <t xml:space="preserve"> 随访与服药</t>
  </si>
  <si>
    <t xml:space="preserve"> 艾滋病艾滋病感染者与艾滋病病人的随访与服药工作完.85% </t>
  </si>
  <si>
    <t xml:space="preserve"> 艾滋病报告卡及时审卡率</t>
  </si>
  <si>
    <t xml:space="preserve"> 艾滋病报告卡及时审卡率100%</t>
  </si>
  <si>
    <t xml:space="preserve"> 艾滋病知识培训 </t>
  </si>
  <si>
    <t xml:space="preserve"> 开展男男同性恋、性服务工作者年度艾滋病知识培训 </t>
  </si>
  <si>
    <t xml:space="preserve"> 报告卡重卡率报告准确率 传染病报告卡重卡率为“零”、报告准确率达100% 传染病报告卡重卡率为“零”、报告准确率达100%</t>
  </si>
  <si>
    <t xml:space="preserve"> 艾滋病报告卡重卡率为“零”、报告准确率 传染病报告卡重卡率为“零”、报告准确率达100% 传染病报告卡重卡率为“零”、报告准确率达100%</t>
  </si>
  <si>
    <t xml:space="preserve"> 动员检测、吸毒人群干预 </t>
  </si>
  <si>
    <t xml:space="preserve"> 1向男男同性恋、性服务工作者发放安全套并动员检测、吸毒人群干预 00%</t>
  </si>
  <si>
    <t xml:space="preserve"> 督导 </t>
  </si>
  <si>
    <t xml:space="preserve"> 开展男男同性恋社会组织、美沙酮门诊督导 </t>
  </si>
  <si>
    <t xml:space="preserve"> 艾滋病艾滋病感染者与艾滋病病人的监测与报告工作100%</t>
  </si>
  <si>
    <t xml:space="preserve"> 信息及时处理率</t>
  </si>
  <si>
    <t xml:space="preserve"> 艾滋病预警信息及时处理率 预警信息及时处理率达95%以上 预警信息及时处理率达95%以上</t>
  </si>
  <si>
    <t xml:space="preserve"> 宣传 </t>
  </si>
  <si>
    <t xml:space="preserve"> 艾滋病宣传 100% </t>
  </si>
  <si>
    <t xml:space="preserve"> 宣传教育、免费自愿检测</t>
  </si>
  <si>
    <t xml:space="preserve"> 宣传教育、免费自愿咨询检测和主动监测、高危行为干预、</t>
  </si>
  <si>
    <t xml:space="preserve"> R000016.404-结核病防治项目</t>
  </si>
  <si>
    <t xml:space="preserve"> 到位</t>
  </si>
  <si>
    <t xml:space="preserve"> 肺结核疑似患者总体到位率 ＞92% </t>
  </si>
  <si>
    <t xml:space="preserve"> 督导服药</t>
  </si>
  <si>
    <t xml:space="preserve"> 耐多药结核病患者督导服药管理 </t>
  </si>
  <si>
    <t xml:space="preserve"> 督导随访</t>
  </si>
  <si>
    <t xml:space="preserve"> 肺结核患者督导随访管理 ＞90% </t>
  </si>
  <si>
    <t xml:space="preserve"> 规范管理 </t>
  </si>
  <si>
    <t xml:space="preserve"> 肺结核患者规范管理＞90% </t>
  </si>
  <si>
    <t xml:space="preserve"> 学校学生筛查 </t>
  </si>
  <si>
    <t xml:space="preserve"> 学校学生肺结核筛查比例 100% </t>
  </si>
  <si>
    <t xml:space="preserve"> 到位率 </t>
  </si>
  <si>
    <t xml:space="preserve"> 督导服药管理 </t>
  </si>
  <si>
    <t xml:space="preserve"> 耐多药结核病患者督导服药管理 100%</t>
  </si>
  <si>
    <t xml:space="preserve"> 督导随访管率</t>
  </si>
  <si>
    <t xml:space="preserve"> 肺结核患者督导随访管理 ＞90% &gt;90%</t>
  </si>
  <si>
    <t xml:space="preserve"> 规范管理率 </t>
  </si>
  <si>
    <t xml:space="preserve"> 学校学生筛查率</t>
  </si>
  <si>
    <t xml:space="preserve"> 学校学生肺结核筛查率＞95%</t>
  </si>
  <si>
    <t xml:space="preserve"> R200533.404-急性传染病防控项目</t>
  </si>
  <si>
    <t xml:space="preserve"> 传染病病例、致病因素、病原学、血清学等调查</t>
  </si>
  <si>
    <t xml:space="preserve"> 传染病病例、致病因素、病原学、血清学等调查100%</t>
  </si>
  <si>
    <t xml:space="preserve"> 传染病宣传</t>
  </si>
  <si>
    <t xml:space="preserve"> 传染病宣传活动≥4次</t>
  </si>
  <si>
    <t xml:space="preserve"> 督导检查</t>
  </si>
  <si>
    <t xml:space="preserve"> 传染病及突发公共卫生事件督导检查≥2次</t>
  </si>
  <si>
    <t xml:space="preserve"> 检验检测</t>
  </si>
  <si>
    <t xml:space="preserve"> 传染病病原学等检验检测100%</t>
  </si>
  <si>
    <t xml:space="preserve"> 传染病及突发公共卫生事件报告及诊断培训≥2次</t>
  </si>
  <si>
    <t xml:space="preserve"> 应急规范处置</t>
  </si>
  <si>
    <t xml:space="preserve"> 突发公共卫生事件应急规范处置100%</t>
  </si>
  <si>
    <t xml:space="preserve"> 应急演练</t>
  </si>
  <si>
    <t xml:space="preserve"> 突发公共卫生事件应急演练1次</t>
  </si>
  <si>
    <t xml:space="preserve"> 报告准确率</t>
  </si>
  <si>
    <t xml:space="preserve"> 传染病报告卡重卡率为“零”、报告准确率100% </t>
  </si>
  <si>
    <t xml:space="preserve"> 传染病监测与控制</t>
  </si>
  <si>
    <t xml:space="preserve"> 霍乱、流感、禽流感、登革热、手足口病、狂犬病、布鲁氏菌病、立克次体、流行性出血热等传染病监测与控制100%</t>
  </si>
  <si>
    <t xml:space="preserve"> 调查处理率</t>
  </si>
  <si>
    <t xml:space="preserve"> 重大传染病疫情和突发公共卫生事件及时调查处理率100%</t>
  </si>
  <si>
    <t xml:space="preserve"> 分析率</t>
  </si>
  <si>
    <t xml:space="preserve"> 传染病与突发公共卫生事件常规与专题分析率100%</t>
  </si>
  <si>
    <t xml:space="preserve"> 及时处理率</t>
  </si>
  <si>
    <t xml:space="preserve"> 传染病预警信息及时处理率100%</t>
  </si>
  <si>
    <t xml:space="preserve"> 及时审卡率</t>
  </si>
  <si>
    <t xml:space="preserve"> 传染病报告卡及时审卡率100% </t>
  </si>
  <si>
    <t xml:space="preserve"> R000019.404-计划免疫项目</t>
  </si>
  <si>
    <t xml:space="preserve"> AEFI监测率		
</t>
  </si>
  <si>
    <t xml:space="preserve"> ≥1.5/万针次		
</t>
  </si>
  <si>
    <t xml:space="preserve"> 八苗接种率		
</t>
  </si>
  <si>
    <t xml:space="preserve"> “单苗”合格接种率≥90%；脊灰、含麻类≥95%；			
</t>
  </si>
  <si>
    <t xml:space="preserve"> 儿童抗体水平检测</t>
  </si>
  <si>
    <t xml:space="preserve"> 以镇为单位1-7岁儿童麻疹抗体阳性率90%，白喉、乙脑抗体阳性率≥80%；1-3岁风疹抗体阳性率≥80%；2-3岁甲肝抗体阳性率≥80%；流脑A群抗体≥65%，4-7岁儿童流脑A群抗体≥80%；7岁一下儿童乙肝表面抗体携带率&lt;1.0%。		
</t>
  </si>
  <si>
    <t xml:space="preserve"> 儿童免疫规划信息化使用率		
</t>
  </si>
  <si>
    <t xml:space="preserve"> 100%</t>
  </si>
  <si>
    <t xml:space="preserve"> 及时接种率		
</t>
  </si>
  <si>
    <t xml:space="preserve"> 乙肝疫苗首针24小时内及时接种率≥90%；含麻疹成分疫苗基础免疫满8月龄及时接种率≥85%；加强免疫满18月龄及时接种率≥85%。		
</t>
  </si>
  <si>
    <t xml:space="preserve"> 脊灰发病率		
</t>
  </si>
  <si>
    <t xml:space="preserve"> 0%，保持全市无脊灰状态			
</t>
  </si>
  <si>
    <t xml:space="preserve"> 建设麻疹、乙脑实验室监测网		
</t>
  </si>
  <si>
    <t xml:space="preserve"> 建设麻疹、乙脑实验室监测网100%</t>
  </si>
  <si>
    <t xml:space="preserve"> 麻疹发病率
</t>
  </si>
  <si>
    <t xml:space="preserve"> 1/10万以下，维持消除麻疹阶段性成果。		
</t>
  </si>
  <si>
    <t xml:space="preserve"> 其他疫苗针对疾病发生率
</t>
  </si>
  <si>
    <t xml:space="preserve"> 0.2/10万以下		
</t>
  </si>
  <si>
    <t xml:space="preserve"> 入册率、建证率		
</t>
  </si>
  <si>
    <t xml:space="preserve"> 入册率、建证率 ≥98% </t>
  </si>
  <si>
    <t xml:space="preserve"> 乙肝发病率
</t>
  </si>
  <si>
    <t xml:space="preserve"> 乙肝发病率1%以下</t>
  </si>
  <si>
    <t xml:space="preserve"> 疫苗、注射器损耗率 预防接种安全注射率 </t>
  </si>
  <si>
    <t xml:space="preserve"> 疫苗、注射器损耗率 预防接种安全注射率 100%</t>
  </si>
  <si>
    <t xml:space="preserve"> 预防接种证查验率		
</t>
  </si>
  <si>
    <t xml:space="preserve"> 预防接种证100%</t>
  </si>
  <si>
    <t xml:space="preserve"> 督导检查		
</t>
  </si>
  <si>
    <t xml:space="preserve"> 2次综合指导，2次综合检查			
</t>
  </si>
  <si>
    <t xml:space="preserve"> 接种率调查		
</t>
  </si>
  <si>
    <t xml:space="preserve"> 每月开展一次接种率调查</t>
  </si>
  <si>
    <t xml:space="preserve"> 开展两次全员预防接种培训工作			
</t>
  </si>
  <si>
    <t xml:space="preserve"> 宣传教育		</t>
  </si>
  <si>
    <t xml:space="preserve"> 开展“4.25”、各类疫苗强化、补种等工作的宣传			
</t>
  </si>
  <si>
    <t xml:space="preserve"> 异常反应调查处置		
</t>
  </si>
  <si>
    <t xml:space="preserve"> 对每一例异常反应进行处置			
</t>
  </si>
  <si>
    <t xml:space="preserve"> 疫苗管理		
</t>
  </si>
  <si>
    <t xml:space="preserve"> 开展疫苗管理及配送工作	</t>
  </si>
  <si>
    <t xml:space="preserve"> 疫苗针对传染病监测与控制		
</t>
  </si>
  <si>
    <t xml:space="preserve"> 一次疫苗针对传染病监测与控制			
</t>
  </si>
  <si>
    <t xml:space="preserve"> R200656.404-艾滋病防治项目经费</t>
  </si>
  <si>
    <t xml:space="preserve"> 艾滋病临床检测率</t>
  </si>
  <si>
    <t xml:space="preserve"> 完成60以上</t>
  </si>
  <si>
    <t xml:space="preserve"> 检测艾滋病临床表现率</t>
  </si>
  <si>
    <t xml:space="preserve"> 预防艾滋病及艾滋病病毒传播</t>
  </si>
  <si>
    <t xml:space="preserve"> 完成我市常住人口控制率60%</t>
  </si>
  <si>
    <t xml:space="preserve"> 完成70以上</t>
  </si>
  <si>
    <t xml:space="preserve"> R200661.404-艾滋病美沙酮门诊治疗维持项目经费</t>
  </si>
  <si>
    <t xml:space="preserve"> 检测艾滋病感染者用药情况</t>
  </si>
  <si>
    <t xml:space="preserve"> 完成率70%以上</t>
  </si>
  <si>
    <t xml:space="preserve"> 检测艾滋病患者病理期</t>
  </si>
  <si>
    <t xml:space="preserve"> 检测急性感染期完成率</t>
  </si>
  <si>
    <t xml:space="preserve"> 完成率70以上</t>
  </si>
  <si>
    <t xml:space="preserve"> 检测无症状感染期完成率</t>
  </si>
  <si>
    <t xml:space="preserve"> T203644.404-严重精神障碍患者门诊治疗免费服用基本药物项目工作经费</t>
  </si>
  <si>
    <t xml:space="preserve"> 严重精神障碍患者管理率达到65%以上</t>
  </si>
  <si>
    <t xml:space="preserve">   05-其他</t>
  </si>
  <si>
    <t xml:space="preserve">       01-打击“两非”</t>
  </si>
  <si>
    <t xml:space="preserve"> R200570.404-打击“两非”专项工作经费</t>
  </si>
  <si>
    <t xml:space="preserve"> 两非违法案件数</t>
  </si>
  <si>
    <t xml:space="preserve"> 10例</t>
  </si>
  <si>
    <t xml:space="preserve"> 完成查出两非违法案件数</t>
  </si>
  <si>
    <t xml:space="preserve">       02-会议与培训</t>
  </si>
  <si>
    <t xml:space="preserve"> T203620.404-乡村医生全员培训</t>
  </si>
  <si>
    <t xml:space="preserve"> 改善我市乡村医生全员素质</t>
  </si>
  <si>
    <t xml:space="preserve"> 提高改善我市乡村医生全员能力</t>
  </si>
  <si>
    <t xml:space="preserve">       04-其他事务</t>
  </si>
  <si>
    <t xml:space="preserve"> T202501.404-健康扶贫项目资金</t>
  </si>
  <si>
    <t xml:space="preserve"> 帮扶贫困户建立医疗健康档案</t>
  </si>
  <si>
    <t xml:space="preserve"> 完成80%以上</t>
  </si>
  <si>
    <t xml:space="preserve"> 建立贫苦人口健康卡</t>
  </si>
  <si>
    <t xml:space="preserve"> 实施健康脱贫</t>
  </si>
  <si>
    <t xml:space="preserve"> 实施特色产业脱贫</t>
  </si>
  <si>
    <t xml:space="preserve"> T202509.404-在偏远地区工作或长期扎根乡医工作的乡村医生生活补助</t>
  </si>
  <si>
    <t xml:space="preserve"> 偏远地方乡村医生生活补助</t>
  </si>
  <si>
    <t xml:space="preserve"> T202517.404-乡村医生参加城乡居民养老保险经费</t>
  </si>
  <si>
    <t xml:space="preserve"> 购买乡村医生城乡居民养老保险</t>
  </si>
  <si>
    <t xml:space="preserve"> 完成率80%以上</t>
  </si>
  <si>
    <t xml:space="preserve"> T203604.404-上海九院合作托管经费</t>
  </si>
  <si>
    <t xml:space="preserve"> 海南省儋州市人民政府 上海交通大学医学院附属第九人民医院 关于上海第九人民医院支持海南西部中心医院的合作管理协议书</t>
  </si>
  <si>
    <t xml:space="preserve"> 完成我市西部医院创三甲指标</t>
  </si>
  <si>
    <t xml:space="preserve">       05-人才引进、培养等</t>
  </si>
  <si>
    <t xml:space="preserve"> T202500.404-上海九院驻派专家费用</t>
  </si>
  <si>
    <t xml:space="preserve"> 采取定向免费培养等多种方式</t>
  </si>
  <si>
    <t xml:space="preserve"> 大力发展面向农村、社区的高等医学本专科教育</t>
  </si>
  <si>
    <t xml:space="preserve"> 加强高层次科研、医疗、卫生管理等人才队伍建设</t>
  </si>
  <si>
    <t xml:space="preserve"> 建立规范的公立医院运行机制。公立医院要遵循公益性质和社会效益原则，坚持以病人为中心，优化服务流程，规范用药、检查和医疗行为。深化运行机制改革，建立和完善医院法人治理结构，明确所有者和管理者的责权，形成决策、执行、监督相互制衡，有责任、有激励、有约束、有竞争、有活力的机制。推进医药分开，积极探索多种有效方式逐步改革以药补医机制。通过实行药品购销差别加价、设立药事服务费等多种方式逐步改革或取消药品加成政策，同时采取适当调整医疗服务价格、增加政府投入、改革支付方式等措施完善公立医院补偿机制。进一步完善财务、会计管理制度，严格预算管理，加强财务监管和运行监督。地方可结合本地实际，对有条件的医院开展“核定收支、以收抵支、超收上缴、差额补助、奖惩分明”等多种管理办法的试点。改革人事制度，完善分配激励机制，推行聘用制度和岗位管理制度，严格工资总额管理，实行以服务质量及岗位工作量为主的综合绩效考核和岗位绩效工资制度，有效调动医务人员的积极性。</t>
  </si>
  <si>
    <t xml:space="preserve">       06-日常办公</t>
  </si>
  <si>
    <t xml:space="preserve"> T200208.404-公用经费</t>
  </si>
  <si>
    <t xml:space="preserve"> 404021-儋州市中等卫生职业技术学校</t>
  </si>
  <si>
    <t xml:space="preserve"> 使用率</t>
  </si>
  <si>
    <t xml:space="preserve"> 为做好儋州西部地区中等教育事业</t>
  </si>
  <si>
    <t xml:space="preserve"> 满意率</t>
  </si>
  <si>
    <t xml:space="preserve"> 为提高教学质量</t>
  </si>
  <si>
    <t xml:space="preserve"> T203635.404-海南省辅助生殖中心</t>
  </si>
  <si>
    <t xml:space="preserve"> 404014-海南西部中心医院</t>
  </si>
  <si>
    <t xml:space="preserve"> 海南省辅助生殖中心场地、设备、人员等日常运行
</t>
  </si>
  <si>
    <t xml:space="preserve"> 建成海南省辅助生殖中心</t>
  </si>
  <si>
    <t xml:space="preserve">       07-信息系统建设</t>
  </si>
  <si>
    <t xml:space="preserve"> R202490.404-数字化预防接种门诊示范建设项目经费</t>
  </si>
  <si>
    <t xml:space="preserve"> 建设我市数字化预防接种门诊示范点6个</t>
  </si>
  <si>
    <t xml:space="preserve"> 完成80以上</t>
  </si>
  <si>
    <t xml:space="preserve"> 建设我市预防数字化接种门诊病理室</t>
  </si>
  <si>
    <t xml:space="preserve"> 完成我市数字化门诊接种空白花建设</t>
  </si>
  <si>
    <t xml:space="preserve"> 完成我市预防接种数字化门诊建设情况</t>
  </si>
  <si>
    <t xml:space="preserve"> T203672.404-西部医院信息化建设</t>
  </si>
  <si>
    <t xml:space="preserve"> 创三甲所需上线模块：数据集成平台、HIS系统整改、PACS系统等
</t>
  </si>
  <si>
    <t xml:space="preserve">       08-信息系统运行维护</t>
  </si>
  <si>
    <t xml:space="preserve"> R200473.404-信息系统维护费</t>
  </si>
  <si>
    <t xml:space="preserve"> 404017-儋州市新型农村合作医疗管理委员会办公室</t>
  </si>
  <si>
    <t xml:space="preserve"> 用于定点医疗机构的新农合管理信息平台医疗费用补偿审核监督系统和小医院系统的维护</t>
  </si>
  <si>
    <t xml:space="preserve"> 用于信息平台系统维护的费用申报数的金额</t>
  </si>
  <si>
    <t xml:space="preserve"> 实现新农合基金运行的网络预警预测和网上信息汇总分析，达到管理规范、服务高效和农民方便受益。</t>
  </si>
  <si>
    <t xml:space="preserve"> 实现新农合基金运行的网络预警预测和网上信息汇总分析，达到管理规范、服务高效和农民方便受益百分率</t>
  </si>
  <si>
    <t xml:space="preserve">       09-医改日常工作</t>
  </si>
  <si>
    <t xml:space="preserve"> R200486.404-医改项目工作经费</t>
  </si>
  <si>
    <t xml:space="preserve"> 建立高效的政府办医体制</t>
  </si>
  <si>
    <t xml:space="preserve"> 落实公立医院运营主权的管理条率
</t>
  </si>
  <si>
    <t xml:space="preserve"> 破除以药补医机制</t>
  </si>
  <si>
    <t xml:space="preserve"> 强化公立医院精细化管理</t>
  </si>
  <si>
    <t xml:space="preserve"> T201337.404-医改项目中重点学科建设、信息化建设、全科医师建设等项目经费</t>
  </si>
  <si>
    <t xml:space="preserve"> 医药卫生事业关系亿万人民的健康，关系千家万户的幸福，是重大民生问题。深化医药卫生体制改革，加快医药卫生事业发展，适应人民群众日益增长的医药卫生需求，不断提高人民群众健康素质，是贯彻落实科学发展观、促进经济社会全面协调可持续发展的必然要求，是维护社会公平正义、提高人民生活质量的重要举措，是全面建成小康社会和构建社会主义和谐社会的一项重大任务。</t>
  </si>
  <si>
    <t xml:space="preserve"> 1200万元</t>
  </si>
  <si>
    <t xml:space="preserve">       10-综合业务</t>
  </si>
  <si>
    <t xml:space="preserve"> R200438.404-综合业务经费</t>
  </si>
  <si>
    <t xml:space="preserve"> 日常办公所需的水费、电费、差旅费、手续费、其他商品和服务支出等综合业务</t>
  </si>
  <si>
    <t xml:space="preserve"> 申请经费用100%</t>
  </si>
  <si>
    <t xml:space="preserve"> 确保日常办公正常运行</t>
  </si>
  <si>
    <t xml:space="preserve"> 确保日常办公100%正常运行</t>
  </si>
  <si>
    <t xml:space="preserve"> R200489.404-综合业务经费</t>
  </si>
  <si>
    <t xml:space="preserve"> 发放临聘人员工资及社保缴纳五项保险及公积金</t>
  </si>
  <si>
    <t xml:space="preserve"> 完成100%</t>
  </si>
  <si>
    <t xml:space="preserve"> 完成节能减排率</t>
  </si>
  <si>
    <t xml:space="preserve"> 完成我委差旅费报销率</t>
  </si>
  <si>
    <t xml:space="preserve"> 完成我委工作经费使用率</t>
  </si>
  <si>
    <t xml:space="preserve"> 完成我委会议举办率</t>
  </si>
  <si>
    <t xml:space="preserve"> 完成我委软件安装率</t>
  </si>
  <si>
    <t xml:space="preserve"> R200579.404-综合业务经费</t>
  </si>
  <si>
    <t xml:space="preserve"> 各项综合业务</t>
  </si>
  <si>
    <t xml:space="preserve"> 20万元</t>
  </si>
  <si>
    <t xml:space="preserve"> 综合业务经费按工作进展支出</t>
  </si>
  <si>
    <t xml:space="preserve"> 按季度支出</t>
  </si>
  <si>
    <t xml:space="preserve"> T201655.404-市级公立医院院长年薪</t>
  </si>
  <si>
    <t xml:space="preserve"> 城市社区卫生专业技术人员和护理人员的培养培训</t>
  </si>
  <si>
    <t xml:space="preserve"> 调整高等医学教育结构和规模</t>
  </si>
  <si>
    <t xml:space="preserve"> 对长期在城乡基层工作的卫生技术人员在职称晋升、业务培训、待遇政策等方面给予适当倾斜</t>
  </si>
  <si>
    <t xml:space="preserve"> 加强医药卫生人才队伍建设</t>
  </si>
  <si>
    <t xml:space="preserve"> 强化继续医学教育</t>
  </si>
  <si>
    <t xml:space="preserve"> 完善全科医师任职资格制度</t>
  </si>
  <si>
    <t xml:space="preserve"> 制定和实施人才队伍建设规划</t>
  </si>
  <si>
    <t xml:space="preserve"> T202482.404-西部医院包干经费</t>
  </si>
  <si>
    <t xml:space="preserve"> 财政差额拨款单位</t>
  </si>
  <si>
    <t xml:space="preserve"> 财政差额拨款单位，每年人员工资实施包干。</t>
  </si>
  <si>
    <t xml:space="preserve"> 包干经费</t>
  </si>
  <si>
    <t xml:space="preserve"> 550万包干经费</t>
  </si>
  <si>
    <t xml:space="preserve"> T202484.404-西部医院德促贷款贴息</t>
  </si>
  <si>
    <t xml:space="preserve"> 德国贷款2000万欧元</t>
  </si>
  <si>
    <t xml:space="preserve"> 389.81万元</t>
  </si>
  <si>
    <t xml:space="preserve"> 利息由市财政解决</t>
  </si>
  <si>
    <t xml:space="preserve"> T202485.404-西部医院德促贷款承诺费与管理费</t>
  </si>
  <si>
    <t xml:space="preserve"> 247.27万元</t>
  </si>
  <si>
    <t xml:space="preserve"> 承诺费、管理费由市财政解决</t>
  </si>
  <si>
    <t xml:space="preserve"> T202486.404-上海专家租房经费</t>
  </si>
  <si>
    <t xml:space="preserve"> 上海专家租房费</t>
  </si>
  <si>
    <t xml:space="preserve"> 128.26万</t>
  </si>
  <si>
    <t xml:space="preserve"> 驻派我院的上海专家房屋租赁费由市财政解决</t>
  </si>
  <si>
    <t xml:space="preserve"> T204104.404-国内贷款贴息</t>
  </si>
  <si>
    <t xml:space="preserve"> 国内贷款贴息</t>
  </si>
  <si>
    <t xml:space="preserve"> 165.12万元</t>
  </si>
  <si>
    <t xml:space="preserve"> 财政贴息</t>
  </si>
  <si>
    <t xml:space="preserve">   07-医疗保障事务</t>
  </si>
  <si>
    <t xml:space="preserve">       01-体检</t>
  </si>
  <si>
    <t xml:space="preserve"> R201620.404-从业人员预防体检医疗服务</t>
  </si>
  <si>
    <t xml:space="preserve"> 体检医疗服务</t>
  </si>
  <si>
    <t xml:space="preserve"> 食品行业和公共卫生行业体检人员共19500人次 </t>
  </si>
  <si>
    <t xml:space="preserve"> 健康体检		
</t>
  </si>
  <si>
    <t xml:space="preserve"> 食品行业和公共卫生行业体检人员共19500人次			
</t>
  </si>
  <si>
    <t xml:space="preserve"> 健康证		
</t>
  </si>
  <si>
    <t xml:space="preserve"> 办证人数共19490人次			
</t>
  </si>
  <si>
    <t xml:space="preserve"> T201474.404-乡镇领导干部体检专项经费</t>
  </si>
  <si>
    <t xml:space="preserve"> 完成乡镇领导身体病理研究评估表</t>
  </si>
  <si>
    <t xml:space="preserve"> 完成率为90%</t>
  </si>
  <si>
    <t xml:space="preserve"> 完成乡镇领导亚健康评估风险评估报告</t>
  </si>
  <si>
    <t xml:space="preserve"> 完善乡镇领导干部的体检健康档案
</t>
  </si>
  <si>
    <t xml:space="preserve"> 完善乡镇领导身体素质评估报告</t>
  </si>
  <si>
    <t xml:space="preserve">       02-新农合</t>
  </si>
  <si>
    <t xml:space="preserve"> T200120.404-征收工作经费</t>
  </si>
  <si>
    <t xml:space="preserve"> 用于17个乡镇政府组织征收</t>
  </si>
  <si>
    <t xml:space="preserve"> 用于17个乡镇政府组织征收56万参合人员的参合金和参合人员信息录入工作</t>
  </si>
  <si>
    <t xml:space="preserve"> 调动乡镇政府征收工作的积极性，确保参合金征收任务顺利完成</t>
  </si>
  <si>
    <t xml:space="preserve"> 确保参合金征收任务顺利100%完成</t>
  </si>
  <si>
    <t xml:space="preserve"> T200121.404-征收奖励</t>
  </si>
  <si>
    <t xml:space="preserve"> 对17个镇政府征收参合金和录入人员信息工作的完成情况进行奖励</t>
  </si>
  <si>
    <t xml:space="preserve"> 对17个镇政府征收参合金和录入人员信息工作的完成情况进行百分率</t>
  </si>
  <si>
    <t xml:space="preserve"> 调动镇政府开展征收参合金和录入人员信息工作的积极性，保障任务的完成，扩大参合金的征收面。</t>
  </si>
  <si>
    <t xml:space="preserve"> 调动镇政府开展征收参合金和录入人员信息工作的积极性，保障任务的完成，扩大参合金的征收面的百分率</t>
  </si>
  <si>
    <t xml:space="preserve"> T203931.404-新农合财政补助资金</t>
  </si>
  <si>
    <t xml:space="preserve">  新农合基金</t>
  </si>
  <si>
    <t xml:space="preserve">  56万参合人员的医疗报销补偿百分率</t>
  </si>
  <si>
    <t xml:space="preserve">  报销医疗费</t>
  </si>
  <si>
    <t xml:space="preserve"> 保障参合人员的医疗费用报销百分率</t>
  </si>
  <si>
    <t xml:space="preserve"> T203932.404-贫困户购买大病商业补充保险</t>
  </si>
  <si>
    <t xml:space="preserve">  补充7万贫困人口购买商业补充保险大病医疗费用</t>
  </si>
  <si>
    <t xml:space="preserve"> 补充7万贫困人口购买商业补充保险大病医疗费用百分率</t>
  </si>
  <si>
    <t xml:space="preserve">  减轻7万贫困人口大病医疗的负担所购买商业补充保险。</t>
  </si>
  <si>
    <t xml:space="preserve"> 减轻7万贫困人口大病医疗的负担所购买商业补充保险，人口购买率</t>
  </si>
  <si>
    <t xml:space="preserve"> T203933.404-贫困人口医疗兜底补助专项经费</t>
  </si>
  <si>
    <t xml:space="preserve"> 建立完善全市基本医疗保险、大病保险、医疗救助“三重医疗保障”体系，切实提高农村贫困人口医疗救助水平。</t>
  </si>
  <si>
    <t xml:space="preserve">  建立完善全市基本医疗保险、大病保险、医疗救助“三重医疗保障”体系，切实提高农村贫困人口医疗救助水平百分率</t>
  </si>
  <si>
    <t xml:space="preserve">  遏制和减少全市农村贫困人口“因病致贫、因病返贫”问题发生</t>
  </si>
  <si>
    <t xml:space="preserve">  遏制和减少全市农村贫困人口“因病致贫、因病返贫”问题发生的兜底补助金额百分率</t>
  </si>
  <si>
    <t xml:space="preserve">   08-医疗卫生机构能力建设</t>
  </si>
  <si>
    <t xml:space="preserve">       02-基本药物制度试点</t>
  </si>
  <si>
    <t xml:space="preserve"> R000008.404-基层医疗卫生机构综合改革及基本药物零差率补偿经费</t>
  </si>
  <si>
    <t xml:space="preserve"> 完成基本药物补偿率</t>
  </si>
  <si>
    <t xml:space="preserve"> 完成销售额30%</t>
  </si>
  <si>
    <t>效率指标</t>
  </si>
  <si>
    <t xml:space="preserve"> 使用基本药物人数到达70%的比例</t>
  </si>
  <si>
    <t xml:space="preserve"> T201335.404-公立医院药品零差率销售补助</t>
  </si>
  <si>
    <t xml:space="preserve"> 落实公立医院运营自主权</t>
  </si>
  <si>
    <t xml:space="preserve"> 完善多方监管机制</t>
  </si>
  <si>
    <t xml:space="preserve"> 完善县级公立医院药品采购机制。县级公立医院使用的药品（不含中药饮片）要依托省级药品集中采购平台，以省（区、市）为单位，采取招采合一、量价挂钩等办法开展集中招标采购，同时允许地方根据实际进行不同形式的探索。进一步增强医疗机构在药品招标采购中的参与度。鼓励跨省联合招标采购，保证药品质量安全，切实降低药品价格，有条件的地区要建立与基层基本药物采购联动的机制。逐步规范集中采购药品的剂型、规格和包装。推进高值医用耗材公开透明、公平竞争网上阳光采购。药品和高值医用耗材采购数据实行部门和区域共享。</t>
  </si>
  <si>
    <t xml:space="preserve">       03-基层医疗机构能力建设</t>
  </si>
  <si>
    <t xml:space="preserve"> T204103.404-医院创三甲所需经费</t>
  </si>
  <si>
    <t xml:space="preserve"> 医院创三甲所需经费</t>
  </si>
  <si>
    <t xml:space="preserve"> 用于完成医院三甲的创建</t>
  </si>
  <si>
    <t xml:space="preserve">       04-培训</t>
  </si>
  <si>
    <t xml:space="preserve"> T203875.404-医疗事故鉴定培训经费</t>
  </si>
  <si>
    <t xml:space="preserve"> 404006-儋州市医学会</t>
  </si>
  <si>
    <t xml:space="preserve">  举办医疗事故技术鉴定专家库培训聘用专家</t>
  </si>
  <si>
    <t xml:space="preserve"> 举办医疗事故技术鉴定专家库培训聘用专家150人次</t>
  </si>
  <si>
    <t xml:space="preserve">  医疗事故技术鉴定专家库培训工作开展顺利。</t>
  </si>
  <si>
    <t xml:space="preserve">  ≥90%，≤100%，医疗事故技术鉴定专家库培训工作顺利开展</t>
  </si>
  <si>
    <t xml:space="preserve">       08-专科学科建设</t>
  </si>
  <si>
    <t xml:space="preserve"> T203637.404-西部医院院士工作站工作经费</t>
  </si>
  <si>
    <t xml:space="preserve"> 用于院士工作站工作费用
</t>
  </si>
  <si>
    <t xml:space="preserve"> 院士工作站工作经费，其中工作经费340万元，设备购置360万元
</t>
  </si>
  <si>
    <t xml:space="preserve">   09-医疗卫生行业监管</t>
  </si>
  <si>
    <t xml:space="preserve">       02-罚没收入</t>
  </si>
  <si>
    <t xml:space="preserve"> R200496.404-罚没收入</t>
  </si>
  <si>
    <t xml:space="preserve"> 罚没收入</t>
  </si>
  <si>
    <t xml:space="preserve"> 完成上缴率100%</t>
  </si>
  <si>
    <t xml:space="preserve">       03-国有资源(资产)有偿使用收入</t>
  </si>
  <si>
    <t xml:space="preserve"> R200369.404-房租收入</t>
  </si>
  <si>
    <t xml:space="preserve"> 13-国有资本经营预算</t>
  </si>
  <si>
    <t xml:space="preserve"> 房租收入</t>
  </si>
  <si>
    <t xml:space="preserve">       04-其他</t>
  </si>
  <si>
    <t xml:space="preserve"> T202448.404-公安监管医院运行业务经费</t>
  </si>
  <si>
    <t xml:space="preserve"> 建设八一公安监管医院</t>
  </si>
  <si>
    <t xml:space="preserve"> 完成就诊率100%</t>
  </si>
  <si>
    <t xml:space="preserve"> 设立特殊人群就诊病历卡</t>
  </si>
  <si>
    <t xml:space="preserve"> 完成特殊人群就诊环境及用药情况</t>
  </si>
  <si>
    <t xml:space="preserve"> 完成特殊人群就诊情况摸底调查</t>
  </si>
  <si>
    <t xml:space="preserve"> 完成用药及就诊情况登记</t>
  </si>
  <si>
    <t xml:space="preserve">       09-咨询服务及其他</t>
  </si>
  <si>
    <t xml:space="preserve"> R200584.404-现场调查费</t>
  </si>
  <si>
    <t xml:space="preserve"> 综合执法工作</t>
  </si>
  <si>
    <t xml:space="preserve"> 21万元</t>
  </si>
  <si>
    <t xml:space="preserve"> 综合执法工作顺利开展</t>
  </si>
  <si>
    <t xml:space="preserve"> 各项卫生行政许可、校验（复核）、延续工作的现场审查及公共卫生突发事件、医疗纠纷的现场调查工作完成率</t>
  </si>
  <si>
    <t xml:space="preserve">   10-中医药事务</t>
  </si>
  <si>
    <t xml:space="preserve">       03-中医药发展</t>
  </si>
  <si>
    <t xml:space="preserve"> R200481.404-中医药发展项目经费</t>
  </si>
  <si>
    <t xml:space="preserve"> 充分发挥中医药（民族医药）在疾病预防控制、应对突发公共卫生事件、医疗服务中的作用。加强中医临床研究基地和中医院建设，组织开展中医药防治疑难疾病的联合攻关。在基层医疗卫生服务中，大力推广中医药适宜技术。采取扶持中医药发展政策，促进中医药继承和创新。</t>
  </si>
  <si>
    <t xml:space="preserve"> 完成中医治未病调查率</t>
  </si>
  <si>
    <t xml:space="preserve"> 中医药保健完成率</t>
  </si>
  <si>
    <t xml:space="preserve"> 中医药发展服务体系完成达到80以上</t>
  </si>
  <si>
    <t xml:space="preserve"> 完成中医药中医治未病调查率</t>
  </si>
  <si>
    <t xml:space="preserve"> 完成率60以上</t>
  </si>
  <si>
    <t xml:space="preserve"> T203610.404-名医传承活动经费</t>
  </si>
  <si>
    <t xml:space="preserve"> 按中国中医科学院专家来儋面授、义诊、讲座等活动经费</t>
  </si>
  <si>
    <t xml:space="preserve"> 完成授课率80%</t>
  </si>
  <si>
    <t xml:space="preserve">   11-计划生育服务</t>
  </si>
  <si>
    <t xml:space="preserve">       02-计生服务推广</t>
  </si>
  <si>
    <t xml:space="preserve"> T000073.404-农村居民、城镇居民无业人员独生子女父母奖励</t>
  </si>
  <si>
    <t xml:space="preserve"> 符合城镇无业独生子女家庭进行奖励</t>
  </si>
  <si>
    <t xml:space="preserve"> 奖励金发放率100%</t>
  </si>
  <si>
    <t xml:space="preserve"> 符合法定农村独生子女奖励人员</t>
  </si>
  <si>
    <t xml:space="preserve"> T202543.404-计生协会工作经费</t>
  </si>
  <si>
    <t xml:space="preserve"> 创建计生基层群众自治示范点</t>
  </si>
  <si>
    <t xml:space="preserve"> 开展人口计生宣传教育活动</t>
  </si>
  <si>
    <t xml:space="preserve"> 开展学习培训活动</t>
  </si>
  <si>
    <t xml:space="preserve"> 助学帮扶</t>
  </si>
  <si>
    <t xml:space="preserve">       05-其他计划生育事务支出</t>
  </si>
  <si>
    <t xml:space="preserve"> T202528.404-农村部分计划生育家庭奖励扶助经费</t>
  </si>
  <si>
    <t xml:space="preserve"> 当年法定内生育二孩落实绝育措施一次性给予营养费每人800元，历年法定内生育二孩落实结扎措一次性给予营养费每人300元。2017年落实2016年度绝育措施对象营养补助242例(其中历年8例），共计：189600元。2018年预算当年法定内生育二孩落实绝育措施对象150例（每例补助1000元）共150000元，历年法定内生育二孩落实结扎措施预算10例（每例补助500元）共计5000元，共计155000元。</t>
  </si>
  <si>
    <t xml:space="preserve"> 农村二女（少数民族三女）户当年生育，当年落实绝育措施。2017年落实有1例，一次性奖励20000元（其中省拨付7200元，市拨付12800元），一次性购买养老保险金5000元，共17800元。2018年预增3对共60000元，（其中市拨付38400元),购买养老保险3人共15000元，市级支付合计：53400元。</t>
  </si>
  <si>
    <t xml:space="preserve"> T202533.404-落实结扎措施营养费补助</t>
  </si>
  <si>
    <t xml:space="preserve"> 法定生育二孩绝育措施营养费</t>
  </si>
  <si>
    <t xml:space="preserve"> 节育措施对象营养补助</t>
  </si>
  <si>
    <t xml:space="preserve"> 节育对象落实结扎补助</t>
  </si>
  <si>
    <t xml:space="preserve"> T000075.404-中期以上终止妊娠手术费用</t>
  </si>
  <si>
    <t xml:space="preserve"> 对仿制药品实行后上市价格从低定价制度，抑制低水平重复建设</t>
  </si>
  <si>
    <t xml:space="preserve"> 加强医用耗材及植（介）入类医疗器械流通和使用环节价格的控制和管理</t>
  </si>
  <si>
    <t xml:space="preserve"> 重视医务人员人文素养培养和职业素质教育</t>
  </si>
  <si>
    <t xml:space="preserve"> T203623.404-计划生育目标管理责任制考核奖励金</t>
  </si>
  <si>
    <t xml:space="preserve"> 鼓励各乡镇政府完成计划生育率</t>
  </si>
</sst>
</file>

<file path=xl/styles.xml><?xml version="1.0" encoding="utf-8"?>
<styleSheet xmlns="http://schemas.openxmlformats.org/spreadsheetml/2006/main">
  <numFmts count="6">
    <numFmt numFmtId="176" formatCode="#,##0.00_ "/>
    <numFmt numFmtId="177"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indexed="8"/>
      <name val="宋体"/>
      <charset val="134"/>
    </font>
    <font>
      <b/>
      <sz val="22"/>
      <color indexed="8"/>
      <name val="宋体"/>
      <charset val="134"/>
    </font>
    <font>
      <b/>
      <sz val="12"/>
      <color indexed="10"/>
      <name val="宋体"/>
      <charset val="134"/>
    </font>
    <font>
      <sz val="12"/>
      <color indexed="8"/>
      <name val="宋体"/>
      <charset val="134"/>
    </font>
    <font>
      <b/>
      <sz val="11"/>
      <color indexed="8"/>
      <name val="宋体"/>
      <charset val="134"/>
    </font>
    <font>
      <b/>
      <sz val="22"/>
      <color theme="1"/>
      <name val="宋体"/>
      <charset val="134"/>
      <scheme val="minor"/>
    </font>
    <font>
      <sz val="12"/>
      <name val="宋体"/>
      <charset val="134"/>
    </font>
    <font>
      <sz val="11"/>
      <color indexed="9"/>
      <name val="宋体"/>
      <charset val="134"/>
    </font>
    <font>
      <sz val="11"/>
      <color theme="1"/>
      <name val="宋体"/>
      <charset val="134"/>
      <scheme val="minor"/>
    </font>
    <font>
      <sz val="11"/>
      <color indexed="60"/>
      <name val="宋体"/>
      <charset val="134"/>
    </font>
    <font>
      <b/>
      <sz val="11"/>
      <color indexed="9"/>
      <name val="宋体"/>
      <charset val="134"/>
    </font>
    <font>
      <sz val="11"/>
      <color indexed="62"/>
      <name val="宋体"/>
      <charset val="134"/>
    </font>
    <font>
      <sz val="11"/>
      <color indexed="52"/>
      <name val="宋体"/>
      <charset val="134"/>
    </font>
    <font>
      <u/>
      <sz val="11"/>
      <color rgb="FF0000FF"/>
      <name val="宋体"/>
      <charset val="0"/>
      <scheme val="minor"/>
    </font>
    <font>
      <b/>
      <sz val="11"/>
      <color indexed="62"/>
      <name val="宋体"/>
      <charset val="134"/>
    </font>
    <font>
      <u/>
      <sz val="11"/>
      <color rgb="FF800080"/>
      <name val="宋体"/>
      <charset val="0"/>
      <scheme val="minor"/>
    </font>
    <font>
      <b/>
      <sz val="11"/>
      <color indexed="63"/>
      <name val="宋体"/>
      <charset val="134"/>
    </font>
    <font>
      <sz val="11"/>
      <color indexed="10"/>
      <name val="宋体"/>
      <charset val="134"/>
    </font>
    <font>
      <b/>
      <sz val="11"/>
      <color indexed="52"/>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sz val="11"/>
      <color indexed="17"/>
      <name val="宋体"/>
      <charset val="134"/>
    </font>
    <font>
      <sz val="12"/>
      <name val="宋体"/>
      <charset val="134"/>
    </font>
  </fonts>
  <fills count="1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53"/>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
      <patternFill patternType="solid">
        <fgColor indexed="26"/>
        <bgColor indexed="64"/>
      </patternFill>
    </fill>
    <fill>
      <patternFill patternType="solid">
        <fgColor indexed="43"/>
        <bgColor indexed="64"/>
      </patternFill>
    </fill>
    <fill>
      <patternFill patternType="solid">
        <fgColor indexed="25"/>
        <bgColor indexed="64"/>
      </patternFill>
    </fill>
    <fill>
      <patternFill patternType="solid">
        <fgColor indexed="10"/>
        <bgColor indexed="64"/>
      </patternFill>
    </fill>
    <fill>
      <patternFill patternType="solid">
        <fgColor indexed="49"/>
        <bgColor indexed="64"/>
      </patternFill>
    </fill>
    <fill>
      <patternFill patternType="solid">
        <fgColor indexed="57"/>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16"/>
      </left>
      <right style="thin">
        <color indexed="16"/>
      </right>
      <top style="thin">
        <color indexed="16"/>
      </top>
      <bottom style="thin">
        <color indexed="16"/>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s>
  <cellStyleXfs count="50">
    <xf numFmtId="0" fontId="0" fillId="0" borderId="0">
      <alignment vertical="center"/>
    </xf>
    <xf numFmtId="42" fontId="8" fillId="0" borderId="0" applyFont="0" applyFill="0" applyBorder="0" applyAlignment="0" applyProtection="0">
      <alignment vertical="center"/>
    </xf>
    <xf numFmtId="0" fontId="0" fillId="10" borderId="0" applyNumberFormat="0" applyBorder="0" applyAlignment="0" applyProtection="0">
      <alignment vertical="center"/>
    </xf>
    <xf numFmtId="0" fontId="11" fillId="6" borderId="1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0" fillId="10"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12" applyNumberFormat="0" applyFont="0" applyAlignment="0" applyProtection="0">
      <alignment vertical="center"/>
    </xf>
    <xf numFmtId="0" fontId="7" fillId="8"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7" fillId="5" borderId="0" applyNumberFormat="0" applyBorder="0" applyAlignment="0" applyProtection="0">
      <alignment vertical="center"/>
    </xf>
    <xf numFmtId="0" fontId="14" fillId="0" borderId="17" applyNumberFormat="0" applyFill="0" applyAlignment="0" applyProtection="0">
      <alignment vertical="center"/>
    </xf>
    <xf numFmtId="0" fontId="7" fillId="7" borderId="0" applyNumberFormat="0" applyBorder="0" applyAlignment="0" applyProtection="0">
      <alignment vertical="center"/>
    </xf>
    <xf numFmtId="0" fontId="16" fillId="3" borderId="15" applyNumberFormat="0" applyAlignment="0" applyProtection="0">
      <alignment vertical="center"/>
    </xf>
    <xf numFmtId="0" fontId="18" fillId="3" borderId="13" applyNumberFormat="0" applyAlignment="0" applyProtection="0">
      <alignment vertical="center"/>
    </xf>
    <xf numFmtId="0" fontId="10" fillId="9" borderId="11" applyNumberFormat="0" applyAlignment="0" applyProtection="0">
      <alignment vertical="center"/>
    </xf>
    <xf numFmtId="0" fontId="0" fillId="6" borderId="0" applyNumberFormat="0" applyBorder="0" applyAlignment="0" applyProtection="0">
      <alignment vertical="center"/>
    </xf>
    <xf numFmtId="0" fontId="7" fillId="16" borderId="0" applyNumberFormat="0" applyBorder="0" applyAlignment="0" applyProtection="0">
      <alignment vertical="center"/>
    </xf>
    <xf numFmtId="0" fontId="12" fillId="0" borderId="14" applyNumberFormat="0" applyFill="0" applyAlignment="0" applyProtection="0">
      <alignment vertical="center"/>
    </xf>
    <xf numFmtId="0" fontId="4" fillId="0" borderId="18" applyNumberFormat="0" applyFill="0" applyAlignment="0" applyProtection="0">
      <alignment vertical="center"/>
    </xf>
    <xf numFmtId="0" fontId="23" fillId="10" borderId="0" applyNumberFormat="0" applyBorder="0" applyAlignment="0" applyProtection="0">
      <alignment vertical="center"/>
    </xf>
    <xf numFmtId="0" fontId="9" fillId="14" borderId="0" applyNumberFormat="0" applyBorder="0" applyAlignment="0" applyProtection="0">
      <alignment vertical="center"/>
    </xf>
    <xf numFmtId="0" fontId="0" fillId="12" borderId="0" applyNumberFormat="0" applyBorder="0" applyAlignment="0" applyProtection="0">
      <alignment vertical="center"/>
    </xf>
    <xf numFmtId="0" fontId="7" fillId="17"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7" fillId="17" borderId="0" applyNumberFormat="0" applyBorder="0" applyAlignment="0" applyProtection="0">
      <alignment vertical="center"/>
    </xf>
    <xf numFmtId="0" fontId="0" fillId="5"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0" fillId="6" borderId="0" applyNumberFormat="0" applyBorder="0" applyAlignment="0" applyProtection="0">
      <alignment vertical="center"/>
    </xf>
    <xf numFmtId="0" fontId="7" fillId="6" borderId="0" applyNumberFormat="0" applyBorder="0" applyAlignment="0" applyProtection="0">
      <alignment vertical="center"/>
    </xf>
    <xf numFmtId="0" fontId="6" fillId="0" borderId="0">
      <alignment vertical="center"/>
    </xf>
  </cellStyleXfs>
  <cellXfs count="84">
    <xf numFmtId="0" fontId="0" fillId="0" borderId="0" xfId="0">
      <alignment vertical="center"/>
    </xf>
    <xf numFmtId="0" fontId="0" fillId="2" borderId="0" xfId="0" applyFill="1" applyAlignment="1"/>
    <xf numFmtId="0" fontId="0" fillId="2" borderId="0" xfId="0" applyFont="1" applyFill="1" applyAlignment="1">
      <alignment wrapText="1"/>
    </xf>
    <xf numFmtId="0" fontId="0" fillId="0" borderId="0" xfId="0" applyAlignment="1"/>
    <xf numFmtId="0" fontId="0" fillId="2" borderId="0" xfId="0" applyFill="1">
      <alignment vertical="center"/>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177" fontId="0" fillId="2" borderId="0"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wrapText="1" shrinkToFit="1"/>
    </xf>
    <xf numFmtId="177" fontId="1" fillId="2" borderId="0" xfId="0" applyNumberFormat="1" applyFont="1" applyFill="1" applyBorder="1" applyAlignment="1">
      <alignment horizontal="center" vertical="center" wrapText="1" shrinkToFit="1"/>
    </xf>
    <xf numFmtId="49" fontId="0" fillId="2" borderId="0" xfId="0" applyNumberFormat="1" applyFont="1" applyFill="1" applyBorder="1" applyAlignment="1">
      <alignment horizontal="left" vertical="center"/>
    </xf>
    <xf numFmtId="0" fontId="2" fillId="2" borderId="0" xfId="0" applyFont="1" applyFill="1" applyBorder="1" applyAlignment="1">
      <alignment horizontal="right" vertical="center"/>
    </xf>
    <xf numFmtId="0" fontId="2" fillId="2" borderId="0" xfId="0" applyFont="1" applyFill="1" applyBorder="1" applyAlignment="1">
      <alignment horizontal="left" vertical="center"/>
    </xf>
    <xf numFmtId="177" fontId="2" fillId="2" borderId="0" xfId="0" applyNumberFormat="1" applyFont="1" applyFill="1" applyBorder="1" applyAlignment="1">
      <alignment horizontal="right" vertical="center" wrapText="1" shrinkToFit="1"/>
    </xf>
    <xf numFmtId="177" fontId="2" fillId="2" borderId="0" xfId="0" applyNumberFormat="1" applyFont="1" applyFill="1" applyBorder="1" applyAlignment="1">
      <alignment horizontal="left" vertical="center"/>
    </xf>
    <xf numFmtId="49" fontId="0" fillId="2" borderId="1"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49" fontId="0" fillId="2" borderId="2" xfId="0" applyNumberFormat="1" applyFont="1" applyFill="1" applyBorder="1" applyAlignment="1">
      <alignment horizontal="left" vertical="center" wrapText="1" shrinkToFit="1"/>
    </xf>
    <xf numFmtId="0" fontId="0" fillId="2" borderId="2" xfId="0" applyFont="1" applyFill="1" applyBorder="1" applyAlignment="1">
      <alignment horizontal="right" vertical="center"/>
    </xf>
    <xf numFmtId="0" fontId="0" fillId="2" borderId="2" xfId="0" applyFont="1" applyFill="1" applyBorder="1" applyAlignment="1">
      <alignment horizontal="center" vertical="center"/>
    </xf>
    <xf numFmtId="177" fontId="0" fillId="2" borderId="2" xfId="0" applyNumberFormat="1" applyFont="1" applyFill="1" applyBorder="1" applyAlignment="1">
      <alignment horizontal="right" vertical="top"/>
    </xf>
    <xf numFmtId="49" fontId="0" fillId="2" borderId="2" xfId="0" applyNumberFormat="1" applyFont="1" applyFill="1" applyBorder="1" applyAlignment="1">
      <alignment horizontal="left" vertical="top" wrapText="1" shrinkToFit="1"/>
    </xf>
    <xf numFmtId="4" fontId="0" fillId="2" borderId="2" xfId="0" applyNumberFormat="1" applyFont="1" applyFill="1" applyBorder="1" applyAlignment="1">
      <alignment horizontal="right" vertical="top"/>
    </xf>
    <xf numFmtId="49" fontId="3" fillId="2" borderId="0" xfId="0" applyNumberFormat="1" applyFont="1" applyFill="1" applyBorder="1" applyAlignment="1">
      <alignment horizontal="left" vertical="center"/>
    </xf>
    <xf numFmtId="0" fontId="0" fillId="2" borderId="0" xfId="0" applyFill="1" applyBorder="1" applyAlignment="1">
      <alignment horizontal="right" vertical="center"/>
    </xf>
    <xf numFmtId="49" fontId="0" fillId="2" borderId="2" xfId="0" applyNumberFormat="1" applyFont="1" applyFill="1" applyBorder="1" applyAlignment="1">
      <alignment horizontal="center" vertical="center"/>
    </xf>
    <xf numFmtId="0" fontId="0" fillId="2" borderId="2" xfId="0" applyFont="1" applyFill="1" applyBorder="1" applyAlignment="1">
      <alignment horizontal="left" vertical="center" wrapText="1" shrinkToFit="1"/>
    </xf>
    <xf numFmtId="0" fontId="0" fillId="2" borderId="0" xfId="0" applyFont="1" applyFill="1">
      <alignment vertical="center"/>
    </xf>
    <xf numFmtId="0" fontId="1" fillId="2" borderId="0" xfId="0" applyFont="1" applyFill="1" applyAlignment="1">
      <alignment horizontal="center" vertical="center"/>
    </xf>
    <xf numFmtId="0" fontId="0" fillId="2" borderId="0" xfId="0" applyFill="1" applyBorder="1">
      <alignment vertical="center"/>
    </xf>
    <xf numFmtId="0" fontId="0" fillId="2" borderId="1" xfId="0" applyFont="1" applyFill="1" applyBorder="1" applyAlignment="1">
      <alignment horizontal="center" vertical="center"/>
    </xf>
    <xf numFmtId="49" fontId="0" fillId="2" borderId="1" xfId="0" applyNumberFormat="1" applyFont="1" applyFill="1" applyBorder="1" applyAlignment="1">
      <alignment horizontal="center" vertical="center"/>
    </xf>
    <xf numFmtId="49" fontId="0" fillId="2" borderId="3" xfId="0" applyNumberFormat="1" applyFont="1" applyFill="1" applyBorder="1" applyAlignment="1">
      <alignment horizontal="center" vertical="center"/>
    </xf>
    <xf numFmtId="49" fontId="0" fillId="2" borderId="4"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vertical="center" wrapText="1"/>
    </xf>
    <xf numFmtId="176" fontId="0" fillId="2" borderId="1" xfId="0" applyNumberFormat="1" applyFill="1" applyBorder="1">
      <alignment vertical="center"/>
    </xf>
    <xf numFmtId="0" fontId="0" fillId="2" borderId="1" xfId="0" applyFill="1" applyBorder="1" applyAlignment="1">
      <alignment horizontal="left" vertical="center"/>
    </xf>
    <xf numFmtId="0" fontId="0" fillId="2" borderId="1" xfId="0" applyFill="1" applyBorder="1">
      <alignment vertical="center"/>
    </xf>
    <xf numFmtId="0" fontId="0" fillId="2" borderId="5" xfId="0" applyFill="1" applyBorder="1" applyAlignment="1">
      <alignment horizontal="left" vertical="center"/>
    </xf>
    <xf numFmtId="0" fontId="0" fillId="2" borderId="0" xfId="0" applyFill="1" applyAlignment="1">
      <alignment horizontal="center" vertical="center"/>
    </xf>
    <xf numFmtId="0" fontId="0" fillId="2" borderId="0" xfId="0" applyFill="1" applyAlignment="1">
      <alignment horizontal="right" vertical="center"/>
    </xf>
    <xf numFmtId="0" fontId="0" fillId="0" borderId="0" xfId="0" applyFont="1" applyAlignment="1">
      <alignment wrapText="1"/>
    </xf>
    <xf numFmtId="0" fontId="1" fillId="0" borderId="0" xfId="0" applyFont="1" applyAlignment="1">
      <alignment horizontal="center" vertical="center"/>
    </xf>
    <xf numFmtId="0" fontId="0" fillId="0" borderId="0" xfId="0" applyBorder="1">
      <alignment vertical="center"/>
    </xf>
    <xf numFmtId="0" fontId="0" fillId="0" borderId="6" xfId="0" applyFont="1" applyBorder="1" applyAlignment="1">
      <alignment horizontal="center" vertical="center" wrapText="1"/>
    </xf>
    <xf numFmtId="49" fontId="0" fillId="3" borderId="1"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lignment vertical="center"/>
    </xf>
    <xf numFmtId="176" fontId="0" fillId="0" borderId="1" xfId="0" applyNumberFormat="1" applyBorder="1">
      <alignment vertical="center"/>
    </xf>
    <xf numFmtId="0" fontId="0" fillId="0" borderId="9" xfId="0" applyBorder="1" applyAlignment="1">
      <alignment horizontal="right" vertical="center"/>
    </xf>
    <xf numFmtId="0" fontId="0" fillId="0" borderId="0" xfId="0" applyAlignment="1">
      <alignment horizontal="right" vertical="center"/>
    </xf>
    <xf numFmtId="49" fontId="4" fillId="3" borderId="1" xfId="0" applyNumberFormat="1" applyFont="1" applyFill="1" applyBorder="1" applyAlignment="1">
      <alignment horizontal="center" vertical="center"/>
    </xf>
    <xf numFmtId="49" fontId="0" fillId="3" borderId="1" xfId="0" applyNumberFormat="1" applyFont="1" applyFill="1" applyBorder="1" applyAlignment="1">
      <alignment horizontal="left" vertical="center"/>
    </xf>
    <xf numFmtId="49" fontId="0" fillId="3" borderId="2" xfId="0" applyNumberFormat="1" applyFont="1" applyFill="1" applyBorder="1" applyAlignment="1">
      <alignment horizontal="left" vertical="center"/>
    </xf>
    <xf numFmtId="0" fontId="0" fillId="3" borderId="1" xfId="0" applyFont="1" applyFill="1" applyBorder="1" applyAlignment="1">
      <alignment horizontal="lef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wrapText="1"/>
    </xf>
    <xf numFmtId="0" fontId="0" fillId="2" borderId="0" xfId="0" applyFill="1" applyAlignment="1">
      <alignment horizontal="center" vertical="center" wrapText="1"/>
    </xf>
    <xf numFmtId="0" fontId="5" fillId="2" borderId="0" xfId="0" applyFont="1" applyFill="1" applyAlignment="1">
      <alignment horizontal="center" vertical="center"/>
    </xf>
    <xf numFmtId="0" fontId="0" fillId="2" borderId="1" xfId="0" applyFill="1" applyBorder="1" applyAlignment="1">
      <alignment horizontal="center" vertical="center" wrapText="1"/>
    </xf>
    <xf numFmtId="0" fontId="0" fillId="0" borderId="5" xfId="0" applyBorder="1" applyAlignment="1">
      <alignment horizontal="left" vertical="center"/>
    </xf>
    <xf numFmtId="0" fontId="0" fillId="0" borderId="10" xfId="0" applyBorder="1" applyAlignment="1">
      <alignment horizontal="center" vertical="center"/>
    </xf>
    <xf numFmtId="0" fontId="0" fillId="0" borderId="3" xfId="0" applyBorder="1">
      <alignment vertical="center"/>
    </xf>
    <xf numFmtId="0" fontId="0" fillId="0" borderId="1" xfId="0" applyFont="1" applyFill="1" applyBorder="1" applyAlignment="1">
      <alignment horizontal="left" vertical="center"/>
    </xf>
    <xf numFmtId="0" fontId="0" fillId="0" borderId="3" xfId="0" applyFont="1" applyFill="1" applyBorder="1" applyAlignment="1">
      <alignment vertical="center" wrapText="1"/>
    </xf>
    <xf numFmtId="0" fontId="0" fillId="0" borderId="10" xfId="0" applyFont="1" applyFill="1" applyBorder="1" applyAlignment="1">
      <alignment horizontal="left" vertical="center"/>
    </xf>
    <xf numFmtId="0" fontId="0" fillId="0" borderId="6" xfId="0" applyFont="1" applyFill="1" applyBorder="1" applyAlignment="1">
      <alignment vertical="center" wrapText="1"/>
    </xf>
    <xf numFmtId="0" fontId="0" fillId="0" borderId="5" xfId="0" applyFont="1" applyFill="1" applyBorder="1" applyAlignment="1">
      <alignment vertical="center" wrapText="1"/>
    </xf>
    <xf numFmtId="0" fontId="0" fillId="0" borderId="1" xfId="0" applyBorder="1" applyAlignment="1">
      <alignment horizontal="left"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2" borderId="0" xfId="0" applyFill="1" applyAlignment="1">
      <alignment horizontal="left" vertical="center"/>
    </xf>
    <xf numFmtId="0" fontId="0" fillId="0" borderId="0" xfId="0" applyBorder="1" applyAlignment="1">
      <alignment horizontal="right" vertical="center"/>
    </xf>
    <xf numFmtId="49" fontId="0" fillId="3" borderId="1" xfId="49" applyNumberFormat="1" applyFont="1" applyFill="1" applyBorder="1" applyAlignment="1">
      <alignment horizontal="left" vertical="center"/>
    </xf>
    <xf numFmtId="43" fontId="6" fillId="0" borderId="0" xfId="8"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A3" sqref="A3"/>
    </sheetView>
  </sheetViews>
  <sheetFormatPr defaultColWidth="9" defaultRowHeight="24.95" customHeight="1" outlineLevelCol="5"/>
  <cols>
    <col min="1" max="1" width="28.125" customWidth="1"/>
    <col min="2" max="2" width="17.125" customWidth="1"/>
    <col min="3" max="3" width="32.125" customWidth="1"/>
    <col min="4" max="5" width="17.125" customWidth="1"/>
    <col min="6" max="6" width="17.75" customWidth="1"/>
    <col min="8" max="8" width="11.5"/>
  </cols>
  <sheetData>
    <row r="1" ht="24.75" customHeight="1" spans="1:1">
      <c r="A1" t="s">
        <v>0</v>
      </c>
    </row>
    <row r="2" ht="39" customHeight="1" spans="1:6">
      <c r="A2" s="44" t="s">
        <v>1</v>
      </c>
      <c r="B2" s="44"/>
      <c r="C2" s="44"/>
      <c r="D2" s="44"/>
      <c r="E2" s="44"/>
      <c r="F2" s="44"/>
    </row>
    <row r="3" ht="26.25" customHeight="1" spans="1:6">
      <c r="A3" s="45" t="s">
        <v>2</v>
      </c>
      <c r="B3" s="44"/>
      <c r="C3" s="44"/>
      <c r="D3" s="44"/>
      <c r="E3" s="44"/>
      <c r="F3" s="81" t="s">
        <v>3</v>
      </c>
    </row>
    <row r="4" customHeight="1" spans="1:6">
      <c r="A4" s="62" t="s">
        <v>4</v>
      </c>
      <c r="B4" s="62"/>
      <c r="C4" s="62" t="s">
        <v>5</v>
      </c>
      <c r="D4" s="62"/>
      <c r="E4" s="62"/>
      <c r="F4" s="62"/>
    </row>
    <row r="5" customHeight="1" spans="1:6">
      <c r="A5" s="62" t="s">
        <v>6</v>
      </c>
      <c r="B5" s="62" t="s">
        <v>7</v>
      </c>
      <c r="C5" s="62" t="s">
        <v>6</v>
      </c>
      <c r="D5" s="62" t="s">
        <v>8</v>
      </c>
      <c r="E5" s="62" t="s">
        <v>9</v>
      </c>
      <c r="F5" s="62" t="s">
        <v>10</v>
      </c>
    </row>
    <row r="6" customHeight="1" spans="1:6">
      <c r="A6" s="51" t="s">
        <v>11</v>
      </c>
      <c r="B6" s="52">
        <f>B7+B8</f>
        <v>328164236.7</v>
      </c>
      <c r="C6" s="51" t="s">
        <v>12</v>
      </c>
      <c r="D6" s="52"/>
      <c r="E6" s="52"/>
      <c r="F6" s="52"/>
    </row>
    <row r="7" customHeight="1" spans="1:6">
      <c r="A7" s="51" t="s">
        <v>13</v>
      </c>
      <c r="B7" s="52">
        <v>242471136.7</v>
      </c>
      <c r="C7" s="82" t="s">
        <v>14</v>
      </c>
      <c r="D7" s="52">
        <f>E7+F7</f>
        <v>0</v>
      </c>
      <c r="E7" s="52"/>
      <c r="F7" s="52"/>
    </row>
    <row r="8" customHeight="1" spans="1:6">
      <c r="A8" s="51" t="s">
        <v>15</v>
      </c>
      <c r="B8" s="52">
        <v>85693100</v>
      </c>
      <c r="C8" s="82" t="s">
        <v>16</v>
      </c>
      <c r="D8" s="52">
        <f t="shared" ref="D8" si="0">E8+F8</f>
        <v>0</v>
      </c>
      <c r="E8" s="52"/>
      <c r="F8" s="52"/>
    </row>
    <row r="9" customHeight="1" spans="1:6">
      <c r="A9" s="51"/>
      <c r="B9" s="52"/>
      <c r="C9" s="82" t="s">
        <v>17</v>
      </c>
      <c r="D9" s="52">
        <f t="shared" ref="D9:D33" si="1">E9+F9</f>
        <v>0</v>
      </c>
      <c r="E9" s="52"/>
      <c r="F9" s="52"/>
    </row>
    <row r="10" customHeight="1" spans="1:6">
      <c r="A10" s="51"/>
      <c r="B10" s="52"/>
      <c r="C10" s="82" t="s">
        <v>18</v>
      </c>
      <c r="D10" s="52">
        <f t="shared" si="1"/>
        <v>0</v>
      </c>
      <c r="E10" s="52"/>
      <c r="F10" s="52"/>
    </row>
    <row r="11" customHeight="1" spans="1:6">
      <c r="A11" s="51"/>
      <c r="B11" s="52"/>
      <c r="C11" s="82" t="s">
        <v>19</v>
      </c>
      <c r="D11" s="52">
        <f t="shared" si="1"/>
        <v>1865197.8</v>
      </c>
      <c r="E11" s="83">
        <f>150000+1715197.8</f>
        <v>1865197.8</v>
      </c>
      <c r="F11" s="52"/>
    </row>
    <row r="12" customHeight="1" spans="1:6">
      <c r="A12" s="51"/>
      <c r="B12" s="52"/>
      <c r="C12" s="82" t="s">
        <v>20</v>
      </c>
      <c r="D12" s="52">
        <f t="shared" si="1"/>
        <v>0</v>
      </c>
      <c r="E12" s="52"/>
      <c r="F12" s="52"/>
    </row>
    <row r="13" customHeight="1" spans="1:6">
      <c r="A13" s="51"/>
      <c r="B13" s="52"/>
      <c r="C13" s="82" t="s">
        <v>21</v>
      </c>
      <c r="D13" s="52">
        <f t="shared" si="1"/>
        <v>0</v>
      </c>
      <c r="E13" s="52"/>
      <c r="F13" s="52"/>
    </row>
    <row r="14" customHeight="1" spans="1:6">
      <c r="A14" s="51"/>
      <c r="B14" s="52"/>
      <c r="C14" s="82" t="s">
        <v>22</v>
      </c>
      <c r="D14" s="52">
        <f t="shared" si="1"/>
        <v>34506942</v>
      </c>
      <c r="E14" s="52">
        <v>34506942</v>
      </c>
      <c r="F14" s="52"/>
    </row>
    <row r="15" customHeight="1" spans="1:6">
      <c r="A15" s="51"/>
      <c r="B15" s="52"/>
      <c r="C15" s="82" t="s">
        <v>23</v>
      </c>
      <c r="D15" s="52">
        <f t="shared" si="1"/>
        <v>0</v>
      </c>
      <c r="E15" s="52"/>
      <c r="F15" s="52"/>
    </row>
    <row r="16" customHeight="1" spans="1:6">
      <c r="A16" s="51"/>
      <c r="B16" s="52"/>
      <c r="C16" s="82" t="s">
        <v>24</v>
      </c>
      <c r="D16" s="52">
        <f t="shared" si="1"/>
        <v>198291858.7</v>
      </c>
      <c r="E16" s="52">
        <f>117027400+81264458.7</f>
        <v>198291858.7</v>
      </c>
      <c r="F16" s="52"/>
    </row>
    <row r="17" customHeight="1" spans="1:6">
      <c r="A17" s="51"/>
      <c r="B17" s="52"/>
      <c r="C17" s="82" t="s">
        <v>25</v>
      </c>
      <c r="D17" s="52">
        <f t="shared" si="1"/>
        <v>0</v>
      </c>
      <c r="E17" s="52"/>
      <c r="F17" s="52"/>
    </row>
    <row r="18" customHeight="1" spans="1:6">
      <c r="A18" s="51"/>
      <c r="B18" s="52"/>
      <c r="C18" s="82" t="s">
        <v>26</v>
      </c>
      <c r="D18" s="52">
        <f t="shared" si="1"/>
        <v>85693100</v>
      </c>
      <c r="E18" s="52"/>
      <c r="F18" s="52">
        <v>85693100</v>
      </c>
    </row>
    <row r="19" customHeight="1" spans="1:6">
      <c r="A19" s="51"/>
      <c r="B19" s="52"/>
      <c r="C19" s="82" t="s">
        <v>27</v>
      </c>
      <c r="D19" s="52">
        <f t="shared" si="1"/>
        <v>0</v>
      </c>
      <c r="E19" s="52"/>
      <c r="F19" s="52"/>
    </row>
    <row r="20" customHeight="1" spans="1:6">
      <c r="A20" s="51"/>
      <c r="B20" s="52"/>
      <c r="C20" s="82" t="s">
        <v>28</v>
      </c>
      <c r="D20" s="52">
        <f t="shared" si="1"/>
        <v>0</v>
      </c>
      <c r="E20" s="52"/>
      <c r="F20" s="52"/>
    </row>
    <row r="21" customHeight="1" spans="1:6">
      <c r="A21" s="51"/>
      <c r="B21" s="52"/>
      <c r="C21" s="82" t="s">
        <v>29</v>
      </c>
      <c r="D21" s="52">
        <f t="shared" si="1"/>
        <v>0</v>
      </c>
      <c r="E21" s="52"/>
      <c r="F21" s="52"/>
    </row>
    <row r="22" customHeight="1" spans="1:6">
      <c r="A22" s="51"/>
      <c r="B22" s="52"/>
      <c r="C22" s="82" t="s">
        <v>30</v>
      </c>
      <c r="D22" s="52">
        <f t="shared" si="1"/>
        <v>0</v>
      </c>
      <c r="E22" s="52"/>
      <c r="F22" s="52"/>
    </row>
    <row r="23" customHeight="1" spans="1:6">
      <c r="A23" s="51"/>
      <c r="B23" s="52"/>
      <c r="C23" s="82" t="s">
        <v>31</v>
      </c>
      <c r="D23" s="52">
        <f t="shared" si="1"/>
        <v>0</v>
      </c>
      <c r="E23" s="52"/>
      <c r="F23" s="52"/>
    </row>
    <row r="24" customHeight="1" spans="1:6">
      <c r="A24" s="51"/>
      <c r="B24" s="52"/>
      <c r="C24" s="82" t="s">
        <v>32</v>
      </c>
      <c r="D24" s="52">
        <f t="shared" si="1"/>
        <v>0</v>
      </c>
      <c r="E24" s="52"/>
      <c r="F24" s="52"/>
    </row>
    <row r="25" customHeight="1" spans="1:6">
      <c r="A25" s="51"/>
      <c r="B25" s="52"/>
      <c r="C25" s="82" t="s">
        <v>33</v>
      </c>
      <c r="D25" s="52">
        <f t="shared" si="1"/>
        <v>0</v>
      </c>
      <c r="E25" s="52"/>
      <c r="F25" s="52"/>
    </row>
    <row r="26" customHeight="1" spans="1:6">
      <c r="A26" s="51"/>
      <c r="B26" s="52"/>
      <c r="C26" s="82" t="s">
        <v>34</v>
      </c>
      <c r="D26" s="52">
        <f t="shared" si="1"/>
        <v>7807138.2</v>
      </c>
      <c r="E26" s="52">
        <v>7807138.2</v>
      </c>
      <c r="F26" s="52"/>
    </row>
    <row r="27" customHeight="1" spans="1:6">
      <c r="A27" s="51"/>
      <c r="B27" s="52"/>
      <c r="C27" s="82" t="s">
        <v>35</v>
      </c>
      <c r="D27" s="52">
        <f t="shared" si="1"/>
        <v>0</v>
      </c>
      <c r="E27" s="52"/>
      <c r="F27" s="52"/>
    </row>
    <row r="28" customHeight="1" spans="1:6">
      <c r="A28" s="51"/>
      <c r="B28" s="52"/>
      <c r="C28" s="82" t="s">
        <v>36</v>
      </c>
      <c r="D28" s="52">
        <f t="shared" si="1"/>
        <v>0</v>
      </c>
      <c r="E28" s="52"/>
      <c r="F28" s="52"/>
    </row>
    <row r="29" customHeight="1" spans="1:6">
      <c r="A29" s="51"/>
      <c r="B29" s="52"/>
      <c r="C29" s="82" t="s">
        <v>37</v>
      </c>
      <c r="D29" s="52">
        <f t="shared" si="1"/>
        <v>0</v>
      </c>
      <c r="E29" s="52"/>
      <c r="F29" s="52"/>
    </row>
    <row r="30" customHeight="1" spans="1:6">
      <c r="A30" s="51"/>
      <c r="B30" s="52"/>
      <c r="C30" s="82" t="s">
        <v>38</v>
      </c>
      <c r="D30" s="52">
        <f t="shared" si="1"/>
        <v>0</v>
      </c>
      <c r="E30" s="52"/>
      <c r="F30" s="52"/>
    </row>
    <row r="31" customHeight="1" spans="1:6">
      <c r="A31" s="51"/>
      <c r="B31" s="52"/>
      <c r="C31" s="82" t="s">
        <v>39</v>
      </c>
      <c r="D31" s="52">
        <f t="shared" si="1"/>
        <v>0</v>
      </c>
      <c r="E31" s="52"/>
      <c r="F31" s="52"/>
    </row>
    <row r="32" customHeight="1" spans="1:6">
      <c r="A32" s="51"/>
      <c r="B32" s="52"/>
      <c r="C32" s="82" t="s">
        <v>40</v>
      </c>
      <c r="D32" s="52">
        <f t="shared" si="1"/>
        <v>0</v>
      </c>
      <c r="E32" s="52"/>
      <c r="F32" s="52"/>
    </row>
    <row r="33" ht="39" customHeight="1" spans="1:6">
      <c r="A33" s="51"/>
      <c r="B33" s="52"/>
      <c r="C33" s="82" t="s">
        <v>41</v>
      </c>
      <c r="D33" s="52">
        <f t="shared" si="1"/>
        <v>0</v>
      </c>
      <c r="E33" s="52"/>
      <c r="F33" s="52"/>
    </row>
    <row r="34" ht="53.1" customHeight="1" spans="1:6">
      <c r="A34" s="51" t="s">
        <v>42</v>
      </c>
      <c r="B34" s="52">
        <f t="shared" ref="B34" si="2">SUM(B6:B33)</f>
        <v>656328473.4</v>
      </c>
      <c r="C34" s="82" t="s">
        <v>43</v>
      </c>
      <c r="D34" s="52">
        <f>SUM(D6:D33)</f>
        <v>328164236.7</v>
      </c>
      <c r="E34" s="52">
        <f>SUM(E6:E33)</f>
        <v>242471136.7</v>
      </c>
      <c r="F34" s="52">
        <f>SUM(F6:F33)</f>
        <v>85693100</v>
      </c>
    </row>
  </sheetData>
  <mergeCells count="3">
    <mergeCell ref="A2:F2"/>
    <mergeCell ref="A4:B4"/>
    <mergeCell ref="C4:F4"/>
  </mergeCells>
  <printOptions horizontalCentered="1"/>
  <pageMargins left="0.0388888888888889" right="0.0388888888888889" top="0.747916666666667" bottom="0.747916666666667" header="0.313888888888889" footer="0.313888888888889"/>
  <pageSetup paperSize="9" scale="7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A3" sqref="A3"/>
    </sheetView>
  </sheetViews>
  <sheetFormatPr defaultColWidth="15.625" defaultRowHeight="24.95" customHeight="1" outlineLevelCol="4"/>
  <cols>
    <col min="1" max="1" width="15.625" style="80"/>
    <col min="2" max="2" width="33" style="4" customWidth="1"/>
    <col min="3" max="3" width="15.625" style="4"/>
    <col min="4" max="5" width="17.125" style="4"/>
    <col min="6" max="16384" width="15.625" style="4"/>
  </cols>
  <sheetData>
    <row r="1" customHeight="1" spans="1:1">
      <c r="A1" s="4" t="s">
        <v>44</v>
      </c>
    </row>
    <row r="2" customHeight="1" spans="1:5">
      <c r="A2" s="28" t="s">
        <v>45</v>
      </c>
      <c r="B2" s="28"/>
      <c r="C2" s="28"/>
      <c r="D2" s="28"/>
      <c r="E2" s="28"/>
    </row>
    <row r="3" customHeight="1" spans="1:5">
      <c r="A3" s="29" t="s">
        <v>2</v>
      </c>
      <c r="B3" s="28"/>
      <c r="C3" s="28"/>
      <c r="D3" s="28"/>
      <c r="E3" s="42" t="s">
        <v>3</v>
      </c>
    </row>
    <row r="4" customHeight="1" spans="1:5">
      <c r="A4" s="34" t="s">
        <v>46</v>
      </c>
      <c r="B4" s="34"/>
      <c r="C4" s="34" t="s">
        <v>47</v>
      </c>
      <c r="D4" s="34"/>
      <c r="E4" s="34"/>
    </row>
    <row r="5" s="41" customFormat="1" customHeight="1" spans="1:5">
      <c r="A5" s="34" t="s">
        <v>48</v>
      </c>
      <c r="B5" s="34" t="s">
        <v>49</v>
      </c>
      <c r="C5" s="34" t="s">
        <v>50</v>
      </c>
      <c r="D5" s="34" t="s">
        <v>51</v>
      </c>
      <c r="E5" s="34" t="s">
        <v>52</v>
      </c>
    </row>
    <row r="6" customHeight="1" spans="1:5">
      <c r="A6" s="38" t="s">
        <v>53</v>
      </c>
      <c r="B6" s="39" t="s">
        <v>54</v>
      </c>
      <c r="C6" s="37">
        <f>D6+E6</f>
        <v>1865197.8</v>
      </c>
      <c r="D6" s="37">
        <v>1715197.8</v>
      </c>
      <c r="E6" s="37">
        <v>150000</v>
      </c>
    </row>
    <row r="7" customHeight="1" spans="1:5">
      <c r="A7" s="38" t="s">
        <v>55</v>
      </c>
      <c r="B7" s="39" t="s">
        <v>56</v>
      </c>
      <c r="C7" s="37">
        <f t="shared" ref="C7:C37" si="0">D7+E7</f>
        <v>306150</v>
      </c>
      <c r="D7" s="37">
        <v>306150</v>
      </c>
      <c r="E7" s="37"/>
    </row>
    <row r="8" customHeight="1" spans="1:5">
      <c r="A8" s="38" t="s">
        <v>57</v>
      </c>
      <c r="B8" s="39" t="s">
        <v>58</v>
      </c>
      <c r="C8" s="37">
        <f t="shared" si="0"/>
        <v>27860280</v>
      </c>
      <c r="D8" s="37">
        <v>27860280</v>
      </c>
      <c r="E8" s="37"/>
    </row>
    <row r="9" customHeight="1" spans="1:5">
      <c r="A9" s="38" t="s">
        <v>59</v>
      </c>
      <c r="B9" s="39" t="s">
        <v>60</v>
      </c>
      <c r="C9" s="37">
        <f t="shared" si="0"/>
        <v>5935200</v>
      </c>
      <c r="D9" s="37">
        <v>5935200</v>
      </c>
      <c r="E9" s="37"/>
    </row>
    <row r="10" customHeight="1" spans="1:5">
      <c r="A10" s="38" t="s">
        <v>61</v>
      </c>
      <c r="B10" s="39" t="s">
        <v>62</v>
      </c>
      <c r="C10" s="37">
        <f t="shared" si="0"/>
        <v>405312</v>
      </c>
      <c r="D10" s="37">
        <v>405312</v>
      </c>
      <c r="E10" s="37"/>
    </row>
    <row r="11" customHeight="1" spans="1:5">
      <c r="A11" s="38" t="s">
        <v>63</v>
      </c>
      <c r="B11" s="39" t="s">
        <v>64</v>
      </c>
      <c r="C11" s="37">
        <f t="shared" si="0"/>
        <v>4379457.1</v>
      </c>
      <c r="D11" s="37">
        <v>4379457.1</v>
      </c>
      <c r="E11" s="37"/>
    </row>
    <row r="12" customHeight="1" spans="1:5">
      <c r="A12" s="38" t="s">
        <v>65</v>
      </c>
      <c r="B12" s="39" t="s">
        <v>66</v>
      </c>
      <c r="C12" s="37">
        <f t="shared" si="0"/>
        <v>3000000</v>
      </c>
      <c r="D12" s="37"/>
      <c r="E12" s="37">
        <v>3000000</v>
      </c>
    </row>
    <row r="13" customHeight="1" spans="1:5">
      <c r="A13" s="38" t="s">
        <v>67</v>
      </c>
      <c r="B13" s="39" t="s">
        <v>68</v>
      </c>
      <c r="C13" s="37">
        <f t="shared" si="0"/>
        <v>2539914</v>
      </c>
      <c r="D13" s="37">
        <v>2539914</v>
      </c>
      <c r="E13" s="37"/>
    </row>
    <row r="14" customHeight="1" spans="1:5">
      <c r="A14" s="38" t="s">
        <v>69</v>
      </c>
      <c r="B14" s="39" t="s">
        <v>70</v>
      </c>
      <c r="C14" s="37">
        <f t="shared" si="0"/>
        <v>5949200</v>
      </c>
      <c r="D14" s="37"/>
      <c r="E14" s="37">
        <v>5949200</v>
      </c>
    </row>
    <row r="15" customHeight="1" spans="1:5">
      <c r="A15" s="38" t="s">
        <v>71</v>
      </c>
      <c r="B15" s="39" t="s">
        <v>72</v>
      </c>
      <c r="C15" s="37">
        <f t="shared" si="0"/>
        <v>43059567.6</v>
      </c>
      <c r="D15" s="37">
        <v>71067.6</v>
      </c>
      <c r="E15" s="37">
        <v>42988500</v>
      </c>
    </row>
    <row r="16" customHeight="1" spans="1:5">
      <c r="A16" s="38" t="s">
        <v>73</v>
      </c>
      <c r="B16" s="39" t="s">
        <v>74</v>
      </c>
      <c r="C16" s="37">
        <f t="shared" si="0"/>
        <v>5000000</v>
      </c>
      <c r="D16" s="37"/>
      <c r="E16" s="37">
        <v>5000000</v>
      </c>
    </row>
    <row r="17" customHeight="1" spans="1:5">
      <c r="A17" s="38" t="s">
        <v>75</v>
      </c>
      <c r="B17" s="39" t="s">
        <v>76</v>
      </c>
      <c r="C17" s="37">
        <f t="shared" si="0"/>
        <v>54497718.2</v>
      </c>
      <c r="D17" s="37">
        <v>54497718.2</v>
      </c>
      <c r="E17" s="37"/>
    </row>
    <row r="18" customHeight="1" spans="1:5">
      <c r="A18" s="38" t="s">
        <v>77</v>
      </c>
      <c r="B18" s="39" t="s">
        <v>78</v>
      </c>
      <c r="C18" s="37">
        <f t="shared" si="0"/>
        <v>1526000</v>
      </c>
      <c r="D18" s="37"/>
      <c r="E18" s="37">
        <v>1526000</v>
      </c>
    </row>
    <row r="19" customHeight="1" spans="1:5">
      <c r="A19" s="38" t="s">
        <v>79</v>
      </c>
      <c r="B19" s="39" t="s">
        <v>80</v>
      </c>
      <c r="C19" s="37">
        <f t="shared" si="0"/>
        <v>5058651.6</v>
      </c>
      <c r="D19" s="37">
        <v>5058651.6</v>
      </c>
      <c r="E19" s="37"/>
    </row>
    <row r="20" customHeight="1" spans="1:5">
      <c r="A20" s="38" t="s">
        <v>79</v>
      </c>
      <c r="B20" s="39" t="s">
        <v>80</v>
      </c>
      <c r="C20" s="37">
        <f t="shared" si="0"/>
        <v>558100</v>
      </c>
      <c r="D20" s="37"/>
      <c r="E20" s="37">
        <v>558100</v>
      </c>
    </row>
    <row r="21" customHeight="1" spans="1:5">
      <c r="A21" s="38" t="s">
        <v>81</v>
      </c>
      <c r="B21" s="39" t="s">
        <v>82</v>
      </c>
      <c r="C21" s="37">
        <f t="shared" si="0"/>
        <v>2209762.6</v>
      </c>
      <c r="D21" s="37">
        <v>1649762.6</v>
      </c>
      <c r="E21" s="37">
        <v>560000</v>
      </c>
    </row>
    <row r="22" customHeight="1" spans="1:5">
      <c r="A22" s="38" t="s">
        <v>83</v>
      </c>
      <c r="B22" s="39" t="s">
        <v>84</v>
      </c>
      <c r="C22" s="37">
        <f t="shared" si="0"/>
        <v>893723.9</v>
      </c>
      <c r="D22" s="37">
        <v>624823.9</v>
      </c>
      <c r="E22" s="37">
        <v>268900</v>
      </c>
    </row>
    <row r="23" customHeight="1" spans="1:5">
      <c r="A23" s="38" t="s">
        <v>85</v>
      </c>
      <c r="B23" s="39" t="s">
        <v>86</v>
      </c>
      <c r="C23" s="37">
        <f t="shared" si="0"/>
        <v>150868.6</v>
      </c>
      <c r="D23" s="37">
        <v>150868.6</v>
      </c>
      <c r="E23" s="37"/>
    </row>
    <row r="24" customHeight="1" spans="1:5">
      <c r="A24" s="38" t="s">
        <v>87</v>
      </c>
      <c r="B24" s="39" t="s">
        <v>88</v>
      </c>
      <c r="C24" s="37">
        <f t="shared" si="0"/>
        <v>34199527.2</v>
      </c>
      <c r="D24" s="37">
        <v>1867627.2</v>
      </c>
      <c r="E24" s="37">
        <v>32331900</v>
      </c>
    </row>
    <row r="25" customHeight="1" spans="1:5">
      <c r="A25" s="38" t="s">
        <v>89</v>
      </c>
      <c r="B25" s="39" t="s">
        <v>90</v>
      </c>
      <c r="C25" s="37">
        <f t="shared" si="0"/>
        <v>9600000</v>
      </c>
      <c r="D25" s="37"/>
      <c r="E25" s="37">
        <v>9600000</v>
      </c>
    </row>
    <row r="26" customHeight="1" spans="1:5">
      <c r="A26" s="38" t="s">
        <v>91</v>
      </c>
      <c r="B26" s="39" t="s">
        <v>92</v>
      </c>
      <c r="C26" s="37">
        <f t="shared" si="0"/>
        <v>4181000</v>
      </c>
      <c r="D26" s="37"/>
      <c r="E26" s="37">
        <v>4181000</v>
      </c>
    </row>
    <row r="27" customHeight="1" spans="1:5">
      <c r="A27" s="38" t="s">
        <v>93</v>
      </c>
      <c r="B27" s="39" t="s">
        <v>88</v>
      </c>
      <c r="C27" s="37">
        <f t="shared" si="0"/>
        <v>516700</v>
      </c>
      <c r="D27" s="37"/>
      <c r="E27" s="37">
        <v>516700</v>
      </c>
    </row>
    <row r="28" customHeight="1" spans="1:5">
      <c r="A28" s="38" t="s">
        <v>94</v>
      </c>
      <c r="B28" s="39" t="s">
        <v>95</v>
      </c>
      <c r="C28" s="37">
        <f t="shared" si="0"/>
        <v>3544000</v>
      </c>
      <c r="D28" s="37"/>
      <c r="E28" s="37">
        <v>3544000</v>
      </c>
    </row>
    <row r="29" customHeight="1" spans="1:5">
      <c r="A29" s="38" t="s">
        <v>96</v>
      </c>
      <c r="B29" s="39" t="s">
        <v>97</v>
      </c>
      <c r="C29" s="37">
        <f t="shared" si="0"/>
        <v>6820600</v>
      </c>
      <c r="D29" s="37"/>
      <c r="E29" s="37">
        <v>6820600</v>
      </c>
    </row>
    <row r="30" customHeight="1" spans="1:5">
      <c r="A30" s="38" t="s">
        <v>98</v>
      </c>
      <c r="B30" s="39" t="s">
        <v>99</v>
      </c>
      <c r="C30" s="37">
        <f t="shared" si="0"/>
        <v>154516.7</v>
      </c>
      <c r="D30" s="37">
        <v>154516.7</v>
      </c>
      <c r="E30" s="37"/>
    </row>
    <row r="31" customHeight="1" spans="1:5">
      <c r="A31" s="38" t="s">
        <v>100</v>
      </c>
      <c r="B31" s="39" t="s">
        <v>101</v>
      </c>
      <c r="C31" s="37">
        <f t="shared" si="0"/>
        <v>2777597.8</v>
      </c>
      <c r="D31" s="37">
        <v>2777597.8</v>
      </c>
      <c r="E31" s="37"/>
    </row>
    <row r="32" customHeight="1" spans="1:5">
      <c r="A32" s="38" t="s">
        <v>102</v>
      </c>
      <c r="B32" s="39" t="s">
        <v>103</v>
      </c>
      <c r="C32" s="37">
        <f t="shared" si="0"/>
        <v>7305643.4</v>
      </c>
      <c r="D32" s="37">
        <v>7305643.4</v>
      </c>
      <c r="E32" s="37"/>
    </row>
    <row r="33" customHeight="1" spans="1:5">
      <c r="A33" s="38" t="s">
        <v>104</v>
      </c>
      <c r="B33" s="39" t="s">
        <v>105</v>
      </c>
      <c r="C33" s="37">
        <f t="shared" si="0"/>
        <v>186810</v>
      </c>
      <c r="D33" s="37">
        <v>186810</v>
      </c>
      <c r="E33" s="37"/>
    </row>
    <row r="34" customHeight="1" spans="1:5">
      <c r="A34" s="38" t="s">
        <v>104</v>
      </c>
      <c r="B34" s="39" t="s">
        <v>106</v>
      </c>
      <c r="C34" s="37">
        <f t="shared" si="0"/>
        <v>182500</v>
      </c>
      <c r="D34" s="37"/>
      <c r="E34" s="37">
        <v>182500</v>
      </c>
    </row>
    <row r="35" customHeight="1" spans="1:5">
      <c r="A35" s="38" t="s">
        <v>107</v>
      </c>
      <c r="B35" s="39" t="s">
        <v>108</v>
      </c>
      <c r="C35" s="37">
        <f t="shared" si="0"/>
        <v>35043100</v>
      </c>
      <c r="D35" s="37"/>
      <c r="E35" s="37">
        <v>35043100</v>
      </c>
    </row>
    <row r="36" customHeight="1" spans="1:5">
      <c r="A36" s="38" t="s">
        <v>109</v>
      </c>
      <c r="B36" s="39" t="s">
        <v>110</v>
      </c>
      <c r="C36" s="37">
        <f t="shared" si="0"/>
        <v>50650000</v>
      </c>
      <c r="D36" s="37"/>
      <c r="E36" s="37">
        <v>50650000</v>
      </c>
    </row>
    <row r="37" customHeight="1" spans="1:5">
      <c r="A37" s="38" t="s">
        <v>111</v>
      </c>
      <c r="B37" s="39" t="s">
        <v>112</v>
      </c>
      <c r="C37" s="37">
        <f t="shared" si="0"/>
        <v>7807138.2</v>
      </c>
      <c r="D37" s="37">
        <v>7807138.2</v>
      </c>
      <c r="E37" s="37"/>
    </row>
    <row r="38" customHeight="1" spans="1:5">
      <c r="A38" s="34" t="s">
        <v>8</v>
      </c>
      <c r="B38" s="34"/>
      <c r="C38" s="37">
        <f>SUM(C6:C37)</f>
        <v>328164236.7</v>
      </c>
      <c r="D38" s="37">
        <f>SUM(D6:D37)</f>
        <v>125293736.7</v>
      </c>
      <c r="E38" s="37">
        <f>SUM(E6:E37)</f>
        <v>202870500</v>
      </c>
    </row>
  </sheetData>
  <mergeCells count="4">
    <mergeCell ref="A2:E2"/>
    <mergeCell ref="A4:B4"/>
    <mergeCell ref="C4:E4"/>
    <mergeCell ref="A38:B38"/>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F8" sqref="F8"/>
    </sheetView>
  </sheetViews>
  <sheetFormatPr defaultColWidth="15.625" defaultRowHeight="24.95" customHeight="1" outlineLevelCol="4"/>
  <cols>
    <col min="1" max="1" width="18.25" style="61" customWidth="1"/>
    <col min="3" max="4" width="17.125"/>
  </cols>
  <sheetData>
    <row r="1" customHeight="1" spans="1:1">
      <c r="A1" t="s">
        <v>113</v>
      </c>
    </row>
    <row r="2" customHeight="1" spans="1:5">
      <c r="A2" s="44" t="s">
        <v>114</v>
      </c>
      <c r="B2" s="44"/>
      <c r="C2" s="44"/>
      <c r="D2" s="44"/>
      <c r="E2" s="44"/>
    </row>
    <row r="3" customHeight="1" spans="1:5">
      <c r="A3" s="45" t="s">
        <v>2</v>
      </c>
      <c r="E3" s="54" t="s">
        <v>3</v>
      </c>
    </row>
    <row r="4" customHeight="1" spans="1:5">
      <c r="A4" s="62" t="s">
        <v>115</v>
      </c>
      <c r="B4" s="62"/>
      <c r="C4" s="62" t="s">
        <v>116</v>
      </c>
      <c r="D4" s="62"/>
      <c r="E4" s="62"/>
    </row>
    <row r="5" s="60" customFormat="1" customHeight="1" spans="1:5">
      <c r="A5" s="62" t="s">
        <v>48</v>
      </c>
      <c r="B5" s="62" t="s">
        <v>49</v>
      </c>
      <c r="C5" s="69" t="s">
        <v>8</v>
      </c>
      <c r="D5" s="69" t="s">
        <v>117</v>
      </c>
      <c r="E5" s="69" t="s">
        <v>118</v>
      </c>
    </row>
    <row r="6" customHeight="1" spans="1:5">
      <c r="A6" s="63">
        <v>30101</v>
      </c>
      <c r="B6" s="70" t="s">
        <v>119</v>
      </c>
      <c r="C6" s="52">
        <f>D6+E6</f>
        <v>68122451.4</v>
      </c>
      <c r="D6" s="52">
        <v>68122451.4</v>
      </c>
      <c r="E6" s="52"/>
    </row>
    <row r="7" customHeight="1" spans="1:5">
      <c r="A7" s="71">
        <v>30108</v>
      </c>
      <c r="B7" s="72" t="s">
        <v>120</v>
      </c>
      <c r="C7" s="52">
        <f t="shared" ref="C7" si="0">D7+E7</f>
        <v>27860280</v>
      </c>
      <c r="D7" s="52">
        <v>27860280</v>
      </c>
      <c r="E7" s="52"/>
    </row>
    <row r="8" customHeight="1" spans="1:5">
      <c r="A8" s="73">
        <v>30110</v>
      </c>
      <c r="B8" s="74" t="s">
        <v>121</v>
      </c>
      <c r="C8" s="52">
        <f t="shared" ref="C8:C15" si="1">D8+E8</f>
        <v>2932114.5</v>
      </c>
      <c r="D8" s="52">
        <v>2932114.5</v>
      </c>
      <c r="E8" s="52"/>
    </row>
    <row r="9" customHeight="1" spans="1:5">
      <c r="A9" s="73">
        <v>30111</v>
      </c>
      <c r="B9" s="74" t="s">
        <v>122</v>
      </c>
      <c r="C9" s="52">
        <f t="shared" si="1"/>
        <v>7305643.4</v>
      </c>
      <c r="D9" s="52">
        <v>7305643.4</v>
      </c>
      <c r="E9" s="52"/>
    </row>
    <row r="10" customHeight="1" spans="1:5">
      <c r="A10" s="63">
        <v>30112</v>
      </c>
      <c r="B10" s="70" t="s">
        <v>123</v>
      </c>
      <c r="C10" s="52">
        <f t="shared" si="1"/>
        <v>466458.5</v>
      </c>
      <c r="D10" s="52">
        <v>466458.5</v>
      </c>
      <c r="E10" s="52"/>
    </row>
    <row r="11" customHeight="1" spans="1:5">
      <c r="A11" s="71">
        <v>30113</v>
      </c>
      <c r="B11" s="75" t="s">
        <v>124</v>
      </c>
      <c r="C11" s="52">
        <f t="shared" si="1"/>
        <v>7807138.2</v>
      </c>
      <c r="D11" s="52">
        <v>7807138.2</v>
      </c>
      <c r="E11" s="52"/>
    </row>
    <row r="12" customHeight="1" spans="1:5">
      <c r="A12" s="71">
        <v>30299</v>
      </c>
      <c r="B12" s="72" t="s">
        <v>125</v>
      </c>
      <c r="C12" s="52">
        <f t="shared" si="1"/>
        <v>4152988.7</v>
      </c>
      <c r="D12" s="52"/>
      <c r="E12" s="52">
        <v>4152988.7</v>
      </c>
    </row>
    <row r="13" customHeight="1" spans="1:5">
      <c r="A13" s="76">
        <v>30305</v>
      </c>
      <c r="B13" s="77" t="s">
        <v>126</v>
      </c>
      <c r="C13" s="52">
        <f t="shared" si="1"/>
        <v>405312</v>
      </c>
      <c r="D13" s="52">
        <v>405312</v>
      </c>
      <c r="E13" s="52"/>
    </row>
    <row r="14" customHeight="1" spans="1:5">
      <c r="A14" s="63">
        <v>30109</v>
      </c>
      <c r="B14" s="70" t="s">
        <v>127</v>
      </c>
      <c r="C14" s="52">
        <f t="shared" si="1"/>
        <v>5935200</v>
      </c>
      <c r="D14" s="52">
        <v>5935200</v>
      </c>
      <c r="E14" s="52"/>
    </row>
    <row r="15" customHeight="1" spans="1:5">
      <c r="A15" s="63">
        <v>30301</v>
      </c>
      <c r="B15" s="70" t="s">
        <v>128</v>
      </c>
      <c r="C15" s="52">
        <f t="shared" si="1"/>
        <v>306150</v>
      </c>
      <c r="D15" s="52">
        <v>306150</v>
      </c>
      <c r="E15" s="52"/>
    </row>
    <row r="16" customHeight="1" spans="1:5">
      <c r="A16" s="78" t="s">
        <v>8</v>
      </c>
      <c r="B16" s="79"/>
      <c r="C16" s="52">
        <f>SUM(C6:C15)</f>
        <v>125293736.7</v>
      </c>
      <c r="D16" s="52">
        <f>SUM(D6:D15)</f>
        <v>121140748</v>
      </c>
      <c r="E16" s="52">
        <f>SUM(E6:E15)</f>
        <v>4152988.7</v>
      </c>
    </row>
  </sheetData>
  <mergeCells count="4">
    <mergeCell ref="A2:E2"/>
    <mergeCell ref="A4:B4"/>
    <mergeCell ref="C4:E4"/>
    <mergeCell ref="A16:B16"/>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A3" sqref="A3"/>
    </sheetView>
  </sheetViews>
  <sheetFormatPr defaultColWidth="15.625" defaultRowHeight="24.95" customHeight="1"/>
  <cols>
    <col min="1" max="1" width="9.625" customWidth="1"/>
    <col min="2" max="2" width="12.75" customWidth="1"/>
    <col min="3" max="3" width="12.625" customWidth="1"/>
    <col min="6" max="6" width="12.875" customWidth="1"/>
    <col min="7" max="7" width="10.375" customWidth="1"/>
    <col min="8" max="8" width="12.5" customWidth="1"/>
    <col min="9" max="9" width="12.25" customWidth="1"/>
    <col min="12" max="12" width="12" customWidth="1"/>
  </cols>
  <sheetData>
    <row r="1" s="4" customFormat="1" customHeight="1" spans="1:1">
      <c r="A1" s="4" t="s">
        <v>129</v>
      </c>
    </row>
    <row r="2" s="4" customFormat="1" ht="34.5" customHeight="1" spans="1:12">
      <c r="A2" s="66" t="s">
        <v>130</v>
      </c>
      <c r="B2" s="66"/>
      <c r="C2" s="66"/>
      <c r="D2" s="66"/>
      <c r="E2" s="66"/>
      <c r="F2" s="66"/>
      <c r="G2" s="66"/>
      <c r="H2" s="66"/>
      <c r="I2" s="66"/>
      <c r="J2" s="66"/>
      <c r="K2" s="66"/>
      <c r="L2" s="66"/>
    </row>
    <row r="3" s="4" customFormat="1" customHeight="1" spans="1:12">
      <c r="A3" s="29" t="s">
        <v>2</v>
      </c>
      <c r="L3" s="42" t="s">
        <v>3</v>
      </c>
    </row>
    <row r="4" s="4" customFormat="1" ht="29.25" customHeight="1" spans="1:12">
      <c r="A4" s="34" t="s">
        <v>131</v>
      </c>
      <c r="B4" s="34"/>
      <c r="C4" s="34"/>
      <c r="D4" s="34"/>
      <c r="E4" s="34"/>
      <c r="F4" s="34"/>
      <c r="G4" s="34" t="s">
        <v>47</v>
      </c>
      <c r="H4" s="34"/>
      <c r="I4" s="34"/>
      <c r="J4" s="34"/>
      <c r="K4" s="34"/>
      <c r="L4" s="34"/>
    </row>
    <row r="5" s="65" customFormat="1" customHeight="1" spans="1:12">
      <c r="A5" s="67" t="s">
        <v>8</v>
      </c>
      <c r="B5" s="67" t="s">
        <v>132</v>
      </c>
      <c r="C5" s="67" t="s">
        <v>133</v>
      </c>
      <c r="D5" s="67"/>
      <c r="E5" s="67"/>
      <c r="F5" s="67" t="s">
        <v>134</v>
      </c>
      <c r="G5" s="67" t="s">
        <v>8</v>
      </c>
      <c r="H5" s="67" t="s">
        <v>132</v>
      </c>
      <c r="I5" s="67" t="s">
        <v>133</v>
      </c>
      <c r="J5" s="67"/>
      <c r="K5" s="67"/>
      <c r="L5" s="67" t="s">
        <v>134</v>
      </c>
    </row>
    <row r="6" s="65" customFormat="1" customHeight="1" spans="1:12">
      <c r="A6" s="67"/>
      <c r="B6" s="67"/>
      <c r="C6" s="67" t="s">
        <v>50</v>
      </c>
      <c r="D6" s="67" t="s">
        <v>135</v>
      </c>
      <c r="E6" s="67" t="s">
        <v>136</v>
      </c>
      <c r="F6" s="67"/>
      <c r="G6" s="67"/>
      <c r="H6" s="67"/>
      <c r="I6" s="67" t="s">
        <v>50</v>
      </c>
      <c r="J6" s="67" t="s">
        <v>135</v>
      </c>
      <c r="K6" s="67" t="s">
        <v>136</v>
      </c>
      <c r="L6" s="67"/>
    </row>
    <row r="7" s="4" customFormat="1" ht="39" customHeight="1" spans="1:12">
      <c r="A7" s="37">
        <f>B7+C7+F7</f>
        <v>225</v>
      </c>
      <c r="B7" s="37">
        <v>0</v>
      </c>
      <c r="C7" s="37">
        <f>SUM(D7:E7)</f>
        <v>185</v>
      </c>
      <c r="D7" s="37"/>
      <c r="E7" s="37">
        <v>185</v>
      </c>
      <c r="F7" s="37">
        <v>40</v>
      </c>
      <c r="G7" s="37">
        <f>H7+I7+L7</f>
        <v>222</v>
      </c>
      <c r="H7" s="37"/>
      <c r="I7" s="37">
        <f>J7+K7</f>
        <v>183</v>
      </c>
      <c r="J7" s="37"/>
      <c r="K7" s="37">
        <v>183</v>
      </c>
      <c r="L7" s="37">
        <v>39</v>
      </c>
    </row>
    <row r="8" ht="40.5" customHeight="1" spans="1:12">
      <c r="A8" s="68"/>
      <c r="B8" s="68"/>
      <c r="C8" s="68"/>
      <c r="D8" s="68"/>
      <c r="E8" s="68"/>
      <c r="F8" s="68"/>
      <c r="G8" s="68"/>
      <c r="H8" s="68"/>
      <c r="I8" s="68"/>
      <c r="J8" s="68"/>
      <c r="K8" s="68"/>
      <c r="L8" s="68"/>
    </row>
    <row r="9" customHeight="1" spans="1:12">
      <c r="A9" s="61"/>
      <c r="B9" s="61"/>
      <c r="C9" s="61"/>
      <c r="D9" s="61"/>
      <c r="E9" s="61"/>
      <c r="F9" s="61"/>
      <c r="G9" s="61"/>
      <c r="H9" s="61"/>
      <c r="I9" s="61"/>
      <c r="J9" s="61"/>
      <c r="K9" s="61"/>
      <c r="L9" s="61"/>
    </row>
    <row r="10" ht="26.25" customHeight="1" spans="1:12">
      <c r="A10" s="61"/>
      <c r="B10" s="61"/>
      <c r="C10" s="61"/>
      <c r="D10" s="61"/>
      <c r="E10" s="61"/>
      <c r="F10" s="61"/>
      <c r="G10" s="61"/>
      <c r="H10" s="61"/>
      <c r="I10" s="61"/>
      <c r="J10" s="61"/>
      <c r="K10" s="61"/>
      <c r="L10" s="61"/>
    </row>
  </sheetData>
  <mergeCells count="14">
    <mergeCell ref="A2:L2"/>
    <mergeCell ref="A4:F4"/>
    <mergeCell ref="G4:L4"/>
    <mergeCell ref="C5:E5"/>
    <mergeCell ref="I5:K5"/>
    <mergeCell ref="A8:L8"/>
    <mergeCell ref="A9:L9"/>
    <mergeCell ref="A10:L10"/>
    <mergeCell ref="A5:A6"/>
    <mergeCell ref="B5:B6"/>
    <mergeCell ref="F5:F6"/>
    <mergeCell ref="G5:G6"/>
    <mergeCell ref="H5:H6"/>
    <mergeCell ref="L5:L6"/>
  </mergeCells>
  <printOptions horizontalCentered="1"/>
  <pageMargins left="0.707638888888889" right="0.707638888888889" top="0.747916666666667" bottom="0.747916666666667" header="0.313888888888889" footer="0.313888888888889"/>
  <pageSetup paperSize="9" scale="7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opLeftCell="A4" workbookViewId="0">
      <selection activeCell="B5" sqref="B5"/>
    </sheetView>
  </sheetViews>
  <sheetFormatPr defaultColWidth="15.625" defaultRowHeight="24.95" customHeight="1" outlineLevelRow="7" outlineLevelCol="4"/>
  <cols>
    <col min="1" max="1" width="12.5" style="61" customWidth="1"/>
    <col min="2" max="2" width="29.25" customWidth="1"/>
    <col min="3" max="3" width="16" customWidth="1"/>
    <col min="4" max="4" width="13.875" customWidth="1"/>
    <col min="5" max="5" width="16" customWidth="1"/>
  </cols>
  <sheetData>
    <row r="1" customHeight="1" spans="1:1">
      <c r="A1" t="s">
        <v>137</v>
      </c>
    </row>
    <row r="2" s="59" customFormat="1" ht="47.25" customHeight="1" spans="1:5">
      <c r="A2" s="44" t="s">
        <v>138</v>
      </c>
      <c r="B2" s="44"/>
      <c r="C2" s="44"/>
      <c r="D2" s="44"/>
      <c r="E2" s="44"/>
    </row>
    <row r="3" customHeight="1" spans="1:5">
      <c r="A3" s="45" t="s">
        <v>2</v>
      </c>
      <c r="E3" s="54" t="s">
        <v>3</v>
      </c>
    </row>
    <row r="4" customHeight="1" spans="1:5">
      <c r="A4" s="62" t="s">
        <v>46</v>
      </c>
      <c r="B4" s="62"/>
      <c r="C4" s="62" t="s">
        <v>47</v>
      </c>
      <c r="D4" s="62"/>
      <c r="E4" s="62"/>
    </row>
    <row r="5" s="60" customFormat="1" customHeight="1" spans="1:5">
      <c r="A5" s="62" t="s">
        <v>48</v>
      </c>
      <c r="B5" s="62" t="s">
        <v>49</v>
      </c>
      <c r="C5" s="62" t="s">
        <v>50</v>
      </c>
      <c r="D5" s="62" t="s">
        <v>51</v>
      </c>
      <c r="E5" s="62" t="s">
        <v>52</v>
      </c>
    </row>
    <row r="6" ht="27" spans="1:5">
      <c r="A6" s="63">
        <v>2120899</v>
      </c>
      <c r="B6" s="64" t="s">
        <v>139</v>
      </c>
      <c r="C6" s="52">
        <f>D6+E6</f>
        <v>35043100</v>
      </c>
      <c r="D6" s="52"/>
      <c r="E6" s="52">
        <v>35043100</v>
      </c>
    </row>
    <row r="7" customHeight="1" spans="1:5">
      <c r="A7" s="63">
        <v>2121099</v>
      </c>
      <c r="B7" s="64" t="s">
        <v>140</v>
      </c>
      <c r="C7" s="52">
        <f>D7+E7</f>
        <v>50650000</v>
      </c>
      <c r="D7" s="52"/>
      <c r="E7" s="52">
        <v>50650000</v>
      </c>
    </row>
    <row r="8" customHeight="1" spans="1:5">
      <c r="A8" s="62" t="s">
        <v>8</v>
      </c>
      <c r="B8" s="62"/>
      <c r="C8" s="52">
        <f>SUM(C6:C7)</f>
        <v>85693100</v>
      </c>
      <c r="D8" s="52">
        <f>SUM(D6:D7)</f>
        <v>0</v>
      </c>
      <c r="E8" s="52">
        <f>SUM(E6:E7)</f>
        <v>85693100</v>
      </c>
    </row>
  </sheetData>
  <mergeCells count="4">
    <mergeCell ref="A2:E2"/>
    <mergeCell ref="A4:B4"/>
    <mergeCell ref="C4:E4"/>
    <mergeCell ref="A8:B8"/>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4" workbookViewId="0">
      <selection activeCell="A3" sqref="A3"/>
    </sheetView>
  </sheetViews>
  <sheetFormatPr defaultColWidth="9" defaultRowHeight="24.95" customHeight="1" outlineLevelCol="3"/>
  <cols>
    <col min="1" max="1" width="27.125" customWidth="1"/>
    <col min="2" max="2" width="17.125" customWidth="1"/>
    <col min="3" max="3" width="36.125" customWidth="1"/>
    <col min="4" max="4" width="17.125" customWidth="1"/>
  </cols>
  <sheetData>
    <row r="1" customHeight="1" spans="1:1">
      <c r="A1" t="s">
        <v>141</v>
      </c>
    </row>
    <row r="2" ht="40.5" customHeight="1" spans="1:4">
      <c r="A2" s="44" t="s">
        <v>142</v>
      </c>
      <c r="B2" s="44"/>
      <c r="C2" s="44"/>
      <c r="D2" s="44"/>
    </row>
    <row r="3" customHeight="1" spans="1:4">
      <c r="A3" s="45" t="s">
        <v>2</v>
      </c>
      <c r="D3" s="54" t="s">
        <v>3</v>
      </c>
    </row>
    <row r="4" customHeight="1" spans="1:4">
      <c r="A4" s="55" t="s">
        <v>143</v>
      </c>
      <c r="B4" s="55"/>
      <c r="C4" s="55" t="s">
        <v>144</v>
      </c>
      <c r="D4" s="55"/>
    </row>
    <row r="5" customHeight="1" spans="1:4">
      <c r="A5" s="55" t="s">
        <v>145</v>
      </c>
      <c r="B5" s="55" t="s">
        <v>146</v>
      </c>
      <c r="C5" s="55" t="s">
        <v>145</v>
      </c>
      <c r="D5" s="55" t="s">
        <v>146</v>
      </c>
    </row>
    <row r="6" ht="20.1" customHeight="1" spans="1:4">
      <c r="A6" s="56" t="s">
        <v>147</v>
      </c>
      <c r="B6" s="52">
        <v>242471136.7</v>
      </c>
      <c r="C6" s="56" t="s">
        <v>148</v>
      </c>
      <c r="D6" s="52">
        <v>0</v>
      </c>
    </row>
    <row r="7" ht="20.1" customHeight="1" spans="1:4">
      <c r="A7" s="57" t="s">
        <v>149</v>
      </c>
      <c r="B7" s="52">
        <v>85693100</v>
      </c>
      <c r="C7" s="56" t="s">
        <v>150</v>
      </c>
      <c r="D7" s="52">
        <v>0</v>
      </c>
    </row>
    <row r="8" ht="20.1" customHeight="1" spans="1:4">
      <c r="A8" s="57"/>
      <c r="B8" s="52"/>
      <c r="C8" s="56" t="s">
        <v>151</v>
      </c>
      <c r="D8" s="52">
        <v>0</v>
      </c>
    </row>
    <row r="9" ht="20.1" customHeight="1" spans="1:4">
      <c r="A9" s="57"/>
      <c r="B9" s="52"/>
      <c r="C9" s="56" t="s">
        <v>152</v>
      </c>
      <c r="D9" s="52">
        <v>0</v>
      </c>
    </row>
    <row r="10" ht="20.1" customHeight="1" spans="1:4">
      <c r="A10" s="57"/>
      <c r="B10" s="52"/>
      <c r="C10" s="56" t="s">
        <v>153</v>
      </c>
      <c r="D10" s="52">
        <v>1865197.8</v>
      </c>
    </row>
    <row r="11" ht="20.1" customHeight="1" spans="1:4">
      <c r="A11" s="57"/>
      <c r="B11" s="52"/>
      <c r="C11" s="56" t="s">
        <v>154</v>
      </c>
      <c r="D11" s="52">
        <v>0</v>
      </c>
    </row>
    <row r="12" ht="20.1" customHeight="1" spans="1:4">
      <c r="A12" s="57"/>
      <c r="B12" s="52"/>
      <c r="C12" s="56" t="s">
        <v>155</v>
      </c>
      <c r="D12" s="52">
        <v>0</v>
      </c>
    </row>
    <row r="13" ht="20.1" customHeight="1" spans="1:4">
      <c r="A13" s="57"/>
      <c r="B13" s="52"/>
      <c r="C13" s="56" t="s">
        <v>156</v>
      </c>
      <c r="D13" s="52">
        <v>34506942</v>
      </c>
    </row>
    <row r="14" ht="20.1" customHeight="1" spans="1:4">
      <c r="A14" s="56"/>
      <c r="B14" s="52"/>
      <c r="C14" s="56" t="s">
        <v>157</v>
      </c>
      <c r="D14" s="52">
        <v>0</v>
      </c>
    </row>
    <row r="15" ht="20.1" customHeight="1" spans="1:4">
      <c r="A15" s="56"/>
      <c r="B15" s="52"/>
      <c r="C15" s="56" t="s">
        <v>158</v>
      </c>
      <c r="D15" s="52">
        <v>198291858.7</v>
      </c>
    </row>
    <row r="16" ht="20.1" customHeight="1" spans="1:4">
      <c r="A16" s="56"/>
      <c r="B16" s="52"/>
      <c r="C16" s="56" t="s">
        <v>159</v>
      </c>
      <c r="D16" s="52">
        <v>0</v>
      </c>
    </row>
    <row r="17" ht="20.1" customHeight="1" spans="1:4">
      <c r="A17" s="56"/>
      <c r="B17" s="52"/>
      <c r="C17" s="56" t="s">
        <v>160</v>
      </c>
      <c r="D17" s="52">
        <v>85693100</v>
      </c>
    </row>
    <row r="18" ht="20.1" customHeight="1" spans="1:4">
      <c r="A18" s="56"/>
      <c r="B18" s="52"/>
      <c r="C18" s="56" t="s">
        <v>161</v>
      </c>
      <c r="D18" s="52">
        <v>0</v>
      </c>
    </row>
    <row r="19" ht="20.1" customHeight="1" spans="1:4">
      <c r="A19" s="56"/>
      <c r="B19" s="52"/>
      <c r="C19" s="56" t="s">
        <v>162</v>
      </c>
      <c r="D19" s="52">
        <v>0</v>
      </c>
    </row>
    <row r="20" ht="20.1" customHeight="1" spans="1:4">
      <c r="A20" s="56"/>
      <c r="B20" s="52"/>
      <c r="C20" s="56" t="s">
        <v>163</v>
      </c>
      <c r="D20" s="52">
        <v>0</v>
      </c>
    </row>
    <row r="21" ht="20.1" customHeight="1" spans="1:4">
      <c r="A21" s="56"/>
      <c r="B21" s="52"/>
      <c r="C21" s="56" t="s">
        <v>164</v>
      </c>
      <c r="D21" s="52">
        <v>0</v>
      </c>
    </row>
    <row r="22" ht="20.1" customHeight="1" spans="1:4">
      <c r="A22" s="56"/>
      <c r="B22" s="52"/>
      <c r="C22" s="56" t="s">
        <v>165</v>
      </c>
      <c r="D22" s="52">
        <v>0</v>
      </c>
    </row>
    <row r="23" ht="20.1" customHeight="1" spans="1:4">
      <c r="A23" s="58"/>
      <c r="B23" s="52"/>
      <c r="C23" s="56" t="s">
        <v>166</v>
      </c>
      <c r="D23" s="52">
        <v>0</v>
      </c>
    </row>
    <row r="24" ht="20.1" customHeight="1" spans="1:4">
      <c r="A24" s="58"/>
      <c r="B24" s="52"/>
      <c r="C24" s="56" t="s">
        <v>167</v>
      </c>
      <c r="D24" s="52">
        <v>0</v>
      </c>
    </row>
    <row r="25" ht="20.1" customHeight="1" spans="1:4">
      <c r="A25" s="58"/>
      <c r="B25" s="52"/>
      <c r="C25" s="56" t="s">
        <v>168</v>
      </c>
      <c r="D25" s="52">
        <v>7807138.2</v>
      </c>
    </row>
    <row r="26" ht="20.1" customHeight="1" spans="1:4">
      <c r="A26" s="58"/>
      <c r="B26" s="52"/>
      <c r="C26" s="56" t="s">
        <v>169</v>
      </c>
      <c r="D26" s="52">
        <v>0</v>
      </c>
    </row>
    <row r="27" ht="20.1" customHeight="1" spans="1:4">
      <c r="A27" s="58"/>
      <c r="B27" s="52"/>
      <c r="C27" s="56" t="s">
        <v>170</v>
      </c>
      <c r="D27" s="52">
        <v>0</v>
      </c>
    </row>
    <row r="28" ht="20.1" customHeight="1" spans="1:4">
      <c r="A28" s="58"/>
      <c r="B28" s="52"/>
      <c r="C28" s="56" t="s">
        <v>171</v>
      </c>
      <c r="D28" s="52">
        <v>0</v>
      </c>
    </row>
    <row r="29" ht="20.1" customHeight="1" spans="1:4">
      <c r="A29" s="58"/>
      <c r="B29" s="52"/>
      <c r="C29" s="56" t="s">
        <v>172</v>
      </c>
      <c r="D29" s="52">
        <v>0</v>
      </c>
    </row>
    <row r="30" ht="20.1" customHeight="1" spans="1:4">
      <c r="A30" s="58"/>
      <c r="B30" s="52"/>
      <c r="C30" s="56" t="s">
        <v>173</v>
      </c>
      <c r="D30" s="52">
        <v>0</v>
      </c>
    </row>
    <row r="31" ht="20.1" customHeight="1" spans="1:4">
      <c r="A31" s="58"/>
      <c r="B31" s="52"/>
      <c r="C31" s="56" t="s">
        <v>174</v>
      </c>
      <c r="D31" s="52">
        <v>0</v>
      </c>
    </row>
    <row r="32" ht="20.1" customHeight="1" spans="2:4">
      <c r="B32" s="52"/>
      <c r="C32" s="56" t="s">
        <v>175</v>
      </c>
      <c r="D32" s="52">
        <v>0</v>
      </c>
    </row>
    <row r="33" ht="20.1" customHeight="1" spans="1:4">
      <c r="A33" s="58"/>
      <c r="B33" s="52"/>
      <c r="C33" s="55"/>
      <c r="D33" s="52"/>
    </row>
    <row r="34" ht="20.1" customHeight="1" spans="1:4">
      <c r="A34" s="55" t="s">
        <v>176</v>
      </c>
      <c r="B34" s="52">
        <f>SUM(B7+B6)</f>
        <v>328164236.7</v>
      </c>
      <c r="C34" s="55" t="s">
        <v>177</v>
      </c>
      <c r="D34" s="52">
        <f>SUM(D6:D33)</f>
        <v>328164236.7</v>
      </c>
    </row>
  </sheetData>
  <mergeCells count="3">
    <mergeCell ref="A2:D2"/>
    <mergeCell ref="A4:B4"/>
    <mergeCell ref="C4:D4"/>
  </mergeCells>
  <printOptions horizontalCentered="1"/>
  <pageMargins left="0.0388888888888889" right="0.0388888888888889" top="0.393055555555556" bottom="0.196527777777778" header="0.313888888888889" footer="0.313888888888889"/>
  <pageSetup paperSize="9" scale="7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G4" sqref="G4:G6"/>
    </sheetView>
  </sheetViews>
  <sheetFormatPr defaultColWidth="15.625" defaultRowHeight="24.95" customHeight="1" outlineLevelRow="6"/>
  <cols>
    <col min="1" max="5" width="14.375" customWidth="1"/>
    <col min="6" max="6" width="15.625" customWidth="1"/>
    <col min="7" max="7" width="15.5" customWidth="1"/>
    <col min="8" max="8" width="16.75" customWidth="1"/>
    <col min="9" max="9" width="17.375" customWidth="1"/>
    <col min="10" max="10" width="14.375" customWidth="1"/>
    <col min="11" max="11" width="20" customWidth="1"/>
    <col min="12" max="12" width="14.375" customWidth="1"/>
  </cols>
  <sheetData>
    <row r="1" customHeight="1" spans="1:1">
      <c r="A1" t="s">
        <v>178</v>
      </c>
    </row>
    <row r="2" ht="35.25" customHeight="1" spans="1:12">
      <c r="A2" s="44" t="s">
        <v>179</v>
      </c>
      <c r="B2" s="44"/>
      <c r="C2" s="44"/>
      <c r="D2" s="44"/>
      <c r="E2" s="44"/>
      <c r="F2" s="44"/>
      <c r="G2" s="44"/>
      <c r="H2" s="44"/>
      <c r="I2" s="44"/>
      <c r="J2" s="44"/>
      <c r="K2" s="44"/>
      <c r="L2" s="44"/>
    </row>
    <row r="3" customHeight="1" spans="1:12">
      <c r="A3" s="45"/>
      <c r="L3" s="53" t="s">
        <v>3</v>
      </c>
    </row>
    <row r="4" s="43" customFormat="1" ht="17.25" customHeight="1" spans="1:12">
      <c r="A4" s="46" t="s">
        <v>180</v>
      </c>
      <c r="B4" s="47" t="s">
        <v>181</v>
      </c>
      <c r="C4" s="47" t="s">
        <v>182</v>
      </c>
      <c r="D4" s="47" t="s">
        <v>183</v>
      </c>
      <c r="E4" s="47" t="s">
        <v>184</v>
      </c>
      <c r="F4" s="47" t="s">
        <v>185</v>
      </c>
      <c r="G4" s="47" t="s">
        <v>186</v>
      </c>
      <c r="H4" s="47" t="s">
        <v>187</v>
      </c>
      <c r="I4" s="47" t="s">
        <v>188</v>
      </c>
      <c r="J4" s="47" t="s">
        <v>189</v>
      </c>
      <c r="K4" s="47" t="s">
        <v>190</v>
      </c>
      <c r="L4" s="47" t="s">
        <v>191</v>
      </c>
    </row>
    <row r="5" s="43" customFormat="1" ht="17.25" customHeight="1" spans="1:12">
      <c r="A5" s="48"/>
      <c r="B5" s="47"/>
      <c r="C5" s="47"/>
      <c r="D5" s="47"/>
      <c r="E5" s="47"/>
      <c r="F5" s="47"/>
      <c r="G5" s="47"/>
      <c r="H5" s="47"/>
      <c r="I5" s="47"/>
      <c r="J5" s="47"/>
      <c r="K5" s="47"/>
      <c r="L5" s="47"/>
    </row>
    <row r="6" s="43" customFormat="1" ht="17.25" customHeight="1" spans="1:12">
      <c r="A6" s="49"/>
      <c r="B6" s="47"/>
      <c r="C6" s="47"/>
      <c r="D6" s="47"/>
      <c r="E6" s="47"/>
      <c r="F6" s="47"/>
      <c r="G6" s="47"/>
      <c r="H6" s="47"/>
      <c r="I6" s="47"/>
      <c r="J6" s="47"/>
      <c r="K6" s="47"/>
      <c r="L6" s="47"/>
    </row>
    <row r="7" ht="57" customHeight="1" spans="1:12">
      <c r="A7" s="50" t="s">
        <v>192</v>
      </c>
      <c r="B7" s="51">
        <v>328164236.7</v>
      </c>
      <c r="C7" s="51"/>
      <c r="D7" s="51"/>
      <c r="E7" s="51">
        <f>F7+G7</f>
        <v>328164236.7</v>
      </c>
      <c r="F7" s="52">
        <v>242471136.7</v>
      </c>
      <c r="G7" s="52">
        <v>85693100</v>
      </c>
      <c r="H7" s="51"/>
      <c r="I7" s="51"/>
      <c r="J7" s="51"/>
      <c r="K7" s="51"/>
      <c r="L7" s="51"/>
    </row>
  </sheetData>
  <mergeCells count="13">
    <mergeCell ref="A2:L2"/>
    <mergeCell ref="A4:A6"/>
    <mergeCell ref="B4:B6"/>
    <mergeCell ref="C4:C6"/>
    <mergeCell ref="D4:D6"/>
    <mergeCell ref="E4:E6"/>
    <mergeCell ref="F4:F6"/>
    <mergeCell ref="G4:G6"/>
    <mergeCell ref="H4:H6"/>
    <mergeCell ref="I4:I6"/>
    <mergeCell ref="J4:J6"/>
    <mergeCell ref="K4:K6"/>
    <mergeCell ref="L4:L6"/>
  </mergeCells>
  <printOptions horizontalCentered="1"/>
  <pageMargins left="0.0388888888888889" right="0.0388888888888889" top="1" bottom="0.747916666666667" header="0.313888888888889" footer="0.313888888888889"/>
  <pageSetup paperSize="9" scale="6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xSplit="2" ySplit="5" topLeftCell="D6" activePane="bottomRight" state="frozen"/>
      <selection/>
      <selection pane="topRight"/>
      <selection pane="bottomLeft"/>
      <selection pane="bottomRight" activeCell="A3" sqref="A3"/>
    </sheetView>
  </sheetViews>
  <sheetFormatPr defaultColWidth="15.625" defaultRowHeight="24.95" customHeight="1"/>
  <cols>
    <col min="1" max="1" width="16.75" style="4" customWidth="1"/>
    <col min="2" max="2" width="36" style="4" customWidth="1"/>
    <col min="3" max="5" width="17.125" style="4" customWidth="1"/>
    <col min="6" max="6" width="14.875" style="4" customWidth="1"/>
    <col min="7" max="7" width="17.125" style="4" customWidth="1"/>
    <col min="8" max="8" width="14.875" style="4" customWidth="1"/>
    <col min="9" max="9" width="16" style="4" customWidth="1"/>
    <col min="10" max="16384" width="15.625" style="4"/>
  </cols>
  <sheetData>
    <row r="1" customHeight="1" spans="1:1">
      <c r="A1" s="4" t="s">
        <v>193</v>
      </c>
    </row>
    <row r="2" ht="31.5" customHeight="1" spans="1:9">
      <c r="A2" s="28" t="s">
        <v>194</v>
      </c>
      <c r="B2" s="28"/>
      <c r="C2" s="28"/>
      <c r="D2" s="28"/>
      <c r="E2" s="28"/>
      <c r="F2" s="28"/>
      <c r="G2" s="28"/>
      <c r="H2" s="28"/>
      <c r="I2" s="28"/>
    </row>
    <row r="3" customHeight="1" spans="1:9">
      <c r="A3" s="29" t="s">
        <v>2</v>
      </c>
      <c r="I3" s="42" t="s">
        <v>3</v>
      </c>
    </row>
    <row r="4" s="27" customFormat="1" customHeight="1" spans="1:9">
      <c r="A4" s="30" t="s">
        <v>46</v>
      </c>
      <c r="B4" s="30"/>
      <c r="C4" s="31" t="s">
        <v>8</v>
      </c>
      <c r="D4" s="32" t="s">
        <v>51</v>
      </c>
      <c r="E4" s="33"/>
      <c r="F4" s="33"/>
      <c r="G4" s="31" t="s">
        <v>52</v>
      </c>
      <c r="H4" s="31"/>
      <c r="I4" s="31"/>
    </row>
    <row r="5" s="27" customFormat="1" ht="36.75" customHeight="1" spans="1:9">
      <c r="A5" s="30" t="s">
        <v>48</v>
      </c>
      <c r="B5" s="30" t="s">
        <v>49</v>
      </c>
      <c r="C5" s="31"/>
      <c r="D5" s="31" t="s">
        <v>50</v>
      </c>
      <c r="E5" s="34" t="s">
        <v>117</v>
      </c>
      <c r="F5" s="34" t="s">
        <v>118</v>
      </c>
      <c r="G5" s="31" t="s">
        <v>50</v>
      </c>
      <c r="H5" s="31" t="s">
        <v>195</v>
      </c>
      <c r="I5" s="31" t="s">
        <v>196</v>
      </c>
    </row>
    <row r="6" customHeight="1" spans="1:9">
      <c r="A6" s="35" t="s">
        <v>53</v>
      </c>
      <c r="B6" s="36" t="s">
        <v>54</v>
      </c>
      <c r="C6" s="37">
        <f>D6+G6</f>
        <v>1865197.8</v>
      </c>
      <c r="D6" s="37">
        <v>1715197.8</v>
      </c>
      <c r="E6" s="37">
        <v>1492607.2</v>
      </c>
      <c r="F6" s="37">
        <v>222590.6</v>
      </c>
      <c r="G6" s="37">
        <v>150000</v>
      </c>
      <c r="H6" s="37"/>
      <c r="I6" s="37">
        <v>150000</v>
      </c>
    </row>
    <row r="7" customHeight="1" spans="1:9">
      <c r="A7" s="35" t="s">
        <v>55</v>
      </c>
      <c r="B7" s="36" t="s">
        <v>56</v>
      </c>
      <c r="C7" s="37">
        <f t="shared" ref="C7" si="0">D7+G7</f>
        <v>306150</v>
      </c>
      <c r="D7" s="37">
        <v>306150</v>
      </c>
      <c r="E7" s="37">
        <v>306150</v>
      </c>
      <c r="F7" s="37"/>
      <c r="G7" s="37"/>
      <c r="H7" s="37"/>
      <c r="I7" s="37"/>
    </row>
    <row r="8" customHeight="1" spans="1:9">
      <c r="A8" s="35" t="s">
        <v>57</v>
      </c>
      <c r="B8" s="36" t="s">
        <v>58</v>
      </c>
      <c r="C8" s="37">
        <f t="shared" ref="C8:C37" si="1">D8+G8</f>
        <v>27860280</v>
      </c>
      <c r="D8" s="37">
        <v>27860280</v>
      </c>
      <c r="E8" s="37">
        <v>27860280</v>
      </c>
      <c r="F8" s="37"/>
      <c r="G8" s="37"/>
      <c r="H8" s="37"/>
      <c r="I8" s="37"/>
    </row>
    <row r="9" customHeight="1" spans="1:9">
      <c r="A9" s="35" t="s">
        <v>59</v>
      </c>
      <c r="B9" s="36" t="s">
        <v>60</v>
      </c>
      <c r="C9" s="37">
        <f t="shared" si="1"/>
        <v>5935200</v>
      </c>
      <c r="D9" s="37">
        <v>5935200</v>
      </c>
      <c r="E9" s="37">
        <v>5935200</v>
      </c>
      <c r="F9" s="37"/>
      <c r="G9" s="37"/>
      <c r="H9" s="37"/>
      <c r="I9" s="37"/>
    </row>
    <row r="10" customHeight="1" spans="1:9">
      <c r="A10" s="35" t="s">
        <v>61</v>
      </c>
      <c r="B10" s="36" t="s">
        <v>62</v>
      </c>
      <c r="C10" s="37">
        <f t="shared" si="1"/>
        <v>405312</v>
      </c>
      <c r="D10" s="37">
        <v>405312</v>
      </c>
      <c r="E10" s="37">
        <v>405312</v>
      </c>
      <c r="F10" s="37"/>
      <c r="G10" s="37"/>
      <c r="H10" s="37"/>
      <c r="I10" s="37"/>
    </row>
    <row r="11" customHeight="1" spans="1:9">
      <c r="A11" s="35" t="s">
        <v>63</v>
      </c>
      <c r="B11" s="36" t="s">
        <v>64</v>
      </c>
      <c r="C11" s="37">
        <f t="shared" si="1"/>
        <v>4379457.1</v>
      </c>
      <c r="D11" s="37">
        <v>4379457.1</v>
      </c>
      <c r="E11" s="37">
        <v>3468159.7</v>
      </c>
      <c r="F11" s="37">
        <v>911297.4</v>
      </c>
      <c r="G11" s="37"/>
      <c r="H11" s="37"/>
      <c r="I11" s="37"/>
    </row>
    <row r="12" customHeight="1" spans="1:9">
      <c r="A12" s="35" t="s">
        <v>65</v>
      </c>
      <c r="B12" s="36" t="s">
        <v>66</v>
      </c>
      <c r="C12" s="37">
        <f t="shared" si="1"/>
        <v>3000000</v>
      </c>
      <c r="D12" s="37"/>
      <c r="E12" s="37"/>
      <c r="F12" s="37"/>
      <c r="G12" s="37">
        <v>3000000</v>
      </c>
      <c r="H12" s="37">
        <v>3000000</v>
      </c>
      <c r="I12" s="37">
        <v>0</v>
      </c>
    </row>
    <row r="13" customHeight="1" spans="1:9">
      <c r="A13" s="35" t="s">
        <v>67</v>
      </c>
      <c r="B13" s="36" t="s">
        <v>68</v>
      </c>
      <c r="C13" s="37">
        <f t="shared" si="1"/>
        <v>2539914</v>
      </c>
      <c r="D13" s="37">
        <v>2539914</v>
      </c>
      <c r="E13" s="37">
        <v>2242075</v>
      </c>
      <c r="F13" s="37">
        <v>297839</v>
      </c>
      <c r="G13" s="37"/>
      <c r="H13" s="37"/>
      <c r="I13" s="37"/>
    </row>
    <row r="14" customHeight="1" spans="1:9">
      <c r="A14" s="38" t="s">
        <v>69</v>
      </c>
      <c r="B14" s="39" t="s">
        <v>70</v>
      </c>
      <c r="C14" s="37">
        <f t="shared" si="1"/>
        <v>5949200</v>
      </c>
      <c r="D14" s="37"/>
      <c r="E14" s="37"/>
      <c r="F14" s="37"/>
      <c r="G14" s="37">
        <v>5949200</v>
      </c>
      <c r="H14" s="37">
        <v>5949200</v>
      </c>
      <c r="I14" s="37">
        <v>0</v>
      </c>
    </row>
    <row r="15" customHeight="1" spans="1:9">
      <c r="A15" s="35" t="s">
        <v>71</v>
      </c>
      <c r="B15" s="36" t="s">
        <v>72</v>
      </c>
      <c r="C15" s="37">
        <f t="shared" si="1"/>
        <v>43059567.6</v>
      </c>
      <c r="D15" s="37">
        <v>71067.6</v>
      </c>
      <c r="E15" s="37">
        <v>59702.5</v>
      </c>
      <c r="F15" s="37">
        <v>11365.1</v>
      </c>
      <c r="G15" s="37">
        <v>42988500</v>
      </c>
      <c r="H15" s="37">
        <v>16900000</v>
      </c>
      <c r="I15" s="37">
        <v>26088500</v>
      </c>
    </row>
    <row r="16" customHeight="1" spans="1:9">
      <c r="A16" s="38" t="s">
        <v>73</v>
      </c>
      <c r="B16" s="39" t="s">
        <v>74</v>
      </c>
      <c r="C16" s="37">
        <f t="shared" si="1"/>
        <v>5000000</v>
      </c>
      <c r="D16" s="37"/>
      <c r="E16" s="37"/>
      <c r="F16" s="37"/>
      <c r="G16" s="37">
        <v>5000000</v>
      </c>
      <c r="H16" s="37"/>
      <c r="I16" s="37">
        <v>5000000</v>
      </c>
    </row>
    <row r="17" customHeight="1" spans="1:9">
      <c r="A17" s="35" t="s">
        <v>75</v>
      </c>
      <c r="B17" s="36" t="s">
        <v>76</v>
      </c>
      <c r="C17" s="37">
        <f t="shared" si="1"/>
        <v>54497718.2</v>
      </c>
      <c r="D17" s="37">
        <v>54497718.2</v>
      </c>
      <c r="E17" s="37">
        <v>53015595</v>
      </c>
      <c r="F17" s="37">
        <v>1482123.2</v>
      </c>
      <c r="G17" s="37"/>
      <c r="H17" s="37"/>
      <c r="I17" s="37"/>
    </row>
    <row r="18" customHeight="1" spans="1:9">
      <c r="A18" s="38" t="s">
        <v>77</v>
      </c>
      <c r="B18" s="39" t="s">
        <v>78</v>
      </c>
      <c r="C18" s="37">
        <f t="shared" si="1"/>
        <v>1526000</v>
      </c>
      <c r="D18" s="37"/>
      <c r="E18" s="37"/>
      <c r="F18" s="37"/>
      <c r="G18" s="37">
        <v>1526000</v>
      </c>
      <c r="H18" s="4">
        <v>1526000</v>
      </c>
      <c r="I18" s="37">
        <v>0</v>
      </c>
    </row>
    <row r="19" customHeight="1" spans="1:9">
      <c r="A19" s="35" t="s">
        <v>79</v>
      </c>
      <c r="B19" s="36" t="s">
        <v>80</v>
      </c>
      <c r="C19" s="37">
        <f t="shared" si="1"/>
        <v>5616751.6</v>
      </c>
      <c r="D19" s="37">
        <v>5058651.6</v>
      </c>
      <c r="E19" s="37">
        <v>4399006.4</v>
      </c>
      <c r="F19" s="37">
        <v>659645.2</v>
      </c>
      <c r="G19" s="37">
        <v>558100</v>
      </c>
      <c r="H19" s="37"/>
      <c r="I19" s="37">
        <v>558100</v>
      </c>
    </row>
    <row r="20" customHeight="1" spans="1:9">
      <c r="A20" s="35" t="s">
        <v>81</v>
      </c>
      <c r="B20" s="36" t="s">
        <v>82</v>
      </c>
      <c r="C20" s="37">
        <f t="shared" si="1"/>
        <v>2209762.6</v>
      </c>
      <c r="D20" s="37">
        <v>1649762.6</v>
      </c>
      <c r="E20" s="37">
        <v>1426575.1</v>
      </c>
      <c r="F20" s="37">
        <v>223187.5</v>
      </c>
      <c r="G20" s="37">
        <v>560000</v>
      </c>
      <c r="H20" s="37"/>
      <c r="I20" s="37">
        <v>560000</v>
      </c>
    </row>
    <row r="21" customHeight="1" spans="1:9">
      <c r="A21" s="35" t="s">
        <v>83</v>
      </c>
      <c r="B21" s="36" t="s">
        <v>84</v>
      </c>
      <c r="C21" s="37">
        <f t="shared" si="1"/>
        <v>893723.9</v>
      </c>
      <c r="D21" s="37">
        <v>624823.9</v>
      </c>
      <c r="E21" s="37">
        <v>545254.6</v>
      </c>
      <c r="F21" s="37">
        <v>79569.3</v>
      </c>
      <c r="G21" s="37">
        <v>268900</v>
      </c>
      <c r="H21" s="37"/>
      <c r="I21" s="37">
        <v>268900</v>
      </c>
    </row>
    <row r="22" customHeight="1" spans="1:9">
      <c r="A22" s="35" t="s">
        <v>85</v>
      </c>
      <c r="B22" s="36" t="s">
        <v>86</v>
      </c>
      <c r="C22" s="37">
        <f t="shared" si="1"/>
        <v>150868.6</v>
      </c>
      <c r="D22" s="37">
        <v>150868.6</v>
      </c>
      <c r="E22" s="37">
        <v>127972.4</v>
      </c>
      <c r="F22" s="37">
        <v>22896.2</v>
      </c>
      <c r="G22" s="37"/>
      <c r="H22" s="37"/>
      <c r="I22" s="37"/>
    </row>
    <row r="23" customHeight="1" spans="1:9">
      <c r="A23" s="35" t="s">
        <v>87</v>
      </c>
      <c r="B23" s="36" t="s">
        <v>88</v>
      </c>
      <c r="C23" s="37">
        <f t="shared" si="1"/>
        <v>1867627.2</v>
      </c>
      <c r="D23" s="37">
        <v>1867627.2</v>
      </c>
      <c r="E23" s="37">
        <v>1650033.9</v>
      </c>
      <c r="F23" s="37">
        <v>217593.3</v>
      </c>
      <c r="G23" s="37"/>
      <c r="H23" s="37"/>
      <c r="I23" s="37"/>
    </row>
    <row r="24" customHeight="1" spans="1:9">
      <c r="A24" s="38" t="s">
        <v>87</v>
      </c>
      <c r="B24" s="39" t="s">
        <v>88</v>
      </c>
      <c r="C24" s="37">
        <f t="shared" si="1"/>
        <v>32331900</v>
      </c>
      <c r="D24" s="37"/>
      <c r="E24" s="37"/>
      <c r="F24" s="37"/>
      <c r="G24" s="37">
        <v>32331900</v>
      </c>
      <c r="H24" s="37"/>
      <c r="I24" s="37">
        <v>32331900</v>
      </c>
    </row>
    <row r="25" customHeight="1" spans="1:9">
      <c r="A25" s="38" t="s">
        <v>89</v>
      </c>
      <c r="B25" s="39" t="s">
        <v>90</v>
      </c>
      <c r="C25" s="37">
        <f t="shared" si="1"/>
        <v>9600000</v>
      </c>
      <c r="D25" s="37"/>
      <c r="E25" s="37"/>
      <c r="F25" s="37"/>
      <c r="G25" s="37">
        <v>9600000</v>
      </c>
      <c r="H25" s="37">
        <v>9600000</v>
      </c>
      <c r="I25" s="37">
        <v>0</v>
      </c>
    </row>
    <row r="26" customHeight="1" spans="1:9">
      <c r="A26" s="38" t="s">
        <v>91</v>
      </c>
      <c r="B26" s="39" t="s">
        <v>92</v>
      </c>
      <c r="C26" s="37">
        <f t="shared" si="1"/>
        <v>4181000</v>
      </c>
      <c r="D26" s="37"/>
      <c r="E26" s="37"/>
      <c r="F26" s="37"/>
      <c r="G26" s="37">
        <v>4181000</v>
      </c>
      <c r="H26" s="4">
        <v>2611000</v>
      </c>
      <c r="I26" s="37">
        <v>1570000</v>
      </c>
    </row>
    <row r="27" customHeight="1" spans="1:9">
      <c r="A27" s="38" t="s">
        <v>93</v>
      </c>
      <c r="B27" s="39" t="s">
        <v>88</v>
      </c>
      <c r="C27" s="37">
        <f t="shared" si="1"/>
        <v>516700</v>
      </c>
      <c r="D27" s="37"/>
      <c r="E27" s="37"/>
      <c r="F27" s="37"/>
      <c r="G27" s="37">
        <v>516700</v>
      </c>
      <c r="H27" s="37"/>
      <c r="I27" s="37">
        <v>516700</v>
      </c>
    </row>
    <row r="28" customHeight="1" spans="1:9">
      <c r="A28" s="38" t="s">
        <v>94</v>
      </c>
      <c r="B28" s="39" t="s">
        <v>95</v>
      </c>
      <c r="C28" s="37">
        <f t="shared" si="1"/>
        <v>3544000</v>
      </c>
      <c r="D28" s="37"/>
      <c r="E28" s="37"/>
      <c r="F28" s="37"/>
      <c r="G28" s="37">
        <v>3544000</v>
      </c>
      <c r="H28" s="37"/>
      <c r="I28" s="37">
        <v>3544000</v>
      </c>
    </row>
    <row r="29" customHeight="1" spans="1:9">
      <c r="A29" s="38" t="s">
        <v>96</v>
      </c>
      <c r="B29" s="39" t="s">
        <v>97</v>
      </c>
      <c r="C29" s="37">
        <f t="shared" si="1"/>
        <v>6820600</v>
      </c>
      <c r="D29" s="37"/>
      <c r="E29" s="37"/>
      <c r="F29" s="37"/>
      <c r="G29" s="37">
        <v>6820600</v>
      </c>
      <c r="H29" s="4">
        <v>3191500</v>
      </c>
      <c r="I29" s="37">
        <v>3629100</v>
      </c>
    </row>
    <row r="30" customHeight="1" spans="1:9">
      <c r="A30" s="35" t="s">
        <v>98</v>
      </c>
      <c r="B30" s="36" t="s">
        <v>99</v>
      </c>
      <c r="C30" s="37">
        <f t="shared" si="1"/>
        <v>154516.7</v>
      </c>
      <c r="D30" s="37">
        <v>154516.7</v>
      </c>
      <c r="E30" s="37">
        <v>154516.7</v>
      </c>
      <c r="F30" s="37"/>
      <c r="G30" s="37"/>
      <c r="H30" s="37"/>
      <c r="I30" s="37"/>
    </row>
    <row r="31" customHeight="1" spans="1:9">
      <c r="A31" s="35" t="s">
        <v>100</v>
      </c>
      <c r="B31" s="36" t="s">
        <v>101</v>
      </c>
      <c r="C31" s="37">
        <f t="shared" si="1"/>
        <v>2777597.8</v>
      </c>
      <c r="D31" s="37">
        <v>2777597.8</v>
      </c>
      <c r="E31" s="37">
        <v>2777597.8</v>
      </c>
      <c r="F31" s="37"/>
      <c r="G31" s="37"/>
      <c r="H31" s="37"/>
      <c r="I31" s="37"/>
    </row>
    <row r="32" customHeight="1" spans="1:9">
      <c r="A32" s="35" t="s">
        <v>102</v>
      </c>
      <c r="B32" s="36" t="s">
        <v>103</v>
      </c>
      <c r="C32" s="37">
        <f t="shared" si="1"/>
        <v>7305643.4</v>
      </c>
      <c r="D32" s="37">
        <v>7305643.4</v>
      </c>
      <c r="E32" s="37">
        <v>7305643.4</v>
      </c>
      <c r="F32" s="37"/>
      <c r="G32" s="37"/>
      <c r="H32" s="37"/>
      <c r="I32" s="37"/>
    </row>
    <row r="33" customHeight="1" spans="1:9">
      <c r="A33" s="35" t="s">
        <v>104</v>
      </c>
      <c r="B33" s="36" t="s">
        <v>105</v>
      </c>
      <c r="C33" s="37">
        <f t="shared" si="1"/>
        <v>186810</v>
      </c>
      <c r="D33" s="37">
        <v>186810</v>
      </c>
      <c r="E33" s="37">
        <v>161898.1</v>
      </c>
      <c r="F33" s="37">
        <v>24911.9</v>
      </c>
      <c r="G33" s="37"/>
      <c r="H33" s="37"/>
      <c r="I33" s="37"/>
    </row>
    <row r="34" customHeight="1" spans="1:9">
      <c r="A34" s="38" t="s">
        <v>104</v>
      </c>
      <c r="B34" s="39" t="s">
        <v>106</v>
      </c>
      <c r="C34" s="37">
        <f t="shared" si="1"/>
        <v>182500</v>
      </c>
      <c r="D34" s="37"/>
      <c r="E34" s="37"/>
      <c r="F34" s="37"/>
      <c r="G34" s="37">
        <v>182500</v>
      </c>
      <c r="H34" s="37"/>
      <c r="I34" s="37">
        <v>182500</v>
      </c>
    </row>
    <row r="35" customHeight="1" spans="1:9">
      <c r="A35" s="38" t="s">
        <v>107</v>
      </c>
      <c r="B35" s="39" t="s">
        <v>108</v>
      </c>
      <c r="C35" s="37">
        <f t="shared" si="1"/>
        <v>35043100</v>
      </c>
      <c r="D35" s="37"/>
      <c r="E35" s="37"/>
      <c r="F35" s="37"/>
      <c r="G35" s="37">
        <v>35043100</v>
      </c>
      <c r="H35" s="4">
        <v>19460000</v>
      </c>
      <c r="I35" s="37">
        <v>15583100</v>
      </c>
    </row>
    <row r="36" customHeight="1" spans="1:9">
      <c r="A36" s="38" t="s">
        <v>109</v>
      </c>
      <c r="B36" s="39" t="s">
        <v>110</v>
      </c>
      <c r="C36" s="37">
        <f t="shared" si="1"/>
        <v>50650000</v>
      </c>
      <c r="D36" s="37"/>
      <c r="E36" s="37"/>
      <c r="F36" s="37"/>
      <c r="G36" s="37">
        <v>50650000</v>
      </c>
      <c r="H36" s="37"/>
      <c r="I36" s="37">
        <v>50650000</v>
      </c>
    </row>
    <row r="37" customHeight="1" spans="1:9">
      <c r="A37" s="35" t="s">
        <v>111</v>
      </c>
      <c r="B37" s="36" t="s">
        <v>112</v>
      </c>
      <c r="C37" s="37">
        <f t="shared" si="1"/>
        <v>7807138.2</v>
      </c>
      <c r="D37" s="37">
        <v>7807138.2</v>
      </c>
      <c r="E37" s="37">
        <v>7807138.2</v>
      </c>
      <c r="F37" s="37"/>
      <c r="G37" s="37"/>
      <c r="H37" s="37"/>
      <c r="I37" s="37"/>
    </row>
    <row r="38" customHeight="1" spans="1:9">
      <c r="A38" s="34" t="s">
        <v>8</v>
      </c>
      <c r="B38" s="34"/>
      <c r="C38" s="37">
        <f t="shared" ref="C38:I38" si="2">SUM(C6:C37)</f>
        <v>328164236.7</v>
      </c>
      <c r="D38" s="37">
        <f t="shared" si="2"/>
        <v>125293736.7</v>
      </c>
      <c r="E38" s="37">
        <f t="shared" si="2"/>
        <v>121140718</v>
      </c>
      <c r="F38" s="37">
        <f t="shared" si="2"/>
        <v>4153018.7</v>
      </c>
      <c r="G38" s="37">
        <f t="shared" si="2"/>
        <v>202870500</v>
      </c>
      <c r="H38" s="37">
        <f t="shared" si="2"/>
        <v>62237700</v>
      </c>
      <c r="I38" s="37">
        <f t="shared" si="2"/>
        <v>140632800</v>
      </c>
    </row>
    <row r="39" ht="32.25" customHeight="1" spans="1:9">
      <c r="A39" s="40"/>
      <c r="B39" s="40"/>
      <c r="C39" s="40"/>
      <c r="D39" s="40"/>
      <c r="E39" s="40"/>
      <c r="F39" s="40"/>
      <c r="G39" s="40"/>
      <c r="H39" s="40"/>
      <c r="I39" s="40"/>
    </row>
    <row r="40" ht="30.75" customHeight="1" spans="1:9">
      <c r="A40" s="41"/>
      <c r="B40" s="41"/>
      <c r="C40" s="41"/>
      <c r="D40" s="41"/>
      <c r="E40" s="41"/>
      <c r="F40" s="41"/>
      <c r="G40" s="41"/>
      <c r="H40" s="41"/>
      <c r="I40" s="41"/>
    </row>
    <row r="41" customHeight="1" spans="7:7">
      <c r="G41" s="4" t="s">
        <v>197</v>
      </c>
    </row>
  </sheetData>
  <mergeCells count="8">
    <mergeCell ref="A2:I2"/>
    <mergeCell ref="A4:B4"/>
    <mergeCell ref="D4:F4"/>
    <mergeCell ref="G4:I4"/>
    <mergeCell ref="A38:B38"/>
    <mergeCell ref="A39:I39"/>
    <mergeCell ref="A40:I40"/>
    <mergeCell ref="C4:C5"/>
  </mergeCells>
  <printOptions horizontalCentered="1"/>
  <pageMargins left="0.0388888888888889" right="0.0388888888888889" top="0.747916666666667" bottom="0.747916666666667" header="0.313888888888889" footer="0.313888888888889"/>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4"/>
  <sheetViews>
    <sheetView tabSelected="1" topLeftCell="A271" workbookViewId="0">
      <selection activeCell="J274" sqref="J274"/>
    </sheetView>
  </sheetViews>
  <sheetFormatPr defaultColWidth="9" defaultRowHeight="13.5"/>
  <cols>
    <col min="1" max="1" width="9" style="3"/>
    <col min="2" max="2" width="12.375" style="3" customWidth="1"/>
    <col min="3" max="5" width="9" style="3"/>
    <col min="6" max="7" width="16.125" style="3" customWidth="1"/>
    <col min="8" max="8" width="14.375" style="3" customWidth="1"/>
    <col min="9" max="9" width="13.875" style="3" customWidth="1"/>
    <col min="10" max="10" width="58.375" style="3" customWidth="1"/>
    <col min="11" max="11" width="19.375" style="3" customWidth="1"/>
    <col min="12" max="16384" width="9" style="3"/>
  </cols>
  <sheetData>
    <row r="1" s="1" customFormat="1" spans="1:11">
      <c r="A1" s="4" t="s">
        <v>198</v>
      </c>
      <c r="B1" s="5"/>
      <c r="C1" s="6" t="s">
        <v>199</v>
      </c>
      <c r="D1" s="6" t="s">
        <v>199</v>
      </c>
      <c r="E1" s="6" t="s">
        <v>199</v>
      </c>
      <c r="F1" s="7" t="s">
        <v>199</v>
      </c>
      <c r="G1" s="7" t="s">
        <v>199</v>
      </c>
      <c r="H1" s="7" t="s">
        <v>199</v>
      </c>
      <c r="I1" s="6" t="s">
        <v>199</v>
      </c>
      <c r="J1" s="6" t="s">
        <v>199</v>
      </c>
      <c r="K1" s="6" t="s">
        <v>199</v>
      </c>
    </row>
    <row r="2" s="1" customFormat="1" ht="27" spans="1:11">
      <c r="A2" s="8" t="s">
        <v>200</v>
      </c>
      <c r="B2" s="8"/>
      <c r="C2" s="8"/>
      <c r="D2" s="8"/>
      <c r="E2" s="8"/>
      <c r="F2" s="9"/>
      <c r="G2" s="9"/>
      <c r="H2" s="9"/>
      <c r="I2" s="8"/>
      <c r="J2" s="8"/>
      <c r="K2" s="8"/>
    </row>
    <row r="3" s="1" customFormat="1" ht="26.25" customHeight="1" spans="1:11">
      <c r="A3" s="10"/>
      <c r="B3" s="10"/>
      <c r="C3" s="10"/>
      <c r="D3" s="11" t="s">
        <v>201</v>
      </c>
      <c r="E3" s="12"/>
      <c r="F3" s="13"/>
      <c r="G3" s="13"/>
      <c r="H3" s="14"/>
      <c r="I3" s="23"/>
      <c r="J3" s="24" t="s">
        <v>3</v>
      </c>
      <c r="K3" s="24"/>
    </row>
    <row r="4" s="2" customFormat="1" ht="27" customHeight="1" spans="1:11">
      <c r="A4" s="15" t="s">
        <v>202</v>
      </c>
      <c r="B4" s="15" t="s">
        <v>203</v>
      </c>
      <c r="C4" s="15" t="s">
        <v>204</v>
      </c>
      <c r="D4" s="15" t="s">
        <v>205</v>
      </c>
      <c r="E4" s="15" t="s">
        <v>206</v>
      </c>
      <c r="F4" s="16" t="s">
        <v>7</v>
      </c>
      <c r="G4" s="16"/>
      <c r="H4" s="16"/>
      <c r="I4" s="15" t="s">
        <v>207</v>
      </c>
      <c r="J4" s="15" t="s">
        <v>208</v>
      </c>
      <c r="K4" s="15" t="s">
        <v>209</v>
      </c>
    </row>
    <row r="5" s="2" customFormat="1" ht="22.5" customHeight="1" spans="1:11">
      <c r="A5" s="15"/>
      <c r="B5" s="15"/>
      <c r="C5" s="15"/>
      <c r="D5" s="15"/>
      <c r="E5" s="15"/>
      <c r="F5" s="16" t="s">
        <v>50</v>
      </c>
      <c r="G5" s="16" t="s">
        <v>195</v>
      </c>
      <c r="H5" s="16" t="s">
        <v>196</v>
      </c>
      <c r="I5" s="15"/>
      <c r="J5" s="15"/>
      <c r="K5" s="15"/>
    </row>
    <row r="6" s="1" customFormat="1" ht="54" spans="1:11">
      <c r="A6" s="17" t="s">
        <v>210</v>
      </c>
      <c r="B6" s="18"/>
      <c r="C6" s="19"/>
      <c r="D6" s="19"/>
      <c r="E6" s="18"/>
      <c r="F6" s="20">
        <v>178582100</v>
      </c>
      <c r="G6" s="20">
        <f>G7+G211+G311+G335+G360+G381+G392</f>
        <v>58711300</v>
      </c>
      <c r="H6" s="20">
        <f>H7+H211+H311+H335+H360</f>
        <v>119870800</v>
      </c>
      <c r="I6" s="18"/>
      <c r="J6" s="18"/>
      <c r="K6" s="18"/>
    </row>
    <row r="7" s="1" customFormat="1" ht="40.5" spans="1:11">
      <c r="A7" s="17" t="s">
        <v>211</v>
      </c>
      <c r="B7" s="18"/>
      <c r="C7" s="19"/>
      <c r="D7" s="19"/>
      <c r="E7" s="18"/>
      <c r="F7" s="20">
        <v>25083900</v>
      </c>
      <c r="G7" s="20">
        <f>G8+G52+G62+G67+G78+G135</f>
        <v>14126000</v>
      </c>
      <c r="H7" s="20">
        <f>H8+H78+H120+H125+H135</f>
        <v>10957900</v>
      </c>
      <c r="I7" s="18"/>
      <c r="J7" s="18"/>
      <c r="K7" s="18"/>
    </row>
    <row r="8" s="1" customFormat="1" spans="1:11">
      <c r="A8" s="21" t="s">
        <v>212</v>
      </c>
      <c r="B8" s="18"/>
      <c r="C8" s="19"/>
      <c r="D8" s="19"/>
      <c r="E8" s="18"/>
      <c r="F8" s="20">
        <v>7384900</v>
      </c>
      <c r="G8" s="20">
        <f>G18+G22+G29+G39</f>
        <v>1616000</v>
      </c>
      <c r="H8" s="20">
        <f>H9+H13+H15+H36+H49</f>
        <v>5768900</v>
      </c>
      <c r="I8" s="18"/>
      <c r="J8" s="18"/>
      <c r="K8" s="18"/>
    </row>
    <row r="9" s="1" customFormat="1" ht="27" spans="1:11">
      <c r="A9" s="21"/>
      <c r="B9" s="21" t="s">
        <v>213</v>
      </c>
      <c r="C9" s="21" t="s">
        <v>214</v>
      </c>
      <c r="D9" s="21" t="s">
        <v>215</v>
      </c>
      <c r="E9" s="21" t="s">
        <v>216</v>
      </c>
      <c r="F9" s="20">
        <v>79200</v>
      </c>
      <c r="G9" s="20"/>
      <c r="H9" s="20">
        <v>79200</v>
      </c>
      <c r="I9" s="25" t="s">
        <v>217</v>
      </c>
      <c r="J9" s="17" t="s">
        <v>218</v>
      </c>
      <c r="K9" s="17" t="s">
        <v>219</v>
      </c>
    </row>
    <row r="10" s="1" customFormat="1" ht="27" spans="1:11">
      <c r="A10" s="21"/>
      <c r="B10" s="21"/>
      <c r="C10" s="21"/>
      <c r="D10" s="21"/>
      <c r="E10" s="21"/>
      <c r="F10" s="20"/>
      <c r="G10" s="20"/>
      <c r="H10" s="20"/>
      <c r="I10" s="25"/>
      <c r="J10" s="17" t="s">
        <v>220</v>
      </c>
      <c r="K10" s="17" t="s">
        <v>221</v>
      </c>
    </row>
    <row r="11" s="1" customFormat="1" ht="27" spans="1:11">
      <c r="A11" s="21"/>
      <c r="B11" s="21"/>
      <c r="C11" s="21"/>
      <c r="D11" s="21"/>
      <c r="E11" s="21"/>
      <c r="F11" s="20"/>
      <c r="G11" s="20"/>
      <c r="H11" s="20"/>
      <c r="I11" s="25" t="s">
        <v>222</v>
      </c>
      <c r="J11" s="17" t="s">
        <v>223</v>
      </c>
      <c r="K11" s="17" t="s">
        <v>224</v>
      </c>
    </row>
    <row r="12" s="1" customFormat="1" ht="27" spans="1:11">
      <c r="A12" s="21"/>
      <c r="B12" s="21"/>
      <c r="C12" s="21"/>
      <c r="D12" s="21"/>
      <c r="E12" s="21"/>
      <c r="F12" s="20"/>
      <c r="G12" s="20"/>
      <c r="H12" s="20"/>
      <c r="I12" s="25"/>
      <c r="J12" s="17" t="s">
        <v>225</v>
      </c>
      <c r="K12" s="17" t="s">
        <v>221</v>
      </c>
    </row>
    <row r="13" s="1" customFormat="1" ht="27" spans="1:11">
      <c r="A13" s="21"/>
      <c r="B13" s="21" t="s">
        <v>226</v>
      </c>
      <c r="C13" s="21" t="s">
        <v>214</v>
      </c>
      <c r="D13" s="21" t="s">
        <v>215</v>
      </c>
      <c r="E13" s="21" t="s">
        <v>216</v>
      </c>
      <c r="F13" s="20">
        <v>130900</v>
      </c>
      <c r="G13" s="20"/>
      <c r="H13" s="20">
        <v>130900</v>
      </c>
      <c r="I13" s="25" t="s">
        <v>217</v>
      </c>
      <c r="J13" s="17" t="s">
        <v>218</v>
      </c>
      <c r="K13" s="17" t="s">
        <v>227</v>
      </c>
    </row>
    <row r="14" s="1" customFormat="1" spans="1:11">
      <c r="A14" s="21"/>
      <c r="B14" s="21"/>
      <c r="C14" s="21"/>
      <c r="D14" s="21"/>
      <c r="E14" s="21"/>
      <c r="F14" s="20"/>
      <c r="G14" s="20"/>
      <c r="H14" s="20"/>
      <c r="I14" s="25" t="s">
        <v>222</v>
      </c>
      <c r="J14" s="17" t="s">
        <v>228</v>
      </c>
      <c r="K14" s="17" t="s">
        <v>224</v>
      </c>
    </row>
    <row r="15" s="1" customFormat="1" ht="27" spans="1:11">
      <c r="A15" s="21"/>
      <c r="B15" s="21" t="s">
        <v>229</v>
      </c>
      <c r="C15" s="21" t="s">
        <v>214</v>
      </c>
      <c r="D15" s="21" t="s">
        <v>215</v>
      </c>
      <c r="E15" s="21" t="s">
        <v>216</v>
      </c>
      <c r="F15" s="22">
        <v>58800</v>
      </c>
      <c r="G15" s="20"/>
      <c r="H15" s="22">
        <v>58800</v>
      </c>
      <c r="I15" s="25" t="s">
        <v>217</v>
      </c>
      <c r="J15" s="17" t="s">
        <v>218</v>
      </c>
      <c r="K15" s="17" t="s">
        <v>230</v>
      </c>
    </row>
    <row r="16" s="1" customFormat="1" ht="27" spans="1:11">
      <c r="A16" s="21"/>
      <c r="B16" s="21"/>
      <c r="C16" s="21"/>
      <c r="D16" s="21"/>
      <c r="E16" s="21"/>
      <c r="F16" s="20"/>
      <c r="G16" s="20"/>
      <c r="H16" s="20"/>
      <c r="I16" s="25" t="s">
        <v>222</v>
      </c>
      <c r="J16" s="17" t="s">
        <v>231</v>
      </c>
      <c r="K16" s="17" t="s">
        <v>232</v>
      </c>
    </row>
    <row r="17" s="1" customFormat="1" ht="27" spans="1:11">
      <c r="A17" s="21"/>
      <c r="B17" s="21"/>
      <c r="C17" s="21"/>
      <c r="D17" s="21"/>
      <c r="E17" s="21"/>
      <c r="F17" s="20"/>
      <c r="G17" s="20"/>
      <c r="H17" s="20"/>
      <c r="I17" s="25"/>
      <c r="J17" s="17" t="s">
        <v>233</v>
      </c>
      <c r="K17" s="17" t="s">
        <v>232</v>
      </c>
    </row>
    <row r="18" s="1" customFormat="1" ht="27" spans="1:11">
      <c r="A18" s="21"/>
      <c r="B18" s="21" t="s">
        <v>234</v>
      </c>
      <c r="C18" s="21" t="s">
        <v>235</v>
      </c>
      <c r="D18" s="21" t="s">
        <v>215</v>
      </c>
      <c r="E18" s="21" t="s">
        <v>216</v>
      </c>
      <c r="F18" s="22">
        <v>816000</v>
      </c>
      <c r="G18" s="20">
        <v>816000</v>
      </c>
      <c r="H18" s="20" t="s">
        <v>201</v>
      </c>
      <c r="I18" s="25" t="s">
        <v>217</v>
      </c>
      <c r="J18" s="17" t="s">
        <v>236</v>
      </c>
      <c r="K18" s="17" t="s">
        <v>237</v>
      </c>
    </row>
    <row r="19" s="1" customFormat="1" ht="27" spans="1:11">
      <c r="A19" s="21"/>
      <c r="B19" s="21"/>
      <c r="C19" s="21"/>
      <c r="D19" s="21"/>
      <c r="E19" s="21"/>
      <c r="F19" s="20"/>
      <c r="G19" s="20"/>
      <c r="H19" s="20"/>
      <c r="I19" s="25"/>
      <c r="J19" s="17" t="s">
        <v>238</v>
      </c>
      <c r="K19" s="17" t="s">
        <v>237</v>
      </c>
    </row>
    <row r="20" s="1" customFormat="1" ht="27" spans="1:11">
      <c r="A20" s="21"/>
      <c r="B20" s="21"/>
      <c r="C20" s="21"/>
      <c r="D20" s="21"/>
      <c r="E20" s="21"/>
      <c r="F20" s="20"/>
      <c r="G20" s="20"/>
      <c r="H20" s="20"/>
      <c r="I20" s="25" t="s">
        <v>222</v>
      </c>
      <c r="J20" s="17" t="s">
        <v>239</v>
      </c>
      <c r="K20" s="17" t="s">
        <v>237</v>
      </c>
    </row>
    <row r="21" s="1" customFormat="1" ht="40.5" spans="1:11">
      <c r="A21" s="21"/>
      <c r="B21" s="21"/>
      <c r="C21" s="21"/>
      <c r="D21" s="21"/>
      <c r="E21" s="21"/>
      <c r="F21" s="20"/>
      <c r="G21" s="20"/>
      <c r="H21" s="20"/>
      <c r="I21" s="25"/>
      <c r="J21" s="17" t="s">
        <v>240</v>
      </c>
      <c r="K21" s="17" t="s">
        <v>237</v>
      </c>
    </row>
    <row r="22" s="1" customFormat="1" ht="40.5" spans="1:11">
      <c r="A22" s="21"/>
      <c r="B22" s="21" t="s">
        <v>241</v>
      </c>
      <c r="C22" s="21" t="s">
        <v>235</v>
      </c>
      <c r="D22" s="21" t="s">
        <v>215</v>
      </c>
      <c r="E22" s="21" t="s">
        <v>216</v>
      </c>
      <c r="F22" s="22">
        <v>100000</v>
      </c>
      <c r="G22" s="22">
        <v>100000</v>
      </c>
      <c r="H22" s="20" t="s">
        <v>201</v>
      </c>
      <c r="I22" s="25" t="s">
        <v>217</v>
      </c>
      <c r="J22" s="17" t="s">
        <v>242</v>
      </c>
      <c r="K22" s="17" t="s">
        <v>243</v>
      </c>
    </row>
    <row r="23" s="1" customFormat="1" ht="27" spans="1:11">
      <c r="A23" s="21"/>
      <c r="B23" s="21"/>
      <c r="C23" s="21"/>
      <c r="D23" s="21"/>
      <c r="E23" s="21"/>
      <c r="F23" s="20"/>
      <c r="G23" s="20"/>
      <c r="H23" s="20"/>
      <c r="I23" s="25"/>
      <c r="J23" s="17" t="s">
        <v>244</v>
      </c>
      <c r="K23" s="17" t="s">
        <v>245</v>
      </c>
    </row>
    <row r="24" s="1" customFormat="1" ht="40.5" spans="1:11">
      <c r="A24" s="21"/>
      <c r="B24" s="21"/>
      <c r="C24" s="21"/>
      <c r="D24" s="21"/>
      <c r="E24" s="21"/>
      <c r="F24" s="20"/>
      <c r="G24" s="20"/>
      <c r="H24" s="20"/>
      <c r="I24" s="25"/>
      <c r="J24" s="17" t="s">
        <v>246</v>
      </c>
      <c r="K24" s="17" t="s">
        <v>243</v>
      </c>
    </row>
    <row r="25" s="1" customFormat="1" ht="40.5" spans="1:11">
      <c r="A25" s="21"/>
      <c r="B25" s="21"/>
      <c r="C25" s="21"/>
      <c r="D25" s="21"/>
      <c r="E25" s="21"/>
      <c r="F25" s="20"/>
      <c r="G25" s="20"/>
      <c r="H25" s="20"/>
      <c r="I25" s="25"/>
      <c r="J25" s="17" t="s">
        <v>247</v>
      </c>
      <c r="K25" s="17" t="s">
        <v>248</v>
      </c>
    </row>
    <row r="26" s="1" customFormat="1" ht="27" spans="1:11">
      <c r="A26" s="21"/>
      <c r="B26" s="21"/>
      <c r="C26" s="21"/>
      <c r="D26" s="21"/>
      <c r="E26" s="21"/>
      <c r="F26" s="20"/>
      <c r="G26" s="20"/>
      <c r="H26" s="20"/>
      <c r="I26" s="25" t="s">
        <v>222</v>
      </c>
      <c r="J26" s="17" t="s">
        <v>249</v>
      </c>
      <c r="K26" s="17" t="s">
        <v>250</v>
      </c>
    </row>
    <row r="27" s="1" customFormat="1" ht="40.5" spans="1:11">
      <c r="A27" s="21"/>
      <c r="B27" s="21"/>
      <c r="C27" s="21"/>
      <c r="D27" s="21"/>
      <c r="E27" s="21"/>
      <c r="F27" s="20"/>
      <c r="G27" s="20"/>
      <c r="H27" s="20"/>
      <c r="I27" s="25"/>
      <c r="J27" s="17" t="s">
        <v>251</v>
      </c>
      <c r="K27" s="17" t="s">
        <v>250</v>
      </c>
    </row>
    <row r="28" s="1" customFormat="1" ht="40.5" spans="1:11">
      <c r="A28" s="21"/>
      <c r="B28" s="21"/>
      <c r="C28" s="21"/>
      <c r="D28" s="21"/>
      <c r="E28" s="21"/>
      <c r="F28" s="20"/>
      <c r="G28" s="20"/>
      <c r="H28" s="20"/>
      <c r="I28" s="25"/>
      <c r="J28" s="17" t="s">
        <v>252</v>
      </c>
      <c r="K28" s="17" t="s">
        <v>243</v>
      </c>
    </row>
    <row r="29" s="1" customFormat="1" ht="40.5" spans="1:11">
      <c r="A29" s="21"/>
      <c r="B29" s="21" t="s">
        <v>253</v>
      </c>
      <c r="C29" s="21" t="s">
        <v>235</v>
      </c>
      <c r="D29" s="21" t="s">
        <v>215</v>
      </c>
      <c r="E29" s="21" t="s">
        <v>216</v>
      </c>
      <c r="F29" s="22">
        <v>200000</v>
      </c>
      <c r="G29" s="22">
        <v>200000</v>
      </c>
      <c r="H29" s="20" t="s">
        <v>201</v>
      </c>
      <c r="I29" s="25" t="s">
        <v>217</v>
      </c>
      <c r="J29" s="17" t="s">
        <v>254</v>
      </c>
      <c r="K29" s="17" t="s">
        <v>255</v>
      </c>
    </row>
    <row r="30" s="1" customFormat="1" ht="40.5" spans="1:11">
      <c r="A30" s="21"/>
      <c r="B30" s="21"/>
      <c r="C30" s="21"/>
      <c r="D30" s="21"/>
      <c r="E30" s="21"/>
      <c r="F30" s="20"/>
      <c r="G30" s="20"/>
      <c r="H30" s="20"/>
      <c r="I30" s="25"/>
      <c r="J30" s="17" t="s">
        <v>256</v>
      </c>
      <c r="K30" s="17" t="s">
        <v>257</v>
      </c>
    </row>
    <row r="31" s="1" customFormat="1" ht="40.5" spans="1:11">
      <c r="A31" s="21"/>
      <c r="B31" s="21"/>
      <c r="C31" s="21"/>
      <c r="D31" s="21"/>
      <c r="E31" s="21"/>
      <c r="F31" s="20"/>
      <c r="G31" s="20"/>
      <c r="H31" s="20"/>
      <c r="I31" s="25"/>
      <c r="J31" s="17" t="s">
        <v>258</v>
      </c>
      <c r="K31" s="17" t="s">
        <v>259</v>
      </c>
    </row>
    <row r="32" s="1" customFormat="1" ht="40.5" spans="1:11">
      <c r="A32" s="21"/>
      <c r="B32" s="21"/>
      <c r="C32" s="21"/>
      <c r="D32" s="21"/>
      <c r="E32" s="21"/>
      <c r="F32" s="20"/>
      <c r="G32" s="20"/>
      <c r="H32" s="20"/>
      <c r="I32" s="25"/>
      <c r="J32" s="17" t="s">
        <v>260</v>
      </c>
      <c r="K32" s="17" t="s">
        <v>259</v>
      </c>
    </row>
    <row r="33" s="1" customFormat="1" ht="40.5" spans="1:11">
      <c r="A33" s="21"/>
      <c r="B33" s="21"/>
      <c r="C33" s="21"/>
      <c r="D33" s="21"/>
      <c r="E33" s="21"/>
      <c r="F33" s="20"/>
      <c r="G33" s="20"/>
      <c r="H33" s="20"/>
      <c r="I33" s="25" t="s">
        <v>222</v>
      </c>
      <c r="J33" s="17" t="s">
        <v>261</v>
      </c>
      <c r="K33" s="17" t="s">
        <v>259</v>
      </c>
    </row>
    <row r="34" s="1" customFormat="1" ht="40.5" spans="1:11">
      <c r="A34" s="21"/>
      <c r="B34" s="21"/>
      <c r="C34" s="21"/>
      <c r="D34" s="21"/>
      <c r="E34" s="21"/>
      <c r="F34" s="20"/>
      <c r="G34" s="20"/>
      <c r="H34" s="20"/>
      <c r="I34" s="25"/>
      <c r="J34" s="17" t="s">
        <v>262</v>
      </c>
      <c r="K34" s="17" t="s">
        <v>263</v>
      </c>
    </row>
    <row r="35" s="1" customFormat="1" ht="40.5" spans="1:11">
      <c r="A35" s="21"/>
      <c r="B35" s="21"/>
      <c r="C35" s="21"/>
      <c r="D35" s="21"/>
      <c r="E35" s="21"/>
      <c r="F35" s="20"/>
      <c r="G35" s="20"/>
      <c r="H35" s="20"/>
      <c r="I35" s="25"/>
      <c r="J35" s="17" t="s">
        <v>264</v>
      </c>
      <c r="K35" s="17" t="s">
        <v>259</v>
      </c>
    </row>
    <row r="36" s="1" customFormat="1" ht="27" spans="1:11">
      <c r="A36" s="21"/>
      <c r="B36" s="21" t="s">
        <v>265</v>
      </c>
      <c r="C36" s="21" t="s">
        <v>214</v>
      </c>
      <c r="D36" s="21" t="s">
        <v>215</v>
      </c>
      <c r="E36" s="21" t="s">
        <v>216</v>
      </c>
      <c r="F36" s="22">
        <v>1500000</v>
      </c>
      <c r="G36" s="22"/>
      <c r="H36" s="22">
        <v>1500000</v>
      </c>
      <c r="I36" s="25" t="s">
        <v>217</v>
      </c>
      <c r="J36" s="17" t="s">
        <v>266</v>
      </c>
      <c r="K36" s="17" t="s">
        <v>224</v>
      </c>
    </row>
    <row r="37" s="1" customFormat="1" ht="27" spans="1:11">
      <c r="A37" s="21"/>
      <c r="B37" s="21"/>
      <c r="C37" s="21"/>
      <c r="D37" s="21"/>
      <c r="E37" s="21"/>
      <c r="F37" s="20"/>
      <c r="G37" s="20"/>
      <c r="H37" s="20"/>
      <c r="I37" s="25" t="s">
        <v>222</v>
      </c>
      <c r="J37" s="17" t="s">
        <v>267</v>
      </c>
      <c r="K37" s="17" t="s">
        <v>268</v>
      </c>
    </row>
    <row r="38" s="1" customFormat="1" ht="27" spans="1:11">
      <c r="A38" s="21"/>
      <c r="B38" s="21"/>
      <c r="C38" s="21"/>
      <c r="D38" s="21"/>
      <c r="E38" s="21"/>
      <c r="F38" s="20"/>
      <c r="G38" s="20"/>
      <c r="H38" s="20"/>
      <c r="I38" s="25"/>
      <c r="J38" s="17" t="s">
        <v>269</v>
      </c>
      <c r="K38" s="17" t="s">
        <v>270</v>
      </c>
    </row>
    <row r="39" s="1" customFormat="1" ht="40.5" spans="1:11">
      <c r="A39" s="21"/>
      <c r="B39" s="21" t="s">
        <v>271</v>
      </c>
      <c r="C39" s="21" t="s">
        <v>235</v>
      </c>
      <c r="D39" s="21" t="s">
        <v>215</v>
      </c>
      <c r="E39" s="21" t="s">
        <v>216</v>
      </c>
      <c r="F39" s="22">
        <v>500000</v>
      </c>
      <c r="G39" s="22">
        <v>500000</v>
      </c>
      <c r="H39" s="20" t="s">
        <v>201</v>
      </c>
      <c r="I39" s="25" t="s">
        <v>217</v>
      </c>
      <c r="J39" s="17" t="s">
        <v>272</v>
      </c>
      <c r="K39" s="17" t="s">
        <v>273</v>
      </c>
    </row>
    <row r="40" s="1" customFormat="1" ht="27" spans="1:11">
      <c r="A40" s="21"/>
      <c r="B40" s="21"/>
      <c r="C40" s="21"/>
      <c r="D40" s="21"/>
      <c r="E40" s="21"/>
      <c r="F40" s="20"/>
      <c r="G40" s="20"/>
      <c r="H40" s="20"/>
      <c r="I40" s="25"/>
      <c r="J40" s="17" t="s">
        <v>274</v>
      </c>
      <c r="K40" s="17" t="s">
        <v>273</v>
      </c>
    </row>
    <row r="41" s="1" customFormat="1" ht="27" spans="1:11">
      <c r="A41" s="21"/>
      <c r="B41" s="21"/>
      <c r="C41" s="21"/>
      <c r="D41" s="21"/>
      <c r="E41" s="21"/>
      <c r="F41" s="20"/>
      <c r="G41" s="20"/>
      <c r="H41" s="20"/>
      <c r="I41" s="25"/>
      <c r="J41" s="17" t="s">
        <v>275</v>
      </c>
      <c r="K41" s="17" t="s">
        <v>273</v>
      </c>
    </row>
    <row r="42" s="1" customFormat="1" ht="27" spans="1:11">
      <c r="A42" s="21"/>
      <c r="B42" s="21"/>
      <c r="C42" s="21"/>
      <c r="D42" s="21"/>
      <c r="E42" s="21"/>
      <c r="F42" s="20"/>
      <c r="G42" s="20"/>
      <c r="H42" s="20"/>
      <c r="I42" s="25"/>
      <c r="J42" s="17" t="s">
        <v>276</v>
      </c>
      <c r="K42" s="17" t="s">
        <v>273</v>
      </c>
    </row>
    <row r="43" s="1" customFormat="1" ht="40.5" spans="1:11">
      <c r="A43" s="21"/>
      <c r="B43" s="21"/>
      <c r="C43" s="21"/>
      <c r="D43" s="21"/>
      <c r="E43" s="21"/>
      <c r="F43" s="20"/>
      <c r="G43" s="20"/>
      <c r="H43" s="20"/>
      <c r="I43" s="25"/>
      <c r="J43" s="17" t="s">
        <v>277</v>
      </c>
      <c r="K43" s="17" t="s">
        <v>273</v>
      </c>
    </row>
    <row r="44" s="1" customFormat="1" ht="40.5" spans="1:11">
      <c r="A44" s="21"/>
      <c r="B44" s="21"/>
      <c r="C44" s="21"/>
      <c r="D44" s="21"/>
      <c r="E44" s="21"/>
      <c r="F44" s="20"/>
      <c r="G44" s="20"/>
      <c r="H44" s="20"/>
      <c r="I44" s="25" t="s">
        <v>222</v>
      </c>
      <c r="J44" s="17" t="s">
        <v>272</v>
      </c>
      <c r="K44" s="17" t="s">
        <v>273</v>
      </c>
    </row>
    <row r="45" s="1" customFormat="1" ht="27" spans="1:11">
      <c r="A45" s="21"/>
      <c r="B45" s="21"/>
      <c r="C45" s="21"/>
      <c r="D45" s="21"/>
      <c r="E45" s="21"/>
      <c r="F45" s="20"/>
      <c r="G45" s="20"/>
      <c r="H45" s="20"/>
      <c r="I45" s="25"/>
      <c r="J45" s="17" t="s">
        <v>274</v>
      </c>
      <c r="K45" s="17" t="s">
        <v>273</v>
      </c>
    </row>
    <row r="46" s="1" customFormat="1" ht="27" spans="1:11">
      <c r="A46" s="21"/>
      <c r="B46" s="21"/>
      <c r="C46" s="21"/>
      <c r="D46" s="21"/>
      <c r="E46" s="21"/>
      <c r="F46" s="20"/>
      <c r="G46" s="20"/>
      <c r="H46" s="20"/>
      <c r="I46" s="25"/>
      <c r="J46" s="17" t="s">
        <v>275</v>
      </c>
      <c r="K46" s="17" t="s">
        <v>273</v>
      </c>
    </row>
    <row r="47" s="1" customFormat="1" ht="27" spans="1:11">
      <c r="A47" s="21"/>
      <c r="B47" s="21"/>
      <c r="C47" s="21"/>
      <c r="D47" s="21"/>
      <c r="E47" s="21"/>
      <c r="F47" s="20"/>
      <c r="G47" s="20"/>
      <c r="H47" s="20"/>
      <c r="I47" s="25"/>
      <c r="J47" s="17" t="s">
        <v>276</v>
      </c>
      <c r="K47" s="17" t="s">
        <v>273</v>
      </c>
    </row>
    <row r="48" s="1" customFormat="1" ht="40.5" spans="1:11">
      <c r="A48" s="21"/>
      <c r="B48" s="21"/>
      <c r="C48" s="21"/>
      <c r="D48" s="21"/>
      <c r="E48" s="21"/>
      <c r="F48" s="20"/>
      <c r="G48" s="20"/>
      <c r="H48" s="20"/>
      <c r="I48" s="25"/>
      <c r="J48" s="17" t="s">
        <v>277</v>
      </c>
      <c r="K48" s="17" t="s">
        <v>273</v>
      </c>
    </row>
    <row r="49" s="1" customFormat="1" spans="1:11">
      <c r="A49" s="21"/>
      <c r="B49" s="21" t="s">
        <v>278</v>
      </c>
      <c r="C49" s="21" t="s">
        <v>214</v>
      </c>
      <c r="D49" s="21" t="s">
        <v>215</v>
      </c>
      <c r="E49" s="21" t="s">
        <v>216</v>
      </c>
      <c r="F49" s="22">
        <v>4000000</v>
      </c>
      <c r="G49" s="22"/>
      <c r="H49" s="22">
        <v>4000000</v>
      </c>
      <c r="I49" s="25" t="s">
        <v>217</v>
      </c>
      <c r="J49" s="17" t="s">
        <v>279</v>
      </c>
      <c r="K49" s="17" t="s">
        <v>280</v>
      </c>
    </row>
    <row r="50" s="1" customFormat="1" ht="27" spans="1:11">
      <c r="A50" s="21"/>
      <c r="B50" s="21"/>
      <c r="C50" s="21"/>
      <c r="D50" s="21"/>
      <c r="E50" s="21"/>
      <c r="F50" s="20"/>
      <c r="G50" s="20"/>
      <c r="H50" s="20"/>
      <c r="I50" s="25" t="s">
        <v>222</v>
      </c>
      <c r="J50" s="17" t="s">
        <v>281</v>
      </c>
      <c r="K50" s="17" t="s">
        <v>280</v>
      </c>
    </row>
    <row r="51" s="1" customFormat="1" ht="27" spans="1:11">
      <c r="A51" s="21"/>
      <c r="B51" s="21"/>
      <c r="C51" s="21"/>
      <c r="D51" s="21"/>
      <c r="E51" s="21"/>
      <c r="F51" s="20"/>
      <c r="G51" s="20"/>
      <c r="H51" s="20"/>
      <c r="I51" s="25"/>
      <c r="J51" s="17" t="s">
        <v>282</v>
      </c>
      <c r="K51" s="17" t="s">
        <v>280</v>
      </c>
    </row>
    <row r="52" s="1" customFormat="1" spans="1:11">
      <c r="A52" s="21" t="s">
        <v>283</v>
      </c>
      <c r="B52" s="18"/>
      <c r="C52" s="19"/>
      <c r="D52" s="19"/>
      <c r="E52" s="18"/>
      <c r="F52" s="22">
        <v>1660000</v>
      </c>
      <c r="G52" s="22">
        <v>1660000</v>
      </c>
      <c r="H52" s="20" t="s">
        <v>201</v>
      </c>
      <c r="I52" s="18"/>
      <c r="J52" s="18"/>
      <c r="K52" s="18"/>
    </row>
    <row r="53" s="1" customFormat="1" ht="27" spans="1:11">
      <c r="A53" s="21"/>
      <c r="B53" s="21" t="s">
        <v>284</v>
      </c>
      <c r="C53" s="21" t="s">
        <v>235</v>
      </c>
      <c r="D53" s="21" t="s">
        <v>215</v>
      </c>
      <c r="E53" s="21" t="s">
        <v>216</v>
      </c>
      <c r="F53" s="22">
        <v>400000</v>
      </c>
      <c r="G53" s="22">
        <v>400000</v>
      </c>
      <c r="H53" s="20" t="s">
        <v>201</v>
      </c>
      <c r="I53" s="25" t="s">
        <v>217</v>
      </c>
      <c r="J53" s="17" t="s">
        <v>285</v>
      </c>
      <c r="K53" s="17" t="s">
        <v>286</v>
      </c>
    </row>
    <row r="54" s="1" customFormat="1" ht="40.5" spans="1:11">
      <c r="A54" s="21"/>
      <c r="B54" s="21"/>
      <c r="C54" s="21"/>
      <c r="D54" s="21"/>
      <c r="E54" s="21"/>
      <c r="F54" s="20"/>
      <c r="G54" s="20"/>
      <c r="H54" s="20"/>
      <c r="I54" s="25"/>
      <c r="J54" s="17" t="s">
        <v>287</v>
      </c>
      <c r="K54" s="17" t="s">
        <v>286</v>
      </c>
    </row>
    <row r="55" s="1" customFormat="1" ht="27" spans="1:11">
      <c r="A55" s="21"/>
      <c r="B55" s="21"/>
      <c r="C55" s="21"/>
      <c r="D55" s="21"/>
      <c r="E55" s="21"/>
      <c r="F55" s="20"/>
      <c r="G55" s="20"/>
      <c r="H55" s="20"/>
      <c r="I55" s="25"/>
      <c r="J55" s="17" t="s">
        <v>288</v>
      </c>
      <c r="K55" s="17" t="s">
        <v>286</v>
      </c>
    </row>
    <row r="56" s="1" customFormat="1" ht="27" spans="1:11">
      <c r="A56" s="21"/>
      <c r="B56" s="21"/>
      <c r="C56" s="21"/>
      <c r="D56" s="21"/>
      <c r="E56" s="21"/>
      <c r="F56" s="20"/>
      <c r="G56" s="20"/>
      <c r="H56" s="20"/>
      <c r="I56" s="25" t="s">
        <v>222</v>
      </c>
      <c r="J56" s="17" t="s">
        <v>285</v>
      </c>
      <c r="K56" s="17" t="s">
        <v>286</v>
      </c>
    </row>
    <row r="57" s="1" customFormat="1" ht="40.5" spans="1:11">
      <c r="A57" s="21"/>
      <c r="B57" s="21"/>
      <c r="C57" s="21"/>
      <c r="D57" s="21"/>
      <c r="E57" s="21"/>
      <c r="F57" s="20"/>
      <c r="G57" s="20"/>
      <c r="H57" s="20"/>
      <c r="I57" s="25"/>
      <c r="J57" s="17" t="s">
        <v>287</v>
      </c>
      <c r="K57" s="17" t="s">
        <v>286</v>
      </c>
    </row>
    <row r="58" s="1" customFormat="1" ht="27" spans="1:11">
      <c r="A58" s="21"/>
      <c r="B58" s="21" t="s">
        <v>289</v>
      </c>
      <c r="C58" s="21" t="s">
        <v>235</v>
      </c>
      <c r="D58" s="21" t="s">
        <v>215</v>
      </c>
      <c r="E58" s="21" t="s">
        <v>216</v>
      </c>
      <c r="F58" s="22">
        <v>1180000</v>
      </c>
      <c r="G58" s="22">
        <v>1180000</v>
      </c>
      <c r="H58" s="20" t="s">
        <v>201</v>
      </c>
      <c r="I58" s="25" t="s">
        <v>217</v>
      </c>
      <c r="J58" s="17" t="s">
        <v>290</v>
      </c>
      <c r="K58" s="17" t="s">
        <v>290</v>
      </c>
    </row>
    <row r="59" s="1" customFormat="1" ht="27" spans="1:11">
      <c r="A59" s="21"/>
      <c r="B59" s="21"/>
      <c r="C59" s="21"/>
      <c r="D59" s="21"/>
      <c r="E59" s="21"/>
      <c r="F59" s="20"/>
      <c r="G59" s="20"/>
      <c r="H59" s="20"/>
      <c r="I59" s="25" t="s">
        <v>222</v>
      </c>
      <c r="J59" s="17" t="s">
        <v>290</v>
      </c>
      <c r="K59" s="17" t="s">
        <v>290</v>
      </c>
    </row>
    <row r="60" s="1" customFormat="1" ht="40.5" spans="1:11">
      <c r="A60" s="21"/>
      <c r="B60" s="21" t="s">
        <v>291</v>
      </c>
      <c r="C60" s="21" t="s">
        <v>235</v>
      </c>
      <c r="D60" s="21" t="s">
        <v>215</v>
      </c>
      <c r="E60" s="21" t="s">
        <v>216</v>
      </c>
      <c r="F60" s="22">
        <v>80000</v>
      </c>
      <c r="G60" s="22">
        <v>80000</v>
      </c>
      <c r="H60" s="20" t="s">
        <v>201</v>
      </c>
      <c r="I60" s="25" t="s">
        <v>217</v>
      </c>
      <c r="J60" s="17" t="s">
        <v>292</v>
      </c>
      <c r="K60" s="17" t="s">
        <v>293</v>
      </c>
    </row>
    <row r="61" s="1" customFormat="1" ht="40.5" spans="1:11">
      <c r="A61" s="21"/>
      <c r="B61" s="21"/>
      <c r="C61" s="21"/>
      <c r="D61" s="21"/>
      <c r="E61" s="21"/>
      <c r="F61" s="20"/>
      <c r="G61" s="20"/>
      <c r="H61" s="20"/>
      <c r="I61" s="25" t="s">
        <v>222</v>
      </c>
      <c r="J61" s="17" t="s">
        <v>292</v>
      </c>
      <c r="K61" s="17" t="s">
        <v>293</v>
      </c>
    </row>
    <row r="62" s="1" customFormat="1" spans="1:11">
      <c r="A62" s="21" t="s">
        <v>294</v>
      </c>
      <c r="B62" s="18"/>
      <c r="C62" s="19"/>
      <c r="D62" s="19"/>
      <c r="E62" s="18"/>
      <c r="F62" s="22">
        <v>9600000</v>
      </c>
      <c r="G62" s="22">
        <v>9600000</v>
      </c>
      <c r="H62" s="20" t="s">
        <v>201</v>
      </c>
      <c r="I62" s="18"/>
      <c r="J62" s="18"/>
      <c r="K62" s="18"/>
    </row>
    <row r="63" s="1" customFormat="1" ht="27" spans="1:11">
      <c r="A63" s="21"/>
      <c r="B63" s="21" t="s">
        <v>295</v>
      </c>
      <c r="C63" s="21" t="s">
        <v>235</v>
      </c>
      <c r="D63" s="21" t="s">
        <v>215</v>
      </c>
      <c r="E63" s="21" t="s">
        <v>216</v>
      </c>
      <c r="F63" s="22">
        <v>9600000</v>
      </c>
      <c r="G63" s="22">
        <v>9600000</v>
      </c>
      <c r="H63" s="20" t="s">
        <v>201</v>
      </c>
      <c r="I63" s="25" t="s">
        <v>217</v>
      </c>
      <c r="J63" s="17" t="s">
        <v>296</v>
      </c>
      <c r="K63" s="17" t="s">
        <v>293</v>
      </c>
    </row>
    <row r="64" s="1" customFormat="1" ht="40.5" spans="1:11">
      <c r="A64" s="21"/>
      <c r="B64" s="21"/>
      <c r="C64" s="21"/>
      <c r="D64" s="21"/>
      <c r="E64" s="21"/>
      <c r="F64" s="20"/>
      <c r="G64" s="20"/>
      <c r="H64" s="20"/>
      <c r="I64" s="25"/>
      <c r="J64" s="17" t="s">
        <v>297</v>
      </c>
      <c r="K64" s="17" t="s">
        <v>293</v>
      </c>
    </row>
    <row r="65" s="1" customFormat="1" ht="27" spans="1:11">
      <c r="A65" s="21"/>
      <c r="B65" s="21"/>
      <c r="C65" s="21"/>
      <c r="D65" s="21"/>
      <c r="E65" s="21"/>
      <c r="F65" s="20"/>
      <c r="G65" s="20"/>
      <c r="H65" s="20"/>
      <c r="I65" s="25" t="s">
        <v>222</v>
      </c>
      <c r="J65" s="17" t="s">
        <v>296</v>
      </c>
      <c r="K65" s="17" t="s">
        <v>293</v>
      </c>
    </row>
    <row r="66" s="1" customFormat="1" ht="40.5" spans="1:11">
      <c r="A66" s="21"/>
      <c r="B66" s="21"/>
      <c r="C66" s="21"/>
      <c r="D66" s="21"/>
      <c r="E66" s="21"/>
      <c r="F66" s="20"/>
      <c r="G66" s="20"/>
      <c r="H66" s="20"/>
      <c r="I66" s="25"/>
      <c r="J66" s="17" t="s">
        <v>297</v>
      </c>
      <c r="K66" s="17" t="s">
        <v>293</v>
      </c>
    </row>
    <row r="67" s="1" customFormat="1" spans="1:11">
      <c r="A67" s="21" t="s">
        <v>298</v>
      </c>
      <c r="B67" s="18"/>
      <c r="C67" s="19"/>
      <c r="D67" s="19"/>
      <c r="E67" s="18"/>
      <c r="F67" s="22">
        <v>150000</v>
      </c>
      <c r="G67" s="22">
        <v>150000</v>
      </c>
      <c r="H67" s="20" t="s">
        <v>201</v>
      </c>
      <c r="I67" s="18"/>
      <c r="J67" s="18"/>
      <c r="K67" s="18"/>
    </row>
    <row r="68" s="1" customFormat="1" ht="27" spans="1:11">
      <c r="A68" s="21"/>
      <c r="B68" s="21" t="s">
        <v>299</v>
      </c>
      <c r="C68" s="21" t="s">
        <v>235</v>
      </c>
      <c r="D68" s="21" t="s">
        <v>215</v>
      </c>
      <c r="E68" s="21" t="s">
        <v>216</v>
      </c>
      <c r="F68" s="22">
        <v>150000</v>
      </c>
      <c r="G68" s="22">
        <v>150000</v>
      </c>
      <c r="H68" s="20" t="s">
        <v>201</v>
      </c>
      <c r="I68" s="25" t="s">
        <v>217</v>
      </c>
      <c r="J68" s="17" t="s">
        <v>300</v>
      </c>
      <c r="K68" s="17" t="s">
        <v>243</v>
      </c>
    </row>
    <row r="69" s="1" customFormat="1" ht="27" spans="1:11">
      <c r="A69" s="21"/>
      <c r="B69" s="21"/>
      <c r="C69" s="21"/>
      <c r="D69" s="21"/>
      <c r="E69" s="21"/>
      <c r="F69" s="20"/>
      <c r="G69" s="20"/>
      <c r="H69" s="20"/>
      <c r="I69" s="25"/>
      <c r="J69" s="17" t="s">
        <v>301</v>
      </c>
      <c r="K69" s="17" t="s">
        <v>243</v>
      </c>
    </row>
    <row r="70" s="1" customFormat="1" ht="27" spans="1:11">
      <c r="A70" s="21"/>
      <c r="B70" s="21"/>
      <c r="C70" s="21"/>
      <c r="D70" s="21"/>
      <c r="E70" s="21"/>
      <c r="F70" s="20"/>
      <c r="G70" s="20"/>
      <c r="H70" s="20"/>
      <c r="I70" s="25"/>
      <c r="J70" s="17" t="s">
        <v>302</v>
      </c>
      <c r="K70" s="17" t="s">
        <v>243</v>
      </c>
    </row>
    <row r="71" s="1" customFormat="1" ht="27" spans="1:11">
      <c r="A71" s="21"/>
      <c r="B71" s="21"/>
      <c r="C71" s="21"/>
      <c r="D71" s="21"/>
      <c r="E71" s="21"/>
      <c r="F71" s="20"/>
      <c r="G71" s="20"/>
      <c r="H71" s="20"/>
      <c r="I71" s="25"/>
      <c r="J71" s="17" t="s">
        <v>303</v>
      </c>
      <c r="K71" s="17" t="s">
        <v>243</v>
      </c>
    </row>
    <row r="72" s="1" customFormat="1" ht="27" spans="1:11">
      <c r="A72" s="21"/>
      <c r="B72" s="21"/>
      <c r="C72" s="21"/>
      <c r="D72" s="21"/>
      <c r="E72" s="21"/>
      <c r="F72" s="20"/>
      <c r="G72" s="20"/>
      <c r="H72" s="20"/>
      <c r="I72" s="25"/>
      <c r="J72" s="17" t="s">
        <v>304</v>
      </c>
      <c r="K72" s="17" t="s">
        <v>243</v>
      </c>
    </row>
    <row r="73" s="1" customFormat="1" ht="27" spans="1:11">
      <c r="A73" s="21"/>
      <c r="B73" s="21"/>
      <c r="C73" s="21"/>
      <c r="D73" s="21"/>
      <c r="E73" s="21"/>
      <c r="F73" s="20"/>
      <c r="G73" s="20"/>
      <c r="H73" s="20"/>
      <c r="I73" s="25" t="s">
        <v>222</v>
      </c>
      <c r="J73" s="17" t="s">
        <v>300</v>
      </c>
      <c r="K73" s="17" t="s">
        <v>243</v>
      </c>
    </row>
    <row r="74" s="1" customFormat="1" ht="27" spans="1:11">
      <c r="A74" s="21"/>
      <c r="B74" s="21"/>
      <c r="C74" s="21"/>
      <c r="D74" s="21"/>
      <c r="E74" s="21"/>
      <c r="F74" s="20"/>
      <c r="G74" s="20"/>
      <c r="H74" s="20"/>
      <c r="I74" s="25"/>
      <c r="J74" s="17" t="s">
        <v>301</v>
      </c>
      <c r="K74" s="17" t="s">
        <v>243</v>
      </c>
    </row>
    <row r="75" s="1" customFormat="1" ht="27" spans="1:11">
      <c r="A75" s="21"/>
      <c r="B75" s="21"/>
      <c r="C75" s="21"/>
      <c r="D75" s="21"/>
      <c r="E75" s="21"/>
      <c r="F75" s="20"/>
      <c r="G75" s="20"/>
      <c r="H75" s="20"/>
      <c r="I75" s="25"/>
      <c r="J75" s="17" t="s">
        <v>302</v>
      </c>
      <c r="K75" s="17" t="s">
        <v>243</v>
      </c>
    </row>
    <row r="76" s="1" customFormat="1" ht="27" spans="1:11">
      <c r="A76" s="21"/>
      <c r="B76" s="21"/>
      <c r="C76" s="21"/>
      <c r="D76" s="21"/>
      <c r="E76" s="21"/>
      <c r="F76" s="20"/>
      <c r="G76" s="20"/>
      <c r="H76" s="20"/>
      <c r="I76" s="25"/>
      <c r="J76" s="17" t="s">
        <v>303</v>
      </c>
      <c r="K76" s="17" t="s">
        <v>243</v>
      </c>
    </row>
    <row r="77" s="1" customFormat="1" ht="27" spans="1:11">
      <c r="A77" s="21"/>
      <c r="B77" s="21"/>
      <c r="C77" s="21"/>
      <c r="D77" s="21"/>
      <c r="E77" s="21"/>
      <c r="F77" s="20"/>
      <c r="G77" s="20"/>
      <c r="H77" s="20"/>
      <c r="I77" s="25"/>
      <c r="J77" s="17" t="s">
        <v>304</v>
      </c>
      <c r="K77" s="17" t="s">
        <v>243</v>
      </c>
    </row>
    <row r="78" s="1" customFormat="1" spans="1:11">
      <c r="A78" s="21" t="s">
        <v>305</v>
      </c>
      <c r="B78" s="18"/>
      <c r="C78" s="19"/>
      <c r="D78" s="19"/>
      <c r="E78" s="18"/>
      <c r="F78" s="22">
        <v>2879000</v>
      </c>
      <c r="G78" s="22">
        <f>G112</f>
        <v>500000</v>
      </c>
      <c r="H78" s="20">
        <f>H79+H81+H88+H92+H101+H104</f>
        <v>2379000</v>
      </c>
      <c r="I78" s="18"/>
      <c r="J78" s="18"/>
      <c r="K78" s="18"/>
    </row>
    <row r="79" s="1" customFormat="1" ht="40.5" spans="1:11">
      <c r="A79" s="21"/>
      <c r="B79" s="21" t="s">
        <v>306</v>
      </c>
      <c r="C79" s="21" t="s">
        <v>307</v>
      </c>
      <c r="D79" s="21" t="s">
        <v>215</v>
      </c>
      <c r="E79" s="21" t="s">
        <v>216</v>
      </c>
      <c r="F79" s="22">
        <v>15000</v>
      </c>
      <c r="G79" s="22"/>
      <c r="H79" s="22">
        <v>15000</v>
      </c>
      <c r="I79" s="25" t="s">
        <v>217</v>
      </c>
      <c r="J79" s="17" t="s">
        <v>308</v>
      </c>
      <c r="K79" s="17" t="s">
        <v>309</v>
      </c>
    </row>
    <row r="80" s="1" customFormat="1" ht="27" spans="1:11">
      <c r="A80" s="21"/>
      <c r="B80" s="21"/>
      <c r="C80" s="21"/>
      <c r="D80" s="21"/>
      <c r="E80" s="21"/>
      <c r="F80" s="20"/>
      <c r="G80" s="20"/>
      <c r="H80" s="20"/>
      <c r="I80" s="25" t="s">
        <v>222</v>
      </c>
      <c r="J80" s="17" t="s">
        <v>310</v>
      </c>
      <c r="K80" s="17" t="s">
        <v>311</v>
      </c>
    </row>
    <row r="81" s="1" customFormat="1" ht="21" customHeight="1" spans="1:11">
      <c r="A81" s="21"/>
      <c r="B81" s="21" t="s">
        <v>312</v>
      </c>
      <c r="C81" s="21" t="s">
        <v>313</v>
      </c>
      <c r="D81" s="21" t="s">
        <v>215</v>
      </c>
      <c r="E81" s="21" t="s">
        <v>216</v>
      </c>
      <c r="F81" s="22">
        <v>200000</v>
      </c>
      <c r="G81" s="22"/>
      <c r="H81" s="22">
        <v>200000</v>
      </c>
      <c r="I81" s="25" t="s">
        <v>217</v>
      </c>
      <c r="J81" s="17" t="s">
        <v>314</v>
      </c>
      <c r="K81" s="17" t="s">
        <v>315</v>
      </c>
    </row>
    <row r="82" s="1" customFormat="1" ht="21" customHeight="1" spans="1:11">
      <c r="A82" s="21"/>
      <c r="B82" s="21"/>
      <c r="C82" s="21"/>
      <c r="D82" s="21"/>
      <c r="E82" s="21"/>
      <c r="F82" s="20"/>
      <c r="G82" s="20"/>
      <c r="H82" s="20"/>
      <c r="I82" s="25"/>
      <c r="J82" s="17" t="s">
        <v>316</v>
      </c>
      <c r="K82" s="17" t="s">
        <v>317</v>
      </c>
    </row>
    <row r="83" s="1" customFormat="1" ht="21" customHeight="1" spans="1:11">
      <c r="A83" s="21"/>
      <c r="B83" s="21"/>
      <c r="C83" s="21"/>
      <c r="D83" s="21"/>
      <c r="E83" s="21"/>
      <c r="F83" s="20"/>
      <c r="G83" s="20"/>
      <c r="H83" s="20"/>
      <c r="I83" s="25"/>
      <c r="J83" s="17" t="s">
        <v>318</v>
      </c>
      <c r="K83" s="17" t="s">
        <v>319</v>
      </c>
    </row>
    <row r="84" s="1" customFormat="1" ht="21" customHeight="1" spans="1:11">
      <c r="A84" s="21"/>
      <c r="B84" s="21"/>
      <c r="C84" s="21"/>
      <c r="D84" s="21"/>
      <c r="E84" s="21"/>
      <c r="F84" s="20"/>
      <c r="G84" s="20"/>
      <c r="H84" s="20"/>
      <c r="I84" s="25" t="s">
        <v>222</v>
      </c>
      <c r="J84" s="17" t="s">
        <v>320</v>
      </c>
      <c r="K84" s="17" t="s">
        <v>321</v>
      </c>
    </row>
    <row r="85" s="1" customFormat="1" ht="21" customHeight="1" spans="1:11">
      <c r="A85" s="21"/>
      <c r="B85" s="21"/>
      <c r="C85" s="21"/>
      <c r="D85" s="21"/>
      <c r="E85" s="21"/>
      <c r="F85" s="20"/>
      <c r="G85" s="20"/>
      <c r="H85" s="20"/>
      <c r="I85" s="25"/>
      <c r="J85" s="17" t="s">
        <v>322</v>
      </c>
      <c r="K85" s="17" t="s">
        <v>323</v>
      </c>
    </row>
    <row r="86" s="1" customFormat="1" ht="21" customHeight="1" spans="1:11">
      <c r="A86" s="21"/>
      <c r="B86" s="21"/>
      <c r="C86" s="21"/>
      <c r="D86" s="21"/>
      <c r="E86" s="21"/>
      <c r="F86" s="20"/>
      <c r="G86" s="20"/>
      <c r="H86" s="20"/>
      <c r="I86" s="25"/>
      <c r="J86" s="17" t="s">
        <v>324</v>
      </c>
      <c r="K86" s="17" t="s">
        <v>325</v>
      </c>
    </row>
    <row r="87" s="1" customFormat="1" ht="21" customHeight="1" spans="1:11">
      <c r="A87" s="21"/>
      <c r="B87" s="21"/>
      <c r="C87" s="21"/>
      <c r="D87" s="21"/>
      <c r="E87" s="21"/>
      <c r="F87" s="20"/>
      <c r="G87" s="20"/>
      <c r="H87" s="20"/>
      <c r="I87" s="25"/>
      <c r="J87" s="17" t="s">
        <v>326</v>
      </c>
      <c r="K87" s="17" t="s">
        <v>327</v>
      </c>
    </row>
    <row r="88" s="1" customFormat="1" ht="21" customHeight="1" spans="1:11">
      <c r="A88" s="21"/>
      <c r="B88" s="21" t="s">
        <v>328</v>
      </c>
      <c r="C88" s="21" t="s">
        <v>313</v>
      </c>
      <c r="D88" s="21" t="s">
        <v>215</v>
      </c>
      <c r="E88" s="21" t="s">
        <v>216</v>
      </c>
      <c r="F88" s="22">
        <v>24000</v>
      </c>
      <c r="G88" s="22"/>
      <c r="H88" s="22">
        <v>24000</v>
      </c>
      <c r="I88" s="25" t="s">
        <v>217</v>
      </c>
      <c r="J88" s="17" t="s">
        <v>329</v>
      </c>
      <c r="K88" s="17" t="s">
        <v>330</v>
      </c>
    </row>
    <row r="89" s="1" customFormat="1" ht="21" customHeight="1" spans="1:11">
      <c r="A89" s="21"/>
      <c r="B89" s="21"/>
      <c r="C89" s="21"/>
      <c r="D89" s="21"/>
      <c r="E89" s="21"/>
      <c r="F89" s="20"/>
      <c r="G89" s="20"/>
      <c r="H89" s="20"/>
      <c r="I89" s="25"/>
      <c r="J89" s="17" t="s">
        <v>331</v>
      </c>
      <c r="K89" s="17" t="s">
        <v>330</v>
      </c>
    </row>
    <row r="90" s="1" customFormat="1" ht="21" customHeight="1" spans="1:11">
      <c r="A90" s="21"/>
      <c r="B90" s="21"/>
      <c r="C90" s="21"/>
      <c r="D90" s="21"/>
      <c r="E90" s="21"/>
      <c r="F90" s="20"/>
      <c r="G90" s="20"/>
      <c r="H90" s="20"/>
      <c r="I90" s="25"/>
      <c r="J90" s="17" t="s">
        <v>332</v>
      </c>
      <c r="K90" s="17" t="s">
        <v>333</v>
      </c>
    </row>
    <row r="91" s="1" customFormat="1" ht="21" customHeight="1" spans="1:11">
      <c r="A91" s="21"/>
      <c r="B91" s="21"/>
      <c r="C91" s="21"/>
      <c r="D91" s="21"/>
      <c r="E91" s="21"/>
      <c r="F91" s="20"/>
      <c r="G91" s="20"/>
      <c r="H91" s="20"/>
      <c r="I91" s="25" t="s">
        <v>222</v>
      </c>
      <c r="J91" s="17" t="s">
        <v>334</v>
      </c>
      <c r="K91" s="17" t="s">
        <v>335</v>
      </c>
    </row>
    <row r="92" s="1" customFormat="1" ht="21" customHeight="1" spans="1:11">
      <c r="A92" s="21"/>
      <c r="B92" s="21" t="s">
        <v>336</v>
      </c>
      <c r="C92" s="21" t="s">
        <v>313</v>
      </c>
      <c r="D92" s="21" t="s">
        <v>215</v>
      </c>
      <c r="E92" s="21" t="s">
        <v>216</v>
      </c>
      <c r="F92" s="22">
        <v>900000</v>
      </c>
      <c r="G92" s="22"/>
      <c r="H92" s="22">
        <v>900000</v>
      </c>
      <c r="I92" s="25" t="s">
        <v>217</v>
      </c>
      <c r="J92" s="17" t="s">
        <v>337</v>
      </c>
      <c r="K92" s="17" t="s">
        <v>338</v>
      </c>
    </row>
    <row r="93" s="1" customFormat="1" ht="21" customHeight="1" spans="1:11">
      <c r="A93" s="21"/>
      <c r="B93" s="21"/>
      <c r="C93" s="21"/>
      <c r="D93" s="21"/>
      <c r="E93" s="21"/>
      <c r="F93" s="20"/>
      <c r="G93" s="20"/>
      <c r="H93" s="20"/>
      <c r="I93" s="25"/>
      <c r="J93" s="17" t="s">
        <v>339</v>
      </c>
      <c r="K93" s="17" t="s">
        <v>340</v>
      </c>
    </row>
    <row r="94" s="1" customFormat="1" ht="21" customHeight="1" spans="1:11">
      <c r="A94" s="21"/>
      <c r="B94" s="21"/>
      <c r="C94" s="21"/>
      <c r="D94" s="21"/>
      <c r="E94" s="21"/>
      <c r="F94" s="20"/>
      <c r="G94" s="20"/>
      <c r="H94" s="20"/>
      <c r="I94" s="25" t="s">
        <v>222</v>
      </c>
      <c r="J94" s="17" t="s">
        <v>341</v>
      </c>
      <c r="K94" s="17" t="s">
        <v>342</v>
      </c>
    </row>
    <row r="95" s="1" customFormat="1" ht="21" customHeight="1" spans="1:11">
      <c r="A95" s="21"/>
      <c r="B95" s="21"/>
      <c r="C95" s="21"/>
      <c r="D95" s="21"/>
      <c r="E95" s="21"/>
      <c r="F95" s="20"/>
      <c r="G95" s="20"/>
      <c r="H95" s="20"/>
      <c r="I95" s="25"/>
      <c r="J95" s="17" t="s">
        <v>343</v>
      </c>
      <c r="K95" s="17" t="s">
        <v>344</v>
      </c>
    </row>
    <row r="96" s="1" customFormat="1" ht="21" customHeight="1" spans="1:11">
      <c r="A96" s="21"/>
      <c r="B96" s="21"/>
      <c r="C96" s="21"/>
      <c r="D96" s="21"/>
      <c r="E96" s="21"/>
      <c r="F96" s="20"/>
      <c r="G96" s="20"/>
      <c r="H96" s="20"/>
      <c r="I96" s="25"/>
      <c r="J96" s="17" t="s">
        <v>345</v>
      </c>
      <c r="K96" s="17" t="s">
        <v>346</v>
      </c>
    </row>
    <row r="97" s="1" customFormat="1" ht="21" customHeight="1" spans="1:11">
      <c r="A97" s="21"/>
      <c r="B97" s="21"/>
      <c r="C97" s="21"/>
      <c r="D97" s="21"/>
      <c r="E97" s="21"/>
      <c r="F97" s="20"/>
      <c r="G97" s="20"/>
      <c r="H97" s="20"/>
      <c r="I97" s="25"/>
      <c r="J97" s="17" t="s">
        <v>347</v>
      </c>
      <c r="K97" s="17" t="s">
        <v>348</v>
      </c>
    </row>
    <row r="98" s="1" customFormat="1" ht="21" customHeight="1" spans="1:11">
      <c r="A98" s="21"/>
      <c r="B98" s="21"/>
      <c r="C98" s="21"/>
      <c r="D98" s="21"/>
      <c r="E98" s="21"/>
      <c r="F98" s="20"/>
      <c r="G98" s="20"/>
      <c r="H98" s="20"/>
      <c r="I98" s="25"/>
      <c r="J98" s="17" t="s">
        <v>349</v>
      </c>
      <c r="K98" s="17" t="s">
        <v>350</v>
      </c>
    </row>
    <row r="99" s="1" customFormat="1" ht="21" customHeight="1" spans="1:11">
      <c r="A99" s="21"/>
      <c r="B99" s="21"/>
      <c r="C99" s="21"/>
      <c r="D99" s="21"/>
      <c r="E99" s="21"/>
      <c r="F99" s="20"/>
      <c r="G99" s="20"/>
      <c r="H99" s="20"/>
      <c r="I99" s="25"/>
      <c r="J99" s="17" t="s">
        <v>351</v>
      </c>
      <c r="K99" s="17" t="s">
        <v>352</v>
      </c>
    </row>
    <row r="100" s="1" customFormat="1" ht="21" customHeight="1" spans="1:11">
      <c r="A100" s="21"/>
      <c r="B100" s="21"/>
      <c r="C100" s="21"/>
      <c r="D100" s="21"/>
      <c r="E100" s="21"/>
      <c r="F100" s="20"/>
      <c r="G100" s="20"/>
      <c r="H100" s="20"/>
      <c r="I100" s="25"/>
      <c r="J100" s="17" t="s">
        <v>353</v>
      </c>
      <c r="K100" s="17" t="s">
        <v>354</v>
      </c>
    </row>
    <row r="101" s="1" customFormat="1" ht="21" customHeight="1" spans="1:11">
      <c r="A101" s="21"/>
      <c r="B101" s="21" t="s">
        <v>355</v>
      </c>
      <c r="C101" s="21" t="s">
        <v>313</v>
      </c>
      <c r="D101" s="21" t="s">
        <v>215</v>
      </c>
      <c r="E101" s="21" t="s">
        <v>216</v>
      </c>
      <c r="F101" s="22">
        <v>680000</v>
      </c>
      <c r="G101" s="22"/>
      <c r="H101" s="22">
        <v>680000</v>
      </c>
      <c r="I101" s="25" t="s">
        <v>217</v>
      </c>
      <c r="J101" s="17" t="s">
        <v>356</v>
      </c>
      <c r="K101" s="17" t="s">
        <v>357</v>
      </c>
    </row>
    <row r="102" s="1" customFormat="1" ht="21" customHeight="1" spans="1:11">
      <c r="A102" s="21"/>
      <c r="B102" s="21"/>
      <c r="C102" s="21"/>
      <c r="D102" s="21"/>
      <c r="E102" s="21"/>
      <c r="F102" s="20"/>
      <c r="G102" s="20"/>
      <c r="H102" s="20"/>
      <c r="I102" s="25"/>
      <c r="J102" s="17" t="s">
        <v>358</v>
      </c>
      <c r="K102" s="17" t="s">
        <v>359</v>
      </c>
    </row>
    <row r="103" s="1" customFormat="1" ht="21" customHeight="1" spans="1:11">
      <c r="A103" s="21"/>
      <c r="B103" s="21"/>
      <c r="C103" s="21"/>
      <c r="D103" s="21"/>
      <c r="E103" s="21"/>
      <c r="F103" s="20"/>
      <c r="G103" s="20"/>
      <c r="H103" s="20"/>
      <c r="I103" s="25" t="s">
        <v>222</v>
      </c>
      <c r="J103" s="17" t="s">
        <v>360</v>
      </c>
      <c r="K103" s="17" t="s">
        <v>361</v>
      </c>
    </row>
    <row r="104" s="1" customFormat="1" ht="21" customHeight="1" spans="1:11">
      <c r="A104" s="21"/>
      <c r="B104" s="21" t="s">
        <v>362</v>
      </c>
      <c r="C104" s="21" t="s">
        <v>313</v>
      </c>
      <c r="D104" s="21" t="s">
        <v>215</v>
      </c>
      <c r="E104" s="21" t="s">
        <v>216</v>
      </c>
      <c r="F104" s="22">
        <v>560000</v>
      </c>
      <c r="G104" s="22"/>
      <c r="H104" s="22">
        <v>560000</v>
      </c>
      <c r="I104" s="25" t="s">
        <v>217</v>
      </c>
      <c r="J104" s="17" t="s">
        <v>363</v>
      </c>
      <c r="K104" s="17" t="s">
        <v>364</v>
      </c>
    </row>
    <row r="105" s="1" customFormat="1" ht="21" customHeight="1" spans="1:11">
      <c r="A105" s="21"/>
      <c r="B105" s="21"/>
      <c r="C105" s="21"/>
      <c r="D105" s="21"/>
      <c r="E105" s="21"/>
      <c r="F105" s="20"/>
      <c r="G105" s="20"/>
      <c r="H105" s="20"/>
      <c r="I105" s="25"/>
      <c r="J105" s="17" t="s">
        <v>365</v>
      </c>
      <c r="K105" s="17" t="s">
        <v>366</v>
      </c>
    </row>
    <row r="106" s="1" customFormat="1" ht="21" customHeight="1" spans="1:11">
      <c r="A106" s="21"/>
      <c r="B106" s="21"/>
      <c r="C106" s="21"/>
      <c r="D106" s="21"/>
      <c r="E106" s="21"/>
      <c r="F106" s="20"/>
      <c r="G106" s="20"/>
      <c r="H106" s="20"/>
      <c r="I106" s="25"/>
      <c r="J106" s="17" t="s">
        <v>367</v>
      </c>
      <c r="K106" s="17" t="s">
        <v>368</v>
      </c>
    </row>
    <row r="107" s="1" customFormat="1" ht="21" customHeight="1" spans="1:11">
      <c r="A107" s="21"/>
      <c r="B107" s="21"/>
      <c r="C107" s="21"/>
      <c r="D107" s="21"/>
      <c r="E107" s="21"/>
      <c r="F107" s="20"/>
      <c r="G107" s="20"/>
      <c r="H107" s="20"/>
      <c r="I107" s="25"/>
      <c r="J107" s="17" t="s">
        <v>369</v>
      </c>
      <c r="K107" s="17" t="s">
        <v>370</v>
      </c>
    </row>
    <row r="108" s="1" customFormat="1" ht="21" customHeight="1" spans="1:11">
      <c r="A108" s="21"/>
      <c r="B108" s="21"/>
      <c r="C108" s="21"/>
      <c r="D108" s="21"/>
      <c r="E108" s="21"/>
      <c r="F108" s="20"/>
      <c r="G108" s="20"/>
      <c r="H108" s="20"/>
      <c r="I108" s="25" t="s">
        <v>222</v>
      </c>
      <c r="J108" s="17" t="s">
        <v>363</v>
      </c>
      <c r="K108" s="17" t="s">
        <v>371</v>
      </c>
    </row>
    <row r="109" s="1" customFormat="1" ht="21" customHeight="1" spans="1:11">
      <c r="A109" s="21"/>
      <c r="B109" s="21"/>
      <c r="C109" s="21"/>
      <c r="D109" s="21"/>
      <c r="E109" s="21"/>
      <c r="F109" s="20"/>
      <c r="G109" s="20"/>
      <c r="H109" s="20"/>
      <c r="I109" s="25"/>
      <c r="J109" s="17" t="s">
        <v>372</v>
      </c>
      <c r="K109" s="17" t="s">
        <v>366</v>
      </c>
    </row>
    <row r="110" s="1" customFormat="1" ht="21" customHeight="1" spans="1:11">
      <c r="A110" s="21"/>
      <c r="B110" s="21"/>
      <c r="C110" s="21"/>
      <c r="D110" s="21"/>
      <c r="E110" s="21"/>
      <c r="F110" s="20"/>
      <c r="G110" s="20"/>
      <c r="H110" s="20"/>
      <c r="I110" s="25"/>
      <c r="J110" s="17" t="s">
        <v>367</v>
      </c>
      <c r="K110" s="17" t="s">
        <v>373</v>
      </c>
    </row>
    <row r="111" s="1" customFormat="1" ht="21" customHeight="1" spans="1:11">
      <c r="A111" s="21"/>
      <c r="B111" s="21"/>
      <c r="C111" s="21"/>
      <c r="D111" s="21"/>
      <c r="E111" s="21"/>
      <c r="F111" s="20"/>
      <c r="G111" s="20"/>
      <c r="H111" s="20"/>
      <c r="I111" s="25"/>
      <c r="J111" s="17" t="s">
        <v>374</v>
      </c>
      <c r="K111" s="17" t="s">
        <v>375</v>
      </c>
    </row>
    <row r="112" s="1" customFormat="1" ht="21" customHeight="1" spans="1:11">
      <c r="A112" s="21"/>
      <c r="B112" s="21" t="s">
        <v>376</v>
      </c>
      <c r="C112" s="21" t="s">
        <v>235</v>
      </c>
      <c r="D112" s="21" t="s">
        <v>215</v>
      </c>
      <c r="E112" s="21" t="s">
        <v>216</v>
      </c>
      <c r="F112" s="22">
        <v>500000</v>
      </c>
      <c r="G112" s="22">
        <v>500000</v>
      </c>
      <c r="H112" s="20" t="s">
        <v>201</v>
      </c>
      <c r="I112" s="25" t="s">
        <v>217</v>
      </c>
      <c r="J112" s="17" t="s">
        <v>377</v>
      </c>
      <c r="K112" s="17" t="s">
        <v>378</v>
      </c>
    </row>
    <row r="113" s="1" customFormat="1" ht="21" customHeight="1" spans="1:11">
      <c r="A113" s="21"/>
      <c r="B113" s="21"/>
      <c r="C113" s="21"/>
      <c r="D113" s="21"/>
      <c r="E113" s="21"/>
      <c r="F113" s="20"/>
      <c r="G113" s="20"/>
      <c r="H113" s="20"/>
      <c r="I113" s="25"/>
      <c r="J113" s="17" t="s">
        <v>379</v>
      </c>
      <c r="K113" s="17" t="s">
        <v>378</v>
      </c>
    </row>
    <row r="114" s="1" customFormat="1" ht="21" customHeight="1" spans="1:11">
      <c r="A114" s="21"/>
      <c r="B114" s="21"/>
      <c r="C114" s="21"/>
      <c r="D114" s="21"/>
      <c r="E114" s="21"/>
      <c r="F114" s="20"/>
      <c r="G114" s="20"/>
      <c r="H114" s="20"/>
      <c r="I114" s="25"/>
      <c r="J114" s="17" t="s">
        <v>380</v>
      </c>
      <c r="K114" s="17" t="s">
        <v>378</v>
      </c>
    </row>
    <row r="115" s="1" customFormat="1" ht="21" customHeight="1" spans="1:11">
      <c r="A115" s="21"/>
      <c r="B115" s="21"/>
      <c r="C115" s="21"/>
      <c r="D115" s="21"/>
      <c r="E115" s="21"/>
      <c r="F115" s="20"/>
      <c r="G115" s="20"/>
      <c r="H115" s="20"/>
      <c r="I115" s="25"/>
      <c r="J115" s="17" t="s">
        <v>381</v>
      </c>
      <c r="K115" s="17" t="s">
        <v>378</v>
      </c>
    </row>
    <row r="116" s="1" customFormat="1" ht="21" customHeight="1" spans="1:11">
      <c r="A116" s="21"/>
      <c r="B116" s="21"/>
      <c r="C116" s="21"/>
      <c r="D116" s="21"/>
      <c r="E116" s="21"/>
      <c r="F116" s="20"/>
      <c r="G116" s="20"/>
      <c r="H116" s="20"/>
      <c r="I116" s="25" t="s">
        <v>222</v>
      </c>
      <c r="J116" s="17" t="s">
        <v>377</v>
      </c>
      <c r="K116" s="17" t="s">
        <v>378</v>
      </c>
    </row>
    <row r="117" s="1" customFormat="1" ht="21" customHeight="1" spans="1:11">
      <c r="A117" s="21"/>
      <c r="B117" s="21"/>
      <c r="C117" s="21"/>
      <c r="D117" s="21"/>
      <c r="E117" s="21"/>
      <c r="F117" s="20"/>
      <c r="G117" s="20"/>
      <c r="H117" s="20"/>
      <c r="I117" s="25"/>
      <c r="J117" s="17" t="s">
        <v>379</v>
      </c>
      <c r="K117" s="17" t="s">
        <v>378</v>
      </c>
    </row>
    <row r="118" s="1" customFormat="1" ht="21" customHeight="1" spans="1:11">
      <c r="A118" s="21"/>
      <c r="B118" s="21"/>
      <c r="C118" s="21"/>
      <c r="D118" s="21"/>
      <c r="E118" s="21"/>
      <c r="F118" s="20"/>
      <c r="G118" s="20"/>
      <c r="H118" s="20"/>
      <c r="I118" s="25"/>
      <c r="J118" s="17" t="s">
        <v>380</v>
      </c>
      <c r="K118" s="17" t="s">
        <v>378</v>
      </c>
    </row>
    <row r="119" s="1" customFormat="1" ht="21" customHeight="1" spans="1:11">
      <c r="A119" s="21"/>
      <c r="B119" s="21"/>
      <c r="C119" s="21"/>
      <c r="D119" s="21"/>
      <c r="E119" s="21"/>
      <c r="F119" s="20"/>
      <c r="G119" s="20"/>
      <c r="H119" s="20"/>
      <c r="I119" s="25"/>
      <c r="J119" s="17" t="s">
        <v>381</v>
      </c>
      <c r="K119" s="17" t="s">
        <v>378</v>
      </c>
    </row>
    <row r="120" s="1" customFormat="1" ht="21" customHeight="1" spans="1:11">
      <c r="A120" s="21" t="s">
        <v>382</v>
      </c>
      <c r="B120" s="18"/>
      <c r="C120" s="19"/>
      <c r="D120" s="19"/>
      <c r="E120" s="18"/>
      <c r="F120" s="22">
        <v>100000</v>
      </c>
      <c r="G120" s="22"/>
      <c r="H120" s="22">
        <v>100000</v>
      </c>
      <c r="I120" s="18"/>
      <c r="J120" s="18"/>
      <c r="K120" s="18"/>
    </row>
    <row r="121" s="1" customFormat="1" ht="21" customHeight="1" spans="1:11">
      <c r="A121" s="21"/>
      <c r="B121" s="21" t="s">
        <v>383</v>
      </c>
      <c r="C121" s="21" t="s">
        <v>313</v>
      </c>
      <c r="D121" s="21" t="s">
        <v>215</v>
      </c>
      <c r="E121" s="21" t="s">
        <v>216</v>
      </c>
      <c r="F121" s="22">
        <v>100000</v>
      </c>
      <c r="G121" s="22"/>
      <c r="H121" s="22">
        <v>100000</v>
      </c>
      <c r="I121" s="25" t="s">
        <v>217</v>
      </c>
      <c r="J121" s="17" t="s">
        <v>384</v>
      </c>
      <c r="K121" s="17" t="s">
        <v>385</v>
      </c>
    </row>
    <row r="122" s="1" customFormat="1" ht="21" customHeight="1" spans="1:11">
      <c r="A122" s="21"/>
      <c r="B122" s="21"/>
      <c r="C122" s="21"/>
      <c r="D122" s="21"/>
      <c r="E122" s="21"/>
      <c r="F122" s="20"/>
      <c r="G122" s="20"/>
      <c r="H122" s="20"/>
      <c r="I122" s="25"/>
      <c r="J122" s="17" t="s">
        <v>386</v>
      </c>
      <c r="K122" s="17" t="s">
        <v>387</v>
      </c>
    </row>
    <row r="123" s="1" customFormat="1" ht="21" customHeight="1" spans="1:11">
      <c r="A123" s="21"/>
      <c r="B123" s="21"/>
      <c r="C123" s="21"/>
      <c r="D123" s="21"/>
      <c r="E123" s="21"/>
      <c r="F123" s="20"/>
      <c r="G123" s="20"/>
      <c r="H123" s="20"/>
      <c r="I123" s="25"/>
      <c r="J123" s="17" t="s">
        <v>358</v>
      </c>
      <c r="K123" s="17" t="s">
        <v>388</v>
      </c>
    </row>
    <row r="124" s="1" customFormat="1" ht="21" customHeight="1" spans="1:11">
      <c r="A124" s="21"/>
      <c r="B124" s="21"/>
      <c r="C124" s="21"/>
      <c r="D124" s="21"/>
      <c r="E124" s="21"/>
      <c r="F124" s="20"/>
      <c r="G124" s="20"/>
      <c r="H124" s="20"/>
      <c r="I124" s="25" t="s">
        <v>222</v>
      </c>
      <c r="J124" s="17" t="s">
        <v>387</v>
      </c>
      <c r="K124" s="17" t="s">
        <v>389</v>
      </c>
    </row>
    <row r="125" s="1" customFormat="1" ht="21" customHeight="1" spans="1:11">
      <c r="A125" s="21" t="s">
        <v>390</v>
      </c>
      <c r="B125" s="18"/>
      <c r="C125" s="19"/>
      <c r="D125" s="19"/>
      <c r="E125" s="18"/>
      <c r="F125" s="22">
        <v>40000</v>
      </c>
      <c r="G125" s="22"/>
      <c r="H125" s="22">
        <v>40000</v>
      </c>
      <c r="I125" s="18"/>
      <c r="J125" s="18"/>
      <c r="K125" s="18"/>
    </row>
    <row r="126" s="1" customFormat="1" ht="21" customHeight="1" spans="1:11">
      <c r="A126" s="21"/>
      <c r="B126" s="21" t="s">
        <v>391</v>
      </c>
      <c r="C126" s="21" t="s">
        <v>313</v>
      </c>
      <c r="D126" s="21" t="s">
        <v>215</v>
      </c>
      <c r="E126" s="21" t="s">
        <v>216</v>
      </c>
      <c r="F126" s="22">
        <v>40000</v>
      </c>
      <c r="G126" s="22"/>
      <c r="H126" s="22">
        <v>40000</v>
      </c>
      <c r="I126" s="25" t="s">
        <v>217</v>
      </c>
      <c r="J126" s="17" t="s">
        <v>392</v>
      </c>
      <c r="K126" s="17" t="s">
        <v>393</v>
      </c>
    </row>
    <row r="127" s="1" customFormat="1" ht="21" customHeight="1" spans="1:11">
      <c r="A127" s="21"/>
      <c r="B127" s="21"/>
      <c r="C127" s="21"/>
      <c r="D127" s="21"/>
      <c r="E127" s="21"/>
      <c r="F127" s="20"/>
      <c r="G127" s="20"/>
      <c r="H127" s="20"/>
      <c r="I127" s="25"/>
      <c r="J127" s="17" t="s">
        <v>394</v>
      </c>
      <c r="K127" s="17" t="s">
        <v>395</v>
      </c>
    </row>
    <row r="128" s="1" customFormat="1" ht="21" customHeight="1" spans="1:11">
      <c r="A128" s="21"/>
      <c r="B128" s="21"/>
      <c r="C128" s="21"/>
      <c r="D128" s="21"/>
      <c r="E128" s="21"/>
      <c r="F128" s="20"/>
      <c r="G128" s="20"/>
      <c r="H128" s="20"/>
      <c r="I128" s="25"/>
      <c r="J128" s="17" t="s">
        <v>396</v>
      </c>
      <c r="K128" s="17" t="s">
        <v>397</v>
      </c>
    </row>
    <row r="129" s="1" customFormat="1" ht="21" customHeight="1" spans="1:11">
      <c r="A129" s="21"/>
      <c r="B129" s="21"/>
      <c r="C129" s="21"/>
      <c r="D129" s="21"/>
      <c r="E129" s="21"/>
      <c r="F129" s="20"/>
      <c r="G129" s="20"/>
      <c r="H129" s="20"/>
      <c r="I129" s="25"/>
      <c r="J129" s="17" t="s">
        <v>398</v>
      </c>
      <c r="K129" s="17" t="s">
        <v>399</v>
      </c>
    </row>
    <row r="130" s="1" customFormat="1" ht="21" customHeight="1" spans="1:11">
      <c r="A130" s="21"/>
      <c r="B130" s="21"/>
      <c r="C130" s="21"/>
      <c r="D130" s="21"/>
      <c r="E130" s="21"/>
      <c r="F130" s="20"/>
      <c r="G130" s="20"/>
      <c r="H130" s="20"/>
      <c r="I130" s="25"/>
      <c r="J130" s="17" t="s">
        <v>400</v>
      </c>
      <c r="K130" s="17" t="s">
        <v>401</v>
      </c>
    </row>
    <row r="131" s="1" customFormat="1" ht="21" customHeight="1" spans="1:11">
      <c r="A131" s="21"/>
      <c r="B131" s="21"/>
      <c r="C131" s="21"/>
      <c r="D131" s="21"/>
      <c r="E131" s="21"/>
      <c r="F131" s="20"/>
      <c r="G131" s="20"/>
      <c r="H131" s="20"/>
      <c r="I131" s="25"/>
      <c r="J131" s="17" t="s">
        <v>402</v>
      </c>
      <c r="K131" s="17" t="s">
        <v>403</v>
      </c>
    </row>
    <row r="132" s="1" customFormat="1" ht="21" customHeight="1" spans="1:11">
      <c r="A132" s="21"/>
      <c r="B132" s="21"/>
      <c r="C132" s="21"/>
      <c r="D132" s="21"/>
      <c r="E132" s="21"/>
      <c r="F132" s="20"/>
      <c r="G132" s="20"/>
      <c r="H132" s="20"/>
      <c r="I132" s="25" t="s">
        <v>222</v>
      </c>
      <c r="J132" s="17" t="s">
        <v>404</v>
      </c>
      <c r="K132" s="17" t="s">
        <v>397</v>
      </c>
    </row>
    <row r="133" s="1" customFormat="1" ht="21" customHeight="1" spans="1:11">
      <c r="A133" s="21"/>
      <c r="B133" s="21"/>
      <c r="C133" s="21"/>
      <c r="D133" s="21"/>
      <c r="E133" s="21"/>
      <c r="F133" s="20"/>
      <c r="G133" s="20"/>
      <c r="H133" s="20"/>
      <c r="I133" s="25"/>
      <c r="J133" s="17" t="s">
        <v>405</v>
      </c>
      <c r="K133" s="17" t="s">
        <v>406</v>
      </c>
    </row>
    <row r="134" s="1" customFormat="1" ht="21" customHeight="1" spans="1:11">
      <c r="A134" s="21"/>
      <c r="B134" s="21"/>
      <c r="C134" s="21"/>
      <c r="D134" s="21"/>
      <c r="E134" s="21"/>
      <c r="F134" s="20"/>
      <c r="G134" s="20"/>
      <c r="H134" s="20"/>
      <c r="I134" s="25"/>
      <c r="J134" s="17" t="s">
        <v>407</v>
      </c>
      <c r="K134" s="17" t="s">
        <v>408</v>
      </c>
    </row>
    <row r="135" s="1" customFormat="1" ht="21" customHeight="1" spans="1:11">
      <c r="A135" s="21" t="s">
        <v>409</v>
      </c>
      <c r="B135" s="18"/>
      <c r="C135" s="19"/>
      <c r="D135" s="19"/>
      <c r="E135" s="18"/>
      <c r="F135" s="22">
        <v>3270000</v>
      </c>
      <c r="G135" s="22">
        <f>G195+G201+G209</f>
        <v>600000</v>
      </c>
      <c r="H135" s="20">
        <f>H136+H152+H162+H175</f>
        <v>2670000</v>
      </c>
      <c r="I135" s="18"/>
      <c r="J135" s="18"/>
      <c r="K135" s="18"/>
    </row>
    <row r="136" s="1" customFormat="1" ht="21" customHeight="1" spans="1:11">
      <c r="A136" s="21"/>
      <c r="B136" s="21" t="s">
        <v>410</v>
      </c>
      <c r="C136" s="21" t="s">
        <v>313</v>
      </c>
      <c r="D136" s="21" t="s">
        <v>215</v>
      </c>
      <c r="E136" s="21" t="s">
        <v>216</v>
      </c>
      <c r="F136" s="22">
        <v>600000</v>
      </c>
      <c r="G136" s="22"/>
      <c r="H136" s="22">
        <v>600000</v>
      </c>
      <c r="I136" s="25" t="s">
        <v>217</v>
      </c>
      <c r="J136" s="17" t="s">
        <v>411</v>
      </c>
      <c r="K136" s="17" t="s">
        <v>412</v>
      </c>
    </row>
    <row r="137" s="1" customFormat="1" ht="21" customHeight="1" spans="1:11">
      <c r="A137" s="21"/>
      <c r="B137" s="21"/>
      <c r="C137" s="21"/>
      <c r="D137" s="21"/>
      <c r="E137" s="21"/>
      <c r="F137" s="20"/>
      <c r="G137" s="20"/>
      <c r="H137" s="20"/>
      <c r="I137" s="25"/>
      <c r="J137" s="17" t="s">
        <v>413</v>
      </c>
      <c r="K137" s="17" t="s">
        <v>414</v>
      </c>
    </row>
    <row r="138" s="1" customFormat="1" ht="21" customHeight="1" spans="1:11">
      <c r="A138" s="21"/>
      <c r="B138" s="21"/>
      <c r="C138" s="21"/>
      <c r="D138" s="21"/>
      <c r="E138" s="21"/>
      <c r="F138" s="20"/>
      <c r="G138" s="20"/>
      <c r="H138" s="20"/>
      <c r="I138" s="25"/>
      <c r="J138" s="17" t="s">
        <v>415</v>
      </c>
      <c r="K138" s="17" t="s">
        <v>416</v>
      </c>
    </row>
    <row r="139" s="1" customFormat="1" ht="21" customHeight="1" spans="1:11">
      <c r="A139" s="21"/>
      <c r="B139" s="21"/>
      <c r="C139" s="21"/>
      <c r="D139" s="21"/>
      <c r="E139" s="21"/>
      <c r="F139" s="20"/>
      <c r="G139" s="20"/>
      <c r="H139" s="20"/>
      <c r="I139" s="25"/>
      <c r="J139" s="17" t="s">
        <v>417</v>
      </c>
      <c r="K139" s="17" t="s">
        <v>418</v>
      </c>
    </row>
    <row r="140" s="1" customFormat="1" ht="21" customHeight="1" spans="1:11">
      <c r="A140" s="21"/>
      <c r="B140" s="21"/>
      <c r="C140" s="21"/>
      <c r="D140" s="21"/>
      <c r="E140" s="21"/>
      <c r="F140" s="20"/>
      <c r="G140" s="20"/>
      <c r="H140" s="20"/>
      <c r="I140" s="25"/>
      <c r="J140" s="17" t="s">
        <v>419</v>
      </c>
      <c r="K140" s="17" t="s">
        <v>420</v>
      </c>
    </row>
    <row r="141" s="1" customFormat="1" ht="21" customHeight="1" spans="1:11">
      <c r="A141" s="21"/>
      <c r="B141" s="21"/>
      <c r="C141" s="21"/>
      <c r="D141" s="21"/>
      <c r="E141" s="21"/>
      <c r="F141" s="20"/>
      <c r="G141" s="20"/>
      <c r="H141" s="20"/>
      <c r="I141" s="25"/>
      <c r="J141" s="17" t="s">
        <v>421</v>
      </c>
      <c r="K141" s="17" t="s">
        <v>422</v>
      </c>
    </row>
    <row r="142" s="1" customFormat="1" ht="21" customHeight="1" spans="1:11">
      <c r="A142" s="21"/>
      <c r="B142" s="21"/>
      <c r="C142" s="21"/>
      <c r="D142" s="21"/>
      <c r="E142" s="21"/>
      <c r="F142" s="20"/>
      <c r="G142" s="20"/>
      <c r="H142" s="20"/>
      <c r="I142" s="25" t="s">
        <v>222</v>
      </c>
      <c r="J142" s="17" t="s">
        <v>423</v>
      </c>
      <c r="K142" s="17" t="s">
        <v>424</v>
      </c>
    </row>
    <row r="143" s="1" customFormat="1" ht="21" customHeight="1" spans="1:11">
      <c r="A143" s="21"/>
      <c r="B143" s="21"/>
      <c r="C143" s="21"/>
      <c r="D143" s="21"/>
      <c r="E143" s="21"/>
      <c r="F143" s="20"/>
      <c r="G143" s="20"/>
      <c r="H143" s="20"/>
      <c r="I143" s="25"/>
      <c r="J143" s="17" t="s">
        <v>425</v>
      </c>
      <c r="K143" s="17" t="s">
        <v>426</v>
      </c>
    </row>
    <row r="144" s="1" customFormat="1" ht="21" customHeight="1" spans="1:11">
      <c r="A144" s="21"/>
      <c r="B144" s="21"/>
      <c r="C144" s="21"/>
      <c r="D144" s="21"/>
      <c r="E144" s="21"/>
      <c r="F144" s="20"/>
      <c r="G144" s="20"/>
      <c r="H144" s="20"/>
      <c r="I144" s="25"/>
      <c r="J144" s="17" t="s">
        <v>427</v>
      </c>
      <c r="K144" s="17" t="s">
        <v>428</v>
      </c>
    </row>
    <row r="145" s="1" customFormat="1" ht="21" customHeight="1" spans="1:11">
      <c r="A145" s="21"/>
      <c r="B145" s="21"/>
      <c r="C145" s="21"/>
      <c r="D145" s="21"/>
      <c r="E145" s="21"/>
      <c r="F145" s="20"/>
      <c r="G145" s="20"/>
      <c r="H145" s="20"/>
      <c r="I145" s="25"/>
      <c r="J145" s="17" t="s">
        <v>429</v>
      </c>
      <c r="K145" s="17" t="s">
        <v>430</v>
      </c>
    </row>
    <row r="146" s="1" customFormat="1" ht="21" customHeight="1" spans="1:11">
      <c r="A146" s="21"/>
      <c r="B146" s="21"/>
      <c r="C146" s="21"/>
      <c r="D146" s="21"/>
      <c r="E146" s="21"/>
      <c r="F146" s="20"/>
      <c r="G146" s="20"/>
      <c r="H146" s="20"/>
      <c r="I146" s="25"/>
      <c r="J146" s="17" t="s">
        <v>431</v>
      </c>
      <c r="K146" s="17" t="s">
        <v>432</v>
      </c>
    </row>
    <row r="147" s="1" customFormat="1" ht="21" customHeight="1" spans="1:11">
      <c r="A147" s="21"/>
      <c r="B147" s="21"/>
      <c r="C147" s="21"/>
      <c r="D147" s="21"/>
      <c r="E147" s="21"/>
      <c r="F147" s="20"/>
      <c r="G147" s="20"/>
      <c r="H147" s="20"/>
      <c r="I147" s="25"/>
      <c r="J147" s="17" t="s">
        <v>417</v>
      </c>
      <c r="K147" s="17" t="s">
        <v>433</v>
      </c>
    </row>
    <row r="148" s="1" customFormat="1" ht="21" customHeight="1" spans="1:11">
      <c r="A148" s="21"/>
      <c r="B148" s="21"/>
      <c r="C148" s="21"/>
      <c r="D148" s="21"/>
      <c r="E148" s="21"/>
      <c r="F148" s="20"/>
      <c r="G148" s="20"/>
      <c r="H148" s="20"/>
      <c r="I148" s="25"/>
      <c r="J148" s="17" t="s">
        <v>421</v>
      </c>
      <c r="K148" s="17" t="s">
        <v>422</v>
      </c>
    </row>
    <row r="149" s="1" customFormat="1" ht="21" customHeight="1" spans="1:11">
      <c r="A149" s="21"/>
      <c r="B149" s="21"/>
      <c r="C149" s="21"/>
      <c r="D149" s="21"/>
      <c r="E149" s="21"/>
      <c r="F149" s="20"/>
      <c r="G149" s="20"/>
      <c r="H149" s="20"/>
      <c r="I149" s="25"/>
      <c r="J149" s="17" t="s">
        <v>434</v>
      </c>
      <c r="K149" s="17" t="s">
        <v>435</v>
      </c>
    </row>
    <row r="150" s="1" customFormat="1" ht="21" customHeight="1" spans="1:11">
      <c r="A150" s="21"/>
      <c r="B150" s="21"/>
      <c r="C150" s="21"/>
      <c r="D150" s="21"/>
      <c r="E150" s="21"/>
      <c r="F150" s="20"/>
      <c r="G150" s="20"/>
      <c r="H150" s="20"/>
      <c r="I150" s="25"/>
      <c r="J150" s="17" t="s">
        <v>436</v>
      </c>
      <c r="K150" s="17" t="s">
        <v>437</v>
      </c>
    </row>
    <row r="151" s="1" customFormat="1" ht="21" customHeight="1" spans="1:11">
      <c r="A151" s="21"/>
      <c r="B151" s="21"/>
      <c r="C151" s="21"/>
      <c r="D151" s="21"/>
      <c r="E151" s="21"/>
      <c r="F151" s="20"/>
      <c r="G151" s="20"/>
      <c r="H151" s="20"/>
      <c r="I151" s="25"/>
      <c r="J151" s="17" t="s">
        <v>438</v>
      </c>
      <c r="K151" s="17" t="s">
        <v>439</v>
      </c>
    </row>
    <row r="152" s="1" customFormat="1" ht="21" customHeight="1" spans="1:11">
      <c r="A152" s="21"/>
      <c r="B152" s="21" t="s">
        <v>440</v>
      </c>
      <c r="C152" s="21" t="s">
        <v>313</v>
      </c>
      <c r="D152" s="21" t="s">
        <v>215</v>
      </c>
      <c r="E152" s="21" t="s">
        <v>216</v>
      </c>
      <c r="F152" s="22">
        <v>200000</v>
      </c>
      <c r="G152" s="22"/>
      <c r="H152" s="22">
        <v>200000</v>
      </c>
      <c r="I152" s="25" t="s">
        <v>217</v>
      </c>
      <c r="J152" s="17" t="s">
        <v>441</v>
      </c>
      <c r="K152" s="17" t="s">
        <v>442</v>
      </c>
    </row>
    <row r="153" s="1" customFormat="1" ht="21" customHeight="1" spans="1:11">
      <c r="A153" s="21"/>
      <c r="B153" s="21"/>
      <c r="C153" s="21"/>
      <c r="D153" s="21"/>
      <c r="E153" s="21"/>
      <c r="F153" s="20"/>
      <c r="G153" s="20"/>
      <c r="H153" s="20"/>
      <c r="I153" s="25"/>
      <c r="J153" s="17" t="s">
        <v>443</v>
      </c>
      <c r="K153" s="17" t="s">
        <v>444</v>
      </c>
    </row>
    <row r="154" s="1" customFormat="1" ht="21" customHeight="1" spans="1:11">
      <c r="A154" s="21"/>
      <c r="B154" s="21"/>
      <c r="C154" s="21"/>
      <c r="D154" s="21"/>
      <c r="E154" s="21"/>
      <c r="F154" s="20"/>
      <c r="G154" s="20"/>
      <c r="H154" s="20"/>
      <c r="I154" s="25"/>
      <c r="J154" s="17" t="s">
        <v>445</v>
      </c>
      <c r="K154" s="17" t="s">
        <v>446</v>
      </c>
    </row>
    <row r="155" s="1" customFormat="1" ht="21" customHeight="1" spans="1:11">
      <c r="A155" s="21"/>
      <c r="B155" s="21"/>
      <c r="C155" s="21"/>
      <c r="D155" s="21"/>
      <c r="E155" s="21"/>
      <c r="F155" s="20"/>
      <c r="G155" s="20"/>
      <c r="H155" s="20"/>
      <c r="I155" s="25"/>
      <c r="J155" s="17" t="s">
        <v>447</v>
      </c>
      <c r="K155" s="17" t="s">
        <v>448</v>
      </c>
    </row>
    <row r="156" s="1" customFormat="1" ht="21" customHeight="1" spans="1:11">
      <c r="A156" s="21"/>
      <c r="B156" s="21"/>
      <c r="C156" s="21"/>
      <c r="D156" s="21"/>
      <c r="E156" s="21"/>
      <c r="F156" s="20"/>
      <c r="G156" s="20"/>
      <c r="H156" s="20"/>
      <c r="I156" s="25"/>
      <c r="J156" s="17" t="s">
        <v>449</v>
      </c>
      <c r="K156" s="17" t="s">
        <v>450</v>
      </c>
    </row>
    <row r="157" s="1" customFormat="1" ht="21" customHeight="1" spans="1:11">
      <c r="A157" s="21"/>
      <c r="B157" s="21"/>
      <c r="C157" s="21"/>
      <c r="D157" s="21"/>
      <c r="E157" s="21"/>
      <c r="F157" s="20"/>
      <c r="G157" s="20"/>
      <c r="H157" s="20"/>
      <c r="I157" s="25" t="s">
        <v>222</v>
      </c>
      <c r="J157" s="17" t="s">
        <v>451</v>
      </c>
      <c r="K157" s="17" t="s">
        <v>442</v>
      </c>
    </row>
    <row r="158" s="1" customFormat="1" ht="21" customHeight="1" spans="1:11">
      <c r="A158" s="21"/>
      <c r="B158" s="21"/>
      <c r="C158" s="21"/>
      <c r="D158" s="21"/>
      <c r="E158" s="21"/>
      <c r="F158" s="20"/>
      <c r="G158" s="20"/>
      <c r="H158" s="20"/>
      <c r="I158" s="25"/>
      <c r="J158" s="17" t="s">
        <v>452</v>
      </c>
      <c r="K158" s="17" t="s">
        <v>453</v>
      </c>
    </row>
    <row r="159" s="1" customFormat="1" ht="21" customHeight="1" spans="1:11">
      <c r="A159" s="21"/>
      <c r="B159" s="21"/>
      <c r="C159" s="21"/>
      <c r="D159" s="21"/>
      <c r="E159" s="21"/>
      <c r="F159" s="20"/>
      <c r="G159" s="20"/>
      <c r="H159" s="20"/>
      <c r="I159" s="25"/>
      <c r="J159" s="17" t="s">
        <v>454</v>
      </c>
      <c r="K159" s="17" t="s">
        <v>455</v>
      </c>
    </row>
    <row r="160" s="1" customFormat="1" ht="21" customHeight="1" spans="1:11">
      <c r="A160" s="21"/>
      <c r="B160" s="21"/>
      <c r="C160" s="21"/>
      <c r="D160" s="21"/>
      <c r="E160" s="21"/>
      <c r="F160" s="20"/>
      <c r="G160" s="20"/>
      <c r="H160" s="20"/>
      <c r="I160" s="25"/>
      <c r="J160" s="17" t="s">
        <v>456</v>
      </c>
      <c r="K160" s="17" t="s">
        <v>448</v>
      </c>
    </row>
    <row r="161" s="1" customFormat="1" ht="21" customHeight="1" spans="1:11">
      <c r="A161" s="21"/>
      <c r="B161" s="21"/>
      <c r="C161" s="21"/>
      <c r="D161" s="21"/>
      <c r="E161" s="21"/>
      <c r="F161" s="20"/>
      <c r="G161" s="20"/>
      <c r="H161" s="20"/>
      <c r="I161" s="25"/>
      <c r="J161" s="17" t="s">
        <v>457</v>
      </c>
      <c r="K161" s="17" t="s">
        <v>458</v>
      </c>
    </row>
    <row r="162" s="1" customFormat="1" ht="21" customHeight="1" spans="1:11">
      <c r="A162" s="21"/>
      <c r="B162" s="21" t="s">
        <v>459</v>
      </c>
      <c r="C162" s="21" t="s">
        <v>313</v>
      </c>
      <c r="D162" s="21" t="s">
        <v>215</v>
      </c>
      <c r="E162" s="21" t="s">
        <v>216</v>
      </c>
      <c r="F162" s="22">
        <v>770000</v>
      </c>
      <c r="G162" s="22"/>
      <c r="H162" s="22">
        <v>770000</v>
      </c>
      <c r="I162" s="25" t="s">
        <v>217</v>
      </c>
      <c r="J162" s="17" t="s">
        <v>460</v>
      </c>
      <c r="K162" s="17" t="s">
        <v>461</v>
      </c>
    </row>
    <row r="163" s="1" customFormat="1" ht="21" customHeight="1" spans="1:11">
      <c r="A163" s="21"/>
      <c r="B163" s="21"/>
      <c r="C163" s="21"/>
      <c r="D163" s="21"/>
      <c r="E163" s="21"/>
      <c r="F163" s="20"/>
      <c r="G163" s="20"/>
      <c r="H163" s="20"/>
      <c r="I163" s="25"/>
      <c r="J163" s="17" t="s">
        <v>462</v>
      </c>
      <c r="K163" s="17" t="s">
        <v>463</v>
      </c>
    </row>
    <row r="164" s="1" customFormat="1" ht="21" customHeight="1" spans="1:11">
      <c r="A164" s="21"/>
      <c r="B164" s="21"/>
      <c r="C164" s="21"/>
      <c r="D164" s="21"/>
      <c r="E164" s="21"/>
      <c r="F164" s="20"/>
      <c r="G164" s="20"/>
      <c r="H164" s="20"/>
      <c r="I164" s="25"/>
      <c r="J164" s="17" t="s">
        <v>464</v>
      </c>
      <c r="K164" s="17" t="s">
        <v>465</v>
      </c>
    </row>
    <row r="165" s="1" customFormat="1" ht="21" customHeight="1" spans="1:11">
      <c r="A165" s="21"/>
      <c r="B165" s="21"/>
      <c r="C165" s="21"/>
      <c r="D165" s="21"/>
      <c r="E165" s="21"/>
      <c r="F165" s="20"/>
      <c r="G165" s="20"/>
      <c r="H165" s="20"/>
      <c r="I165" s="25"/>
      <c r="J165" s="17" t="s">
        <v>466</v>
      </c>
      <c r="K165" s="17" t="s">
        <v>467</v>
      </c>
    </row>
    <row r="166" s="1" customFormat="1" ht="21" customHeight="1" spans="1:11">
      <c r="A166" s="21"/>
      <c r="B166" s="21"/>
      <c r="C166" s="21"/>
      <c r="D166" s="21"/>
      <c r="E166" s="21"/>
      <c r="F166" s="20"/>
      <c r="G166" s="20"/>
      <c r="H166" s="20"/>
      <c r="I166" s="25"/>
      <c r="J166" s="17" t="s">
        <v>419</v>
      </c>
      <c r="K166" s="17" t="s">
        <v>468</v>
      </c>
    </row>
    <row r="167" s="1" customFormat="1" ht="21" customHeight="1" spans="1:11">
      <c r="A167" s="21"/>
      <c r="B167" s="21"/>
      <c r="C167" s="21"/>
      <c r="D167" s="21"/>
      <c r="E167" s="21"/>
      <c r="F167" s="20"/>
      <c r="G167" s="20"/>
      <c r="H167" s="20"/>
      <c r="I167" s="25"/>
      <c r="J167" s="17" t="s">
        <v>469</v>
      </c>
      <c r="K167" s="17" t="s">
        <v>470</v>
      </c>
    </row>
    <row r="168" s="1" customFormat="1" ht="21" customHeight="1" spans="1:11">
      <c r="A168" s="21"/>
      <c r="B168" s="21"/>
      <c r="C168" s="21"/>
      <c r="D168" s="21"/>
      <c r="E168" s="21"/>
      <c r="F168" s="20"/>
      <c r="G168" s="20"/>
      <c r="H168" s="20"/>
      <c r="I168" s="25"/>
      <c r="J168" s="17" t="s">
        <v>471</v>
      </c>
      <c r="K168" s="17" t="s">
        <v>472</v>
      </c>
    </row>
    <row r="169" s="1" customFormat="1" ht="21" customHeight="1" spans="1:11">
      <c r="A169" s="21"/>
      <c r="B169" s="21"/>
      <c r="C169" s="21"/>
      <c r="D169" s="21"/>
      <c r="E169" s="21"/>
      <c r="F169" s="20"/>
      <c r="G169" s="20"/>
      <c r="H169" s="20"/>
      <c r="I169" s="25" t="s">
        <v>222</v>
      </c>
      <c r="J169" s="17" t="s">
        <v>473</v>
      </c>
      <c r="K169" s="17" t="s">
        <v>474</v>
      </c>
    </row>
    <row r="170" s="1" customFormat="1" ht="21" customHeight="1" spans="1:11">
      <c r="A170" s="21"/>
      <c r="B170" s="21"/>
      <c r="C170" s="21"/>
      <c r="D170" s="21"/>
      <c r="E170" s="21"/>
      <c r="F170" s="20"/>
      <c r="G170" s="20"/>
      <c r="H170" s="20"/>
      <c r="I170" s="25"/>
      <c r="J170" s="17" t="s">
        <v>475</v>
      </c>
      <c r="K170" s="17" t="s">
        <v>476</v>
      </c>
    </row>
    <row r="171" s="1" customFormat="1" ht="21" customHeight="1" spans="1:11">
      <c r="A171" s="21"/>
      <c r="B171" s="21"/>
      <c r="C171" s="21"/>
      <c r="D171" s="21"/>
      <c r="E171" s="21"/>
      <c r="F171" s="20"/>
      <c r="G171" s="20"/>
      <c r="H171" s="20"/>
      <c r="I171" s="25"/>
      <c r="J171" s="17" t="s">
        <v>477</v>
      </c>
      <c r="K171" s="17" t="s">
        <v>478</v>
      </c>
    </row>
    <row r="172" s="1" customFormat="1" ht="21" customHeight="1" spans="1:11">
      <c r="A172" s="21"/>
      <c r="B172" s="21"/>
      <c r="C172" s="21"/>
      <c r="D172" s="21"/>
      <c r="E172" s="21"/>
      <c r="F172" s="20"/>
      <c r="G172" s="20"/>
      <c r="H172" s="20"/>
      <c r="I172" s="25"/>
      <c r="J172" s="17" t="s">
        <v>479</v>
      </c>
      <c r="K172" s="17" t="s">
        <v>480</v>
      </c>
    </row>
    <row r="173" s="1" customFormat="1" ht="21" customHeight="1" spans="1:11">
      <c r="A173" s="21"/>
      <c r="B173" s="21"/>
      <c r="C173" s="21"/>
      <c r="D173" s="21"/>
      <c r="E173" s="21"/>
      <c r="F173" s="20"/>
      <c r="G173" s="20"/>
      <c r="H173" s="20"/>
      <c r="I173" s="25"/>
      <c r="J173" s="17" t="s">
        <v>481</v>
      </c>
      <c r="K173" s="17" t="s">
        <v>482</v>
      </c>
    </row>
    <row r="174" s="1" customFormat="1" ht="21" customHeight="1" spans="1:11">
      <c r="A174" s="21"/>
      <c r="B174" s="21"/>
      <c r="C174" s="21"/>
      <c r="D174" s="21"/>
      <c r="E174" s="21"/>
      <c r="F174" s="20"/>
      <c r="G174" s="20"/>
      <c r="H174" s="20"/>
      <c r="I174" s="25"/>
      <c r="J174" s="17" t="s">
        <v>483</v>
      </c>
      <c r="K174" s="17" t="s">
        <v>484</v>
      </c>
    </row>
    <row r="175" s="1" customFormat="1" ht="21" customHeight="1" spans="1:11">
      <c r="A175" s="21"/>
      <c r="B175" s="21" t="s">
        <v>485</v>
      </c>
      <c r="C175" s="21" t="s">
        <v>313</v>
      </c>
      <c r="D175" s="21" t="s">
        <v>215</v>
      </c>
      <c r="E175" s="21" t="s">
        <v>216</v>
      </c>
      <c r="F175" s="22">
        <v>1100000</v>
      </c>
      <c r="G175" s="22"/>
      <c r="H175" s="22">
        <v>1100000</v>
      </c>
      <c r="I175" s="25" t="s">
        <v>217</v>
      </c>
      <c r="J175" s="17" t="s">
        <v>486</v>
      </c>
      <c r="K175" s="17" t="s">
        <v>487</v>
      </c>
    </row>
    <row r="176" s="1" customFormat="1" ht="21" customHeight="1" spans="1:11">
      <c r="A176" s="21"/>
      <c r="B176" s="21"/>
      <c r="C176" s="21"/>
      <c r="D176" s="21"/>
      <c r="E176" s="21"/>
      <c r="F176" s="20"/>
      <c r="G176" s="20"/>
      <c r="H176" s="20"/>
      <c r="I176" s="25"/>
      <c r="J176" s="17" t="s">
        <v>488</v>
      </c>
      <c r="K176" s="17" t="s">
        <v>489</v>
      </c>
    </row>
    <row r="177" s="1" customFormat="1" ht="21" customHeight="1" spans="1:11">
      <c r="A177" s="21"/>
      <c r="B177" s="21"/>
      <c r="C177" s="21"/>
      <c r="D177" s="21"/>
      <c r="E177" s="21"/>
      <c r="F177" s="20"/>
      <c r="G177" s="20"/>
      <c r="H177" s="20"/>
      <c r="I177" s="25"/>
      <c r="J177" s="17" t="s">
        <v>490</v>
      </c>
      <c r="K177" s="26" t="s">
        <v>491</v>
      </c>
    </row>
    <row r="178" s="1" customFormat="1" ht="21" customHeight="1" spans="1:11">
      <c r="A178" s="21"/>
      <c r="B178" s="21"/>
      <c r="C178" s="21"/>
      <c r="D178" s="21"/>
      <c r="E178" s="21"/>
      <c r="F178" s="20"/>
      <c r="G178" s="20"/>
      <c r="H178" s="20"/>
      <c r="I178" s="25"/>
      <c r="J178" s="17" t="s">
        <v>492</v>
      </c>
      <c r="K178" s="17" t="s">
        <v>493</v>
      </c>
    </row>
    <row r="179" s="1" customFormat="1" ht="21" customHeight="1" spans="1:11">
      <c r="A179" s="21"/>
      <c r="B179" s="21"/>
      <c r="C179" s="21"/>
      <c r="D179" s="21"/>
      <c r="E179" s="21"/>
      <c r="F179" s="20"/>
      <c r="G179" s="20"/>
      <c r="H179" s="20"/>
      <c r="I179" s="25"/>
      <c r="J179" s="17" t="s">
        <v>494</v>
      </c>
      <c r="K179" s="17" t="s">
        <v>495</v>
      </c>
    </row>
    <row r="180" s="1" customFormat="1" ht="21" customHeight="1" spans="1:11">
      <c r="A180" s="21"/>
      <c r="B180" s="21"/>
      <c r="C180" s="21"/>
      <c r="D180" s="21"/>
      <c r="E180" s="21"/>
      <c r="F180" s="20"/>
      <c r="G180" s="20"/>
      <c r="H180" s="20"/>
      <c r="I180" s="25"/>
      <c r="J180" s="17" t="s">
        <v>496</v>
      </c>
      <c r="K180" s="17" t="s">
        <v>497</v>
      </c>
    </row>
    <row r="181" s="1" customFormat="1" ht="21" customHeight="1" spans="1:11">
      <c r="A181" s="21"/>
      <c r="B181" s="21"/>
      <c r="C181" s="21"/>
      <c r="D181" s="21"/>
      <c r="E181" s="21"/>
      <c r="F181" s="20"/>
      <c r="G181" s="20"/>
      <c r="H181" s="20"/>
      <c r="I181" s="25"/>
      <c r="J181" s="17" t="s">
        <v>498</v>
      </c>
      <c r="K181" s="17" t="s">
        <v>499</v>
      </c>
    </row>
    <row r="182" s="1" customFormat="1" ht="21" customHeight="1" spans="1:11">
      <c r="A182" s="21"/>
      <c r="B182" s="21"/>
      <c r="C182" s="21"/>
      <c r="D182" s="21"/>
      <c r="E182" s="21"/>
      <c r="F182" s="20"/>
      <c r="G182" s="20"/>
      <c r="H182" s="20"/>
      <c r="I182" s="25"/>
      <c r="J182" s="17" t="s">
        <v>500</v>
      </c>
      <c r="K182" s="17" t="s">
        <v>501</v>
      </c>
    </row>
    <row r="183" s="1" customFormat="1" ht="21" customHeight="1" spans="1:11">
      <c r="A183" s="21"/>
      <c r="B183" s="21"/>
      <c r="C183" s="21"/>
      <c r="D183" s="21"/>
      <c r="E183" s="21"/>
      <c r="F183" s="20"/>
      <c r="G183" s="20"/>
      <c r="H183" s="20"/>
      <c r="I183" s="25"/>
      <c r="J183" s="17" t="s">
        <v>502</v>
      </c>
      <c r="K183" s="17" t="s">
        <v>503</v>
      </c>
    </row>
    <row r="184" s="1" customFormat="1" ht="21" customHeight="1" spans="1:11">
      <c r="A184" s="21"/>
      <c r="B184" s="21"/>
      <c r="C184" s="21"/>
      <c r="D184" s="21"/>
      <c r="E184" s="21"/>
      <c r="F184" s="20"/>
      <c r="G184" s="20"/>
      <c r="H184" s="20"/>
      <c r="I184" s="25"/>
      <c r="J184" s="17" t="s">
        <v>504</v>
      </c>
      <c r="K184" s="17" t="s">
        <v>505</v>
      </c>
    </row>
    <row r="185" s="1" customFormat="1" ht="21" customHeight="1" spans="1:11">
      <c r="A185" s="21"/>
      <c r="B185" s="21"/>
      <c r="C185" s="21"/>
      <c r="D185" s="21"/>
      <c r="E185" s="21"/>
      <c r="F185" s="20"/>
      <c r="G185" s="20"/>
      <c r="H185" s="20"/>
      <c r="I185" s="25"/>
      <c r="J185" s="17" t="s">
        <v>506</v>
      </c>
      <c r="K185" s="17" t="s">
        <v>507</v>
      </c>
    </row>
    <row r="186" s="1" customFormat="1" ht="21" customHeight="1" spans="1:11">
      <c r="A186" s="21"/>
      <c r="B186" s="21"/>
      <c r="C186" s="21"/>
      <c r="D186" s="21"/>
      <c r="E186" s="21"/>
      <c r="F186" s="20"/>
      <c r="G186" s="20"/>
      <c r="H186" s="20"/>
      <c r="I186" s="25"/>
      <c r="J186" s="17" t="s">
        <v>508</v>
      </c>
      <c r="K186" s="17" t="s">
        <v>509</v>
      </c>
    </row>
    <row r="187" s="1" customFormat="1" ht="21" customHeight="1" spans="1:11">
      <c r="A187" s="21"/>
      <c r="B187" s="21"/>
      <c r="C187" s="21"/>
      <c r="D187" s="21"/>
      <c r="E187" s="21"/>
      <c r="F187" s="20"/>
      <c r="G187" s="20"/>
      <c r="H187" s="20"/>
      <c r="I187" s="25"/>
      <c r="J187" s="17" t="s">
        <v>510</v>
      </c>
      <c r="K187" s="17" t="s">
        <v>511</v>
      </c>
    </row>
    <row r="188" s="1" customFormat="1" ht="21" customHeight="1" spans="1:11">
      <c r="A188" s="21"/>
      <c r="B188" s="21"/>
      <c r="C188" s="21"/>
      <c r="D188" s="21"/>
      <c r="E188" s="21"/>
      <c r="F188" s="20"/>
      <c r="G188" s="20"/>
      <c r="H188" s="20"/>
      <c r="I188" s="25" t="s">
        <v>222</v>
      </c>
      <c r="J188" s="17" t="s">
        <v>512</v>
      </c>
      <c r="K188" s="17" t="s">
        <v>513</v>
      </c>
    </row>
    <row r="189" s="1" customFormat="1" ht="21" customHeight="1" spans="1:11">
      <c r="A189" s="21"/>
      <c r="B189" s="21"/>
      <c r="C189" s="21"/>
      <c r="D189" s="21"/>
      <c r="E189" s="21"/>
      <c r="F189" s="20"/>
      <c r="G189" s="20"/>
      <c r="H189" s="20"/>
      <c r="I189" s="25"/>
      <c r="J189" s="17" t="s">
        <v>514</v>
      </c>
      <c r="K189" s="17" t="s">
        <v>515</v>
      </c>
    </row>
    <row r="190" s="1" customFormat="1" ht="21" customHeight="1" spans="1:11">
      <c r="A190" s="21"/>
      <c r="B190" s="21"/>
      <c r="C190" s="21"/>
      <c r="D190" s="21"/>
      <c r="E190" s="21"/>
      <c r="F190" s="20"/>
      <c r="G190" s="20"/>
      <c r="H190" s="20"/>
      <c r="I190" s="25"/>
      <c r="J190" s="17" t="s">
        <v>324</v>
      </c>
      <c r="K190" s="17" t="s">
        <v>516</v>
      </c>
    </row>
    <row r="191" s="1" customFormat="1" ht="21" customHeight="1" spans="1:11">
      <c r="A191" s="21"/>
      <c r="B191" s="21"/>
      <c r="C191" s="21"/>
      <c r="D191" s="21"/>
      <c r="E191" s="21"/>
      <c r="F191" s="20"/>
      <c r="G191" s="20"/>
      <c r="H191" s="20"/>
      <c r="I191" s="25"/>
      <c r="J191" s="17" t="s">
        <v>517</v>
      </c>
      <c r="K191" s="17" t="s">
        <v>518</v>
      </c>
    </row>
    <row r="192" s="1" customFormat="1" ht="21" customHeight="1" spans="1:11">
      <c r="A192" s="21"/>
      <c r="B192" s="21"/>
      <c r="C192" s="21"/>
      <c r="D192" s="21"/>
      <c r="E192" s="21"/>
      <c r="F192" s="20"/>
      <c r="G192" s="20"/>
      <c r="H192" s="20"/>
      <c r="I192" s="25"/>
      <c r="J192" s="17" t="s">
        <v>519</v>
      </c>
      <c r="K192" s="17" t="s">
        <v>520</v>
      </c>
    </row>
    <row r="193" s="1" customFormat="1" ht="21" customHeight="1" spans="1:11">
      <c r="A193" s="21"/>
      <c r="B193" s="21"/>
      <c r="C193" s="21"/>
      <c r="D193" s="21"/>
      <c r="E193" s="21"/>
      <c r="F193" s="20"/>
      <c r="G193" s="20"/>
      <c r="H193" s="20"/>
      <c r="I193" s="25"/>
      <c r="J193" s="17" t="s">
        <v>521</v>
      </c>
      <c r="K193" s="17" t="s">
        <v>522</v>
      </c>
    </row>
    <row r="194" s="1" customFormat="1" ht="21" customHeight="1" spans="1:11">
      <c r="A194" s="21"/>
      <c r="B194" s="21"/>
      <c r="C194" s="21"/>
      <c r="D194" s="21"/>
      <c r="E194" s="21"/>
      <c r="F194" s="20"/>
      <c r="G194" s="20"/>
      <c r="H194" s="20"/>
      <c r="I194" s="25"/>
      <c r="J194" s="17" t="s">
        <v>523</v>
      </c>
      <c r="K194" s="17" t="s">
        <v>524</v>
      </c>
    </row>
    <row r="195" s="1" customFormat="1" ht="21" customHeight="1" spans="1:11">
      <c r="A195" s="21"/>
      <c r="B195" s="21" t="s">
        <v>525</v>
      </c>
      <c r="C195" s="21" t="s">
        <v>235</v>
      </c>
      <c r="D195" s="21" t="s">
        <v>215</v>
      </c>
      <c r="E195" s="21" t="s">
        <v>216</v>
      </c>
      <c r="F195" s="22">
        <v>200000</v>
      </c>
      <c r="G195" s="22">
        <v>200000</v>
      </c>
      <c r="H195" s="20" t="s">
        <v>201</v>
      </c>
      <c r="I195" s="25" t="s">
        <v>217</v>
      </c>
      <c r="J195" s="17" t="s">
        <v>526</v>
      </c>
      <c r="K195" s="17" t="s">
        <v>527</v>
      </c>
    </row>
    <row r="196" s="1" customFormat="1" ht="21" customHeight="1" spans="1:11">
      <c r="A196" s="21"/>
      <c r="B196" s="21"/>
      <c r="C196" s="21"/>
      <c r="D196" s="21"/>
      <c r="E196" s="21"/>
      <c r="F196" s="20"/>
      <c r="G196" s="20"/>
      <c r="H196" s="20"/>
      <c r="I196" s="25"/>
      <c r="J196" s="17" t="s">
        <v>528</v>
      </c>
      <c r="K196" s="17" t="s">
        <v>527</v>
      </c>
    </row>
    <row r="197" s="1" customFormat="1" ht="21" customHeight="1" spans="1:11">
      <c r="A197" s="21"/>
      <c r="B197" s="21"/>
      <c r="C197" s="21"/>
      <c r="D197" s="21"/>
      <c r="E197" s="21"/>
      <c r="F197" s="20"/>
      <c r="G197" s="20"/>
      <c r="H197" s="20"/>
      <c r="I197" s="25"/>
      <c r="J197" s="17" t="s">
        <v>529</v>
      </c>
      <c r="K197" s="17" t="s">
        <v>530</v>
      </c>
    </row>
    <row r="198" s="1" customFormat="1" ht="21" customHeight="1" spans="1:11">
      <c r="A198" s="21"/>
      <c r="B198" s="21"/>
      <c r="C198" s="21"/>
      <c r="D198" s="21"/>
      <c r="E198" s="21"/>
      <c r="F198" s="20"/>
      <c r="G198" s="20"/>
      <c r="H198" s="20"/>
      <c r="I198" s="25" t="s">
        <v>222</v>
      </c>
      <c r="J198" s="17" t="s">
        <v>526</v>
      </c>
      <c r="K198" s="17" t="s">
        <v>531</v>
      </c>
    </row>
    <row r="199" s="1" customFormat="1" ht="21" customHeight="1" spans="1:11">
      <c r="A199" s="21"/>
      <c r="B199" s="21"/>
      <c r="C199" s="21"/>
      <c r="D199" s="21"/>
      <c r="E199" s="21"/>
      <c r="F199" s="20"/>
      <c r="G199" s="20"/>
      <c r="H199" s="20"/>
      <c r="I199" s="25"/>
      <c r="J199" s="17" t="s">
        <v>528</v>
      </c>
      <c r="K199" s="17" t="s">
        <v>531</v>
      </c>
    </row>
    <row r="200" s="1" customFormat="1" ht="21" customHeight="1" spans="1:11">
      <c r="A200" s="21"/>
      <c r="B200" s="21"/>
      <c r="C200" s="21"/>
      <c r="D200" s="21"/>
      <c r="E200" s="21"/>
      <c r="F200" s="20"/>
      <c r="G200" s="20"/>
      <c r="H200" s="20"/>
      <c r="I200" s="25"/>
      <c r="J200" s="17" t="s">
        <v>529</v>
      </c>
      <c r="K200" s="17" t="s">
        <v>527</v>
      </c>
    </row>
    <row r="201" s="1" customFormat="1" ht="21" customHeight="1" spans="1:11">
      <c r="A201" s="21"/>
      <c r="B201" s="21" t="s">
        <v>532</v>
      </c>
      <c r="C201" s="21" t="s">
        <v>235</v>
      </c>
      <c r="D201" s="21" t="s">
        <v>215</v>
      </c>
      <c r="E201" s="21" t="s">
        <v>216</v>
      </c>
      <c r="F201" s="22">
        <v>200000</v>
      </c>
      <c r="G201" s="22">
        <v>200000</v>
      </c>
      <c r="H201" s="20" t="s">
        <v>201</v>
      </c>
      <c r="I201" s="25" t="s">
        <v>217</v>
      </c>
      <c r="J201" s="17" t="s">
        <v>533</v>
      </c>
      <c r="K201" s="17" t="s">
        <v>534</v>
      </c>
    </row>
    <row r="202" s="1" customFormat="1" ht="21" customHeight="1" spans="1:11">
      <c r="A202" s="21"/>
      <c r="B202" s="21"/>
      <c r="C202" s="21"/>
      <c r="D202" s="21"/>
      <c r="E202" s="21"/>
      <c r="F202" s="20"/>
      <c r="G202" s="20"/>
      <c r="H202" s="20"/>
      <c r="I202" s="25"/>
      <c r="J202" s="17" t="s">
        <v>535</v>
      </c>
      <c r="K202" s="17" t="s">
        <v>286</v>
      </c>
    </row>
    <row r="203" s="1" customFormat="1" ht="21" customHeight="1" spans="1:11">
      <c r="A203" s="21"/>
      <c r="B203" s="21"/>
      <c r="C203" s="21"/>
      <c r="D203" s="21"/>
      <c r="E203" s="21"/>
      <c r="F203" s="20"/>
      <c r="G203" s="20"/>
      <c r="H203" s="20"/>
      <c r="I203" s="25"/>
      <c r="J203" s="17" t="s">
        <v>536</v>
      </c>
      <c r="K203" s="17" t="s">
        <v>537</v>
      </c>
    </row>
    <row r="204" s="1" customFormat="1" ht="21" customHeight="1" spans="1:11">
      <c r="A204" s="21"/>
      <c r="B204" s="21"/>
      <c r="C204" s="21"/>
      <c r="D204" s="21"/>
      <c r="E204" s="21"/>
      <c r="F204" s="20"/>
      <c r="G204" s="20"/>
      <c r="H204" s="20"/>
      <c r="I204" s="25"/>
      <c r="J204" s="17" t="s">
        <v>538</v>
      </c>
      <c r="K204" s="17" t="s">
        <v>537</v>
      </c>
    </row>
    <row r="205" s="1" customFormat="1" ht="21" customHeight="1" spans="1:11">
      <c r="A205" s="21"/>
      <c r="B205" s="21"/>
      <c r="C205" s="21"/>
      <c r="D205" s="21"/>
      <c r="E205" s="21"/>
      <c r="F205" s="20"/>
      <c r="G205" s="20"/>
      <c r="H205" s="20"/>
      <c r="I205" s="25" t="s">
        <v>222</v>
      </c>
      <c r="J205" s="17" t="s">
        <v>533</v>
      </c>
      <c r="K205" s="17" t="s">
        <v>531</v>
      </c>
    </row>
    <row r="206" s="1" customFormat="1" ht="21" customHeight="1" spans="1:11">
      <c r="A206" s="21"/>
      <c r="B206" s="21"/>
      <c r="C206" s="21"/>
      <c r="D206" s="21"/>
      <c r="E206" s="21"/>
      <c r="F206" s="20"/>
      <c r="G206" s="20"/>
      <c r="H206" s="20"/>
      <c r="I206" s="25"/>
      <c r="J206" s="17" t="s">
        <v>535</v>
      </c>
      <c r="K206" s="17" t="s">
        <v>531</v>
      </c>
    </row>
    <row r="207" s="1" customFormat="1" ht="21" customHeight="1" spans="1:11">
      <c r="A207" s="21"/>
      <c r="B207" s="21"/>
      <c r="C207" s="21"/>
      <c r="D207" s="21"/>
      <c r="E207" s="21"/>
      <c r="F207" s="20"/>
      <c r="G207" s="20"/>
      <c r="H207" s="20"/>
      <c r="I207" s="25"/>
      <c r="J207" s="17" t="s">
        <v>536</v>
      </c>
      <c r="K207" s="17" t="s">
        <v>531</v>
      </c>
    </row>
    <row r="208" s="1" customFormat="1" ht="21" customHeight="1" spans="1:11">
      <c r="A208" s="21"/>
      <c r="B208" s="21"/>
      <c r="C208" s="21"/>
      <c r="D208" s="21"/>
      <c r="E208" s="21"/>
      <c r="F208" s="20"/>
      <c r="G208" s="20"/>
      <c r="H208" s="20"/>
      <c r="I208" s="25"/>
      <c r="J208" s="17" t="s">
        <v>538</v>
      </c>
      <c r="K208" s="17" t="s">
        <v>531</v>
      </c>
    </row>
    <row r="209" s="1" customFormat="1" ht="21" customHeight="1" spans="1:11">
      <c r="A209" s="21"/>
      <c r="B209" s="21" t="s">
        <v>539</v>
      </c>
      <c r="C209" s="21" t="s">
        <v>235</v>
      </c>
      <c r="D209" s="21" t="s">
        <v>215</v>
      </c>
      <c r="E209" s="21" t="s">
        <v>216</v>
      </c>
      <c r="F209" s="22">
        <v>200000</v>
      </c>
      <c r="G209" s="22">
        <v>200000</v>
      </c>
      <c r="H209" s="20" t="s">
        <v>201</v>
      </c>
      <c r="I209" s="25" t="s">
        <v>217</v>
      </c>
      <c r="J209" s="17" t="s">
        <v>540</v>
      </c>
      <c r="K209" s="17" t="s">
        <v>540</v>
      </c>
    </row>
    <row r="210" s="1" customFormat="1" ht="21" customHeight="1" spans="1:11">
      <c r="A210" s="21"/>
      <c r="B210" s="21"/>
      <c r="C210" s="21"/>
      <c r="D210" s="21"/>
      <c r="E210" s="21"/>
      <c r="F210" s="20"/>
      <c r="G210" s="20"/>
      <c r="H210" s="20"/>
      <c r="I210" s="25" t="s">
        <v>222</v>
      </c>
      <c r="J210" s="17" t="s">
        <v>540</v>
      </c>
      <c r="K210" s="17" t="s">
        <v>540</v>
      </c>
    </row>
    <row r="211" s="1" customFormat="1" ht="27" spans="1:11">
      <c r="A211" s="17" t="s">
        <v>541</v>
      </c>
      <c r="B211" s="18"/>
      <c r="C211" s="19"/>
      <c r="D211" s="19"/>
      <c r="E211" s="18"/>
      <c r="F211" s="22">
        <v>91448100</v>
      </c>
      <c r="G211" s="22">
        <f>G215+G220+G237+G251+G265+G275</f>
        <v>25409600</v>
      </c>
      <c r="H211" s="20">
        <f>H212+H246+H251+H262+H275</f>
        <v>66038500</v>
      </c>
      <c r="I211" s="18"/>
      <c r="J211" s="18"/>
      <c r="K211" s="18"/>
    </row>
    <row r="212" s="1" customFormat="1" spans="1:11">
      <c r="A212" s="21" t="s">
        <v>542</v>
      </c>
      <c r="B212" s="18"/>
      <c r="C212" s="19"/>
      <c r="D212" s="19"/>
      <c r="E212" s="18"/>
      <c r="F212" s="22">
        <v>1200000</v>
      </c>
      <c r="G212" s="22"/>
      <c r="H212" s="22">
        <v>1200000</v>
      </c>
      <c r="I212" s="18"/>
      <c r="J212" s="18"/>
      <c r="K212" s="18"/>
    </row>
    <row r="213" s="1" customFormat="1" ht="27" spans="1:11">
      <c r="A213" s="21"/>
      <c r="B213" s="21" t="s">
        <v>543</v>
      </c>
      <c r="C213" s="21" t="s">
        <v>307</v>
      </c>
      <c r="D213" s="21" t="s">
        <v>215</v>
      </c>
      <c r="E213" s="21" t="s">
        <v>216</v>
      </c>
      <c r="F213" s="22">
        <v>1200000</v>
      </c>
      <c r="G213" s="22"/>
      <c r="H213" s="22">
        <v>1200000</v>
      </c>
      <c r="I213" s="25" t="s">
        <v>217</v>
      </c>
      <c r="J213" s="17" t="s">
        <v>544</v>
      </c>
      <c r="K213" s="17" t="s">
        <v>545</v>
      </c>
    </row>
    <row r="214" s="1" customFormat="1" ht="27" spans="1:11">
      <c r="A214" s="21"/>
      <c r="B214" s="21"/>
      <c r="C214" s="21"/>
      <c r="D214" s="21"/>
      <c r="E214" s="21"/>
      <c r="F214" s="20"/>
      <c r="G214" s="20"/>
      <c r="H214" s="20"/>
      <c r="I214" s="25" t="s">
        <v>222</v>
      </c>
      <c r="J214" s="17" t="s">
        <v>546</v>
      </c>
      <c r="K214" s="17" t="s">
        <v>545</v>
      </c>
    </row>
    <row r="215" s="1" customFormat="1" spans="1:11">
      <c r="A215" s="21" t="s">
        <v>547</v>
      </c>
      <c r="B215" s="18"/>
      <c r="C215" s="19"/>
      <c r="D215" s="19"/>
      <c r="E215" s="18"/>
      <c r="F215" s="22">
        <v>526000</v>
      </c>
      <c r="G215" s="22">
        <v>526000</v>
      </c>
      <c r="H215" s="20" t="s">
        <v>201</v>
      </c>
      <c r="I215" s="18"/>
      <c r="J215" s="18"/>
      <c r="K215" s="18"/>
    </row>
    <row r="216" s="1" customFormat="1" ht="27" spans="1:11">
      <c r="A216" s="21"/>
      <c r="B216" s="21" t="s">
        <v>548</v>
      </c>
      <c r="C216" s="21" t="s">
        <v>235</v>
      </c>
      <c r="D216" s="21" t="s">
        <v>215</v>
      </c>
      <c r="E216" s="21" t="s">
        <v>216</v>
      </c>
      <c r="F216" s="22">
        <v>526000</v>
      </c>
      <c r="G216" s="22">
        <v>526000</v>
      </c>
      <c r="H216" s="20" t="s">
        <v>201</v>
      </c>
      <c r="I216" s="25" t="s">
        <v>217</v>
      </c>
      <c r="J216" s="17" t="s">
        <v>549</v>
      </c>
      <c r="K216" s="17" t="s">
        <v>248</v>
      </c>
    </row>
    <row r="217" s="1" customFormat="1" ht="40.5" spans="1:11">
      <c r="A217" s="21"/>
      <c r="B217" s="21"/>
      <c r="C217" s="21"/>
      <c r="D217" s="21"/>
      <c r="E217" s="21"/>
      <c r="F217" s="20"/>
      <c r="G217" s="20"/>
      <c r="H217" s="20"/>
      <c r="I217" s="25"/>
      <c r="J217" s="17" t="s">
        <v>550</v>
      </c>
      <c r="K217" s="17" t="s">
        <v>248</v>
      </c>
    </row>
    <row r="218" s="1" customFormat="1" ht="27" spans="1:11">
      <c r="A218" s="21"/>
      <c r="B218" s="21"/>
      <c r="C218" s="21"/>
      <c r="D218" s="21"/>
      <c r="E218" s="21"/>
      <c r="F218" s="20"/>
      <c r="G218" s="20"/>
      <c r="H218" s="20"/>
      <c r="I218" s="25" t="s">
        <v>222</v>
      </c>
      <c r="J218" s="17" t="s">
        <v>549</v>
      </c>
      <c r="K218" s="17" t="s">
        <v>248</v>
      </c>
    </row>
    <row r="219" s="1" customFormat="1" ht="40.5" spans="1:11">
      <c r="A219" s="21"/>
      <c r="B219" s="21"/>
      <c r="C219" s="21"/>
      <c r="D219" s="21"/>
      <c r="E219" s="21"/>
      <c r="F219" s="20"/>
      <c r="G219" s="20"/>
      <c r="H219" s="20"/>
      <c r="I219" s="25"/>
      <c r="J219" s="17" t="s">
        <v>550</v>
      </c>
      <c r="K219" s="17" t="s">
        <v>248</v>
      </c>
    </row>
    <row r="220" s="1" customFormat="1" spans="1:11">
      <c r="A220" s="21" t="s">
        <v>551</v>
      </c>
      <c r="B220" s="18"/>
      <c r="C220" s="19"/>
      <c r="D220" s="19"/>
      <c r="E220" s="18"/>
      <c r="F220" s="22">
        <v>2672600</v>
      </c>
      <c r="G220" s="22">
        <v>2672600</v>
      </c>
      <c r="H220" s="20" t="s">
        <v>201</v>
      </c>
      <c r="I220" s="18"/>
      <c r="J220" s="18"/>
      <c r="K220" s="18"/>
    </row>
    <row r="221" s="1" customFormat="1" ht="27" spans="1:11">
      <c r="A221" s="21"/>
      <c r="B221" s="21" t="s">
        <v>552</v>
      </c>
      <c r="C221" s="21" t="s">
        <v>235</v>
      </c>
      <c r="D221" s="21" t="s">
        <v>215</v>
      </c>
      <c r="E221" s="21" t="s">
        <v>216</v>
      </c>
      <c r="F221" s="22">
        <v>500000</v>
      </c>
      <c r="G221" s="22">
        <v>500000</v>
      </c>
      <c r="H221" s="20" t="s">
        <v>201</v>
      </c>
      <c r="I221" s="25" t="s">
        <v>217</v>
      </c>
      <c r="J221" s="17" t="s">
        <v>553</v>
      </c>
      <c r="K221" s="17" t="s">
        <v>554</v>
      </c>
    </row>
    <row r="222" s="1" customFormat="1" ht="27" spans="1:11">
      <c r="A222" s="21"/>
      <c r="B222" s="21"/>
      <c r="C222" s="21"/>
      <c r="D222" s="21"/>
      <c r="E222" s="21"/>
      <c r="F222" s="20"/>
      <c r="G222" s="20"/>
      <c r="H222" s="20"/>
      <c r="I222" s="25"/>
      <c r="J222" s="17" t="s">
        <v>555</v>
      </c>
      <c r="K222" s="17" t="s">
        <v>554</v>
      </c>
    </row>
    <row r="223" s="1" customFormat="1" spans="1:11">
      <c r="A223" s="21"/>
      <c r="B223" s="21"/>
      <c r="C223" s="21"/>
      <c r="D223" s="21"/>
      <c r="E223" s="21"/>
      <c r="F223" s="20"/>
      <c r="G223" s="20"/>
      <c r="H223" s="20"/>
      <c r="I223" s="25"/>
      <c r="J223" s="17" t="s">
        <v>556</v>
      </c>
      <c r="K223" s="17" t="s">
        <v>554</v>
      </c>
    </row>
    <row r="224" s="1" customFormat="1" ht="27" spans="1:11">
      <c r="A224" s="21"/>
      <c r="B224" s="21"/>
      <c r="C224" s="21"/>
      <c r="D224" s="21"/>
      <c r="E224" s="21"/>
      <c r="F224" s="20"/>
      <c r="G224" s="20"/>
      <c r="H224" s="20"/>
      <c r="I224" s="25"/>
      <c r="J224" s="17" t="s">
        <v>557</v>
      </c>
      <c r="K224" s="17" t="s">
        <v>554</v>
      </c>
    </row>
    <row r="225" s="1" customFormat="1" ht="27" spans="1:11">
      <c r="A225" s="21"/>
      <c r="B225" s="21"/>
      <c r="C225" s="21"/>
      <c r="D225" s="21"/>
      <c r="E225" s="21"/>
      <c r="F225" s="20"/>
      <c r="G225" s="20"/>
      <c r="H225" s="20"/>
      <c r="I225" s="25" t="s">
        <v>222</v>
      </c>
      <c r="J225" s="17" t="s">
        <v>553</v>
      </c>
      <c r="K225" s="17" t="s">
        <v>554</v>
      </c>
    </row>
    <row r="226" s="1" customFormat="1" ht="27" spans="1:11">
      <c r="A226" s="21"/>
      <c r="B226" s="21"/>
      <c r="C226" s="21"/>
      <c r="D226" s="21"/>
      <c r="E226" s="21"/>
      <c r="F226" s="20"/>
      <c r="G226" s="20"/>
      <c r="H226" s="20"/>
      <c r="I226" s="25"/>
      <c r="J226" s="17" t="s">
        <v>555</v>
      </c>
      <c r="K226" s="17" t="s">
        <v>554</v>
      </c>
    </row>
    <row r="227" s="1" customFormat="1" spans="1:11">
      <c r="A227" s="21"/>
      <c r="B227" s="21"/>
      <c r="C227" s="21"/>
      <c r="D227" s="21"/>
      <c r="E227" s="21"/>
      <c r="F227" s="20"/>
      <c r="G227" s="20"/>
      <c r="H227" s="20"/>
      <c r="I227" s="25"/>
      <c r="J227" s="17" t="s">
        <v>556</v>
      </c>
      <c r="K227" s="17" t="s">
        <v>554</v>
      </c>
    </row>
    <row r="228" s="1" customFormat="1" ht="27" spans="1:11">
      <c r="A228" s="21"/>
      <c r="B228" s="21"/>
      <c r="C228" s="21"/>
      <c r="D228" s="21"/>
      <c r="E228" s="21"/>
      <c r="F228" s="20"/>
      <c r="G228" s="20"/>
      <c r="H228" s="20"/>
      <c r="I228" s="25"/>
      <c r="J228" s="17" t="s">
        <v>557</v>
      </c>
      <c r="K228" s="17" t="s">
        <v>554</v>
      </c>
    </row>
    <row r="229" s="1" customFormat="1" ht="27" spans="1:11">
      <c r="A229" s="21"/>
      <c r="B229" s="21" t="s">
        <v>558</v>
      </c>
      <c r="C229" s="21" t="s">
        <v>235</v>
      </c>
      <c r="D229" s="21" t="s">
        <v>215</v>
      </c>
      <c r="E229" s="21" t="s">
        <v>216</v>
      </c>
      <c r="F229" s="22">
        <v>120000</v>
      </c>
      <c r="G229" s="22">
        <v>120000</v>
      </c>
      <c r="H229" s="20" t="s">
        <v>201</v>
      </c>
      <c r="I229" s="25" t="s">
        <v>217</v>
      </c>
      <c r="J229" s="17" t="s">
        <v>559</v>
      </c>
      <c r="K229" s="17" t="s">
        <v>554</v>
      </c>
    </row>
    <row r="230" s="1" customFormat="1" ht="27" spans="1:11">
      <c r="A230" s="21"/>
      <c r="B230" s="21"/>
      <c r="C230" s="21"/>
      <c r="D230" s="21"/>
      <c r="E230" s="21"/>
      <c r="F230" s="20"/>
      <c r="G230" s="20"/>
      <c r="H230" s="20"/>
      <c r="I230" s="25" t="s">
        <v>222</v>
      </c>
      <c r="J230" s="17" t="s">
        <v>559</v>
      </c>
      <c r="K230" s="17" t="s">
        <v>554</v>
      </c>
    </row>
    <row r="231" s="1" customFormat="1" ht="40.5" spans="1:11">
      <c r="A231" s="21"/>
      <c r="B231" s="21" t="s">
        <v>560</v>
      </c>
      <c r="C231" s="21" t="s">
        <v>235</v>
      </c>
      <c r="D231" s="21" t="s">
        <v>215</v>
      </c>
      <c r="E231" s="21" t="s">
        <v>216</v>
      </c>
      <c r="F231" s="22">
        <v>52600</v>
      </c>
      <c r="G231" s="22">
        <v>52600</v>
      </c>
      <c r="H231" s="20" t="s">
        <v>201</v>
      </c>
      <c r="I231" s="25" t="s">
        <v>217</v>
      </c>
      <c r="J231" s="17" t="s">
        <v>561</v>
      </c>
      <c r="K231" s="17" t="s">
        <v>562</v>
      </c>
    </row>
    <row r="232" s="1" customFormat="1" ht="40.5" spans="1:11">
      <c r="A232" s="21"/>
      <c r="B232" s="21"/>
      <c r="C232" s="21"/>
      <c r="D232" s="21"/>
      <c r="E232" s="21"/>
      <c r="F232" s="20"/>
      <c r="G232" s="20"/>
      <c r="H232" s="20"/>
      <c r="I232" s="25" t="s">
        <v>222</v>
      </c>
      <c r="J232" s="17" t="s">
        <v>561</v>
      </c>
      <c r="K232" s="17" t="s">
        <v>562</v>
      </c>
    </row>
    <row r="233" s="1" customFormat="1" ht="121.5" spans="1:11">
      <c r="A233" s="21"/>
      <c r="B233" s="21" t="s">
        <v>563</v>
      </c>
      <c r="C233" s="21" t="s">
        <v>235</v>
      </c>
      <c r="D233" s="21" t="s">
        <v>215</v>
      </c>
      <c r="E233" s="21" t="s">
        <v>216</v>
      </c>
      <c r="F233" s="22">
        <v>2000000</v>
      </c>
      <c r="G233" s="22">
        <v>2000000</v>
      </c>
      <c r="H233" s="20" t="s">
        <v>201</v>
      </c>
      <c r="I233" s="25" t="s">
        <v>217</v>
      </c>
      <c r="J233" s="17" t="s">
        <v>564</v>
      </c>
      <c r="K233" s="17" t="s">
        <v>293</v>
      </c>
    </row>
    <row r="234" s="1" customFormat="1" ht="27" spans="1:11">
      <c r="A234" s="21"/>
      <c r="B234" s="21"/>
      <c r="C234" s="21"/>
      <c r="D234" s="21"/>
      <c r="E234" s="21"/>
      <c r="F234" s="20"/>
      <c r="G234" s="20"/>
      <c r="H234" s="20"/>
      <c r="I234" s="25"/>
      <c r="J234" s="17" t="s">
        <v>565</v>
      </c>
      <c r="K234" s="17" t="s">
        <v>293</v>
      </c>
    </row>
    <row r="235" s="1" customFormat="1" ht="121.5" spans="1:11">
      <c r="A235" s="21"/>
      <c r="B235" s="21"/>
      <c r="C235" s="21"/>
      <c r="D235" s="21"/>
      <c r="E235" s="21"/>
      <c r="F235" s="20"/>
      <c r="G235" s="20"/>
      <c r="H235" s="20"/>
      <c r="I235" s="25" t="s">
        <v>222</v>
      </c>
      <c r="J235" s="17" t="s">
        <v>564</v>
      </c>
      <c r="K235" s="17" t="s">
        <v>293</v>
      </c>
    </row>
    <row r="236" s="1" customFormat="1" ht="27" spans="1:11">
      <c r="A236" s="21"/>
      <c r="B236" s="21"/>
      <c r="C236" s="21"/>
      <c r="D236" s="21"/>
      <c r="E236" s="21"/>
      <c r="F236" s="20"/>
      <c r="G236" s="20"/>
      <c r="H236" s="20"/>
      <c r="I236" s="25"/>
      <c r="J236" s="17" t="s">
        <v>565</v>
      </c>
      <c r="K236" s="17" t="s">
        <v>293</v>
      </c>
    </row>
    <row r="237" s="1" customFormat="1" ht="12" customHeight="1" spans="1:11">
      <c r="A237" s="21" t="s">
        <v>566</v>
      </c>
      <c r="B237" s="18"/>
      <c r="C237" s="19"/>
      <c r="D237" s="19"/>
      <c r="E237" s="18"/>
      <c r="F237" s="22">
        <v>9120000</v>
      </c>
      <c r="G237" s="22">
        <v>9120000</v>
      </c>
      <c r="H237" s="20" t="s">
        <v>201</v>
      </c>
      <c r="I237" s="18"/>
      <c r="J237" s="18"/>
      <c r="K237" s="18"/>
    </row>
    <row r="238" s="1" customFormat="1" ht="12" customHeight="1" spans="1:11">
      <c r="A238" s="21"/>
      <c r="B238" s="21" t="s">
        <v>567</v>
      </c>
      <c r="C238" s="21" t="s">
        <v>235</v>
      </c>
      <c r="D238" s="21" t="s">
        <v>215</v>
      </c>
      <c r="E238" s="21" t="s">
        <v>216</v>
      </c>
      <c r="F238" s="22">
        <v>9120000</v>
      </c>
      <c r="G238" s="22">
        <v>9120000</v>
      </c>
      <c r="H238" s="20" t="s">
        <v>201</v>
      </c>
      <c r="I238" s="25" t="s">
        <v>217</v>
      </c>
      <c r="J238" s="17" t="s">
        <v>568</v>
      </c>
      <c r="K238" s="17" t="s">
        <v>537</v>
      </c>
    </row>
    <row r="239" s="1" customFormat="1" ht="12" customHeight="1" spans="1:11">
      <c r="A239" s="21"/>
      <c r="B239" s="21"/>
      <c r="C239" s="21"/>
      <c r="D239" s="21"/>
      <c r="E239" s="21"/>
      <c r="F239" s="20"/>
      <c r="G239" s="20"/>
      <c r="H239" s="20"/>
      <c r="I239" s="25"/>
      <c r="J239" s="17" t="s">
        <v>569</v>
      </c>
      <c r="K239" s="17" t="s">
        <v>537</v>
      </c>
    </row>
    <row r="240" s="1" customFormat="1" ht="12" customHeight="1" spans="1:11">
      <c r="A240" s="21"/>
      <c r="B240" s="21"/>
      <c r="C240" s="21"/>
      <c r="D240" s="21"/>
      <c r="E240" s="21"/>
      <c r="F240" s="20"/>
      <c r="G240" s="20"/>
      <c r="H240" s="20"/>
      <c r="I240" s="25"/>
      <c r="J240" s="17" t="s">
        <v>570</v>
      </c>
      <c r="K240" s="17" t="s">
        <v>537</v>
      </c>
    </row>
    <row r="241" s="1" customFormat="1" ht="12" customHeight="1" spans="1:11">
      <c r="A241" s="21"/>
      <c r="B241" s="21"/>
      <c r="C241" s="21"/>
      <c r="D241" s="21"/>
      <c r="E241" s="21"/>
      <c r="F241" s="20"/>
      <c r="G241" s="20"/>
      <c r="H241" s="20"/>
      <c r="I241" s="25"/>
      <c r="J241" s="26" t="s">
        <v>571</v>
      </c>
      <c r="K241" s="17" t="s">
        <v>537</v>
      </c>
    </row>
    <row r="242" s="1" customFormat="1" ht="9" customHeight="1" spans="1:11">
      <c r="A242" s="21"/>
      <c r="B242" s="21"/>
      <c r="C242" s="21"/>
      <c r="D242" s="21"/>
      <c r="E242" s="21"/>
      <c r="F242" s="20"/>
      <c r="G242" s="20"/>
      <c r="H242" s="20"/>
      <c r="I242" s="25" t="s">
        <v>222</v>
      </c>
      <c r="J242" s="17" t="s">
        <v>568</v>
      </c>
      <c r="K242" s="17" t="s">
        <v>537</v>
      </c>
    </row>
    <row r="243" s="1" customFormat="1" ht="9" customHeight="1" spans="1:11">
      <c r="A243" s="21"/>
      <c r="B243" s="21"/>
      <c r="C243" s="21"/>
      <c r="D243" s="21"/>
      <c r="E243" s="21"/>
      <c r="F243" s="20"/>
      <c r="G243" s="20"/>
      <c r="H243" s="20"/>
      <c r="I243" s="25"/>
      <c r="J243" s="17" t="s">
        <v>569</v>
      </c>
      <c r="K243" s="17" t="s">
        <v>537</v>
      </c>
    </row>
    <row r="244" s="1" customFormat="1" ht="9" customHeight="1" spans="1:11">
      <c r="A244" s="21"/>
      <c r="B244" s="21"/>
      <c r="C244" s="21"/>
      <c r="D244" s="21"/>
      <c r="E244" s="21"/>
      <c r="F244" s="20"/>
      <c r="G244" s="20"/>
      <c r="H244" s="20"/>
      <c r="I244" s="25"/>
      <c r="J244" s="17" t="s">
        <v>570</v>
      </c>
      <c r="K244" s="17" t="s">
        <v>537</v>
      </c>
    </row>
    <row r="245" s="1" customFormat="1" ht="9" customHeight="1" spans="1:11">
      <c r="A245" s="21"/>
      <c r="B245" s="21"/>
      <c r="C245" s="21"/>
      <c r="D245" s="21"/>
      <c r="E245" s="21"/>
      <c r="F245" s="20"/>
      <c r="G245" s="20"/>
      <c r="H245" s="20"/>
      <c r="I245" s="25"/>
      <c r="J245" s="26" t="s">
        <v>571</v>
      </c>
      <c r="K245" s="17" t="s">
        <v>537</v>
      </c>
    </row>
    <row r="246" s="1" customFormat="1" spans="1:11">
      <c r="A246" s="21" t="s">
        <v>572</v>
      </c>
      <c r="B246" s="18"/>
      <c r="C246" s="19"/>
      <c r="D246" s="19"/>
      <c r="E246" s="18"/>
      <c r="F246" s="22">
        <v>30150000</v>
      </c>
      <c r="G246" s="22"/>
      <c r="H246" s="20">
        <f>H247+H249</f>
        <v>30150000</v>
      </c>
      <c r="I246" s="18"/>
      <c r="J246" s="18"/>
      <c r="K246" s="18"/>
    </row>
    <row r="247" s="1" customFormat="1" ht="27" spans="1:11">
      <c r="A247" s="21"/>
      <c r="B247" s="21" t="s">
        <v>573</v>
      </c>
      <c r="C247" s="21" t="s">
        <v>574</v>
      </c>
      <c r="D247" s="21" t="s">
        <v>215</v>
      </c>
      <c r="E247" s="21" t="s">
        <v>216</v>
      </c>
      <c r="F247" s="22">
        <v>150000</v>
      </c>
      <c r="G247" s="22"/>
      <c r="H247" s="22">
        <v>150000</v>
      </c>
      <c r="I247" s="25" t="s">
        <v>217</v>
      </c>
      <c r="J247" s="17" t="s">
        <v>575</v>
      </c>
      <c r="K247" s="17" t="s">
        <v>576</v>
      </c>
    </row>
    <row r="248" s="1" customFormat="1" spans="1:11">
      <c r="A248" s="21"/>
      <c r="B248" s="21"/>
      <c r="C248" s="21"/>
      <c r="D248" s="21"/>
      <c r="E248" s="21"/>
      <c r="F248" s="20"/>
      <c r="G248" s="20"/>
      <c r="H248" s="20"/>
      <c r="I248" s="25" t="s">
        <v>222</v>
      </c>
      <c r="J248" s="17" t="s">
        <v>577</v>
      </c>
      <c r="K248" s="17" t="s">
        <v>578</v>
      </c>
    </row>
    <row r="249" s="1" customFormat="1" ht="67.5" spans="1:11">
      <c r="A249" s="21"/>
      <c r="B249" s="21" t="s">
        <v>579</v>
      </c>
      <c r="C249" s="21" t="s">
        <v>580</v>
      </c>
      <c r="D249" s="21" t="s">
        <v>215</v>
      </c>
      <c r="E249" s="21" t="s">
        <v>216</v>
      </c>
      <c r="F249" s="22">
        <v>30000000</v>
      </c>
      <c r="G249" s="22"/>
      <c r="H249" s="22">
        <v>30000000</v>
      </c>
      <c r="I249" s="25" t="s">
        <v>217</v>
      </c>
      <c r="J249" s="17" t="s">
        <v>581</v>
      </c>
      <c r="K249" s="17" t="s">
        <v>582</v>
      </c>
    </row>
    <row r="250" s="1" customFormat="1" ht="67.5" spans="1:11">
      <c r="A250" s="21"/>
      <c r="B250" s="21"/>
      <c r="C250" s="21"/>
      <c r="D250" s="21"/>
      <c r="E250" s="21"/>
      <c r="F250" s="20"/>
      <c r="G250" s="20"/>
      <c r="H250" s="20"/>
      <c r="I250" s="25" t="s">
        <v>222</v>
      </c>
      <c r="J250" s="17" t="s">
        <v>581</v>
      </c>
      <c r="K250" s="17" t="s">
        <v>582</v>
      </c>
    </row>
    <row r="251" s="1" customFormat="1" spans="1:11">
      <c r="A251" s="21" t="s">
        <v>583</v>
      </c>
      <c r="B251" s="18"/>
      <c r="C251" s="19"/>
      <c r="D251" s="19"/>
      <c r="E251" s="18"/>
      <c r="F251" s="22">
        <v>21150000</v>
      </c>
      <c r="G251" s="22">
        <f>G252</f>
        <v>500000</v>
      </c>
      <c r="H251" s="20">
        <f>H260</f>
        <v>20650000</v>
      </c>
      <c r="I251" s="18"/>
      <c r="J251" s="18"/>
      <c r="K251" s="18"/>
    </row>
    <row r="252" s="1" customFormat="1" ht="40.5" spans="1:11">
      <c r="A252" s="21"/>
      <c r="B252" s="21" t="s">
        <v>584</v>
      </c>
      <c r="C252" s="21" t="s">
        <v>235</v>
      </c>
      <c r="D252" s="21" t="s">
        <v>215</v>
      </c>
      <c r="E252" s="21" t="s">
        <v>216</v>
      </c>
      <c r="F252" s="22">
        <v>500000</v>
      </c>
      <c r="G252" s="22">
        <v>500000</v>
      </c>
      <c r="H252" s="20" t="s">
        <v>201</v>
      </c>
      <c r="I252" s="25" t="s">
        <v>217</v>
      </c>
      <c r="J252" s="17" t="s">
        <v>585</v>
      </c>
      <c r="K252" s="17" t="s">
        <v>586</v>
      </c>
    </row>
    <row r="253" s="1" customFormat="1" ht="40.5" spans="1:11">
      <c r="A253" s="21"/>
      <c r="B253" s="21"/>
      <c r="C253" s="21"/>
      <c r="D253" s="21"/>
      <c r="E253" s="21"/>
      <c r="F253" s="20"/>
      <c r="G253" s="20"/>
      <c r="H253" s="20"/>
      <c r="I253" s="25"/>
      <c r="J253" s="17" t="s">
        <v>587</v>
      </c>
      <c r="K253" s="17" t="s">
        <v>586</v>
      </c>
    </row>
    <row r="254" s="1" customFormat="1" ht="40.5" spans="1:11">
      <c r="A254" s="21"/>
      <c r="B254" s="21"/>
      <c r="C254" s="21"/>
      <c r="D254" s="21"/>
      <c r="E254" s="21"/>
      <c r="F254" s="20"/>
      <c r="G254" s="20"/>
      <c r="H254" s="20"/>
      <c r="I254" s="25"/>
      <c r="J254" s="17" t="s">
        <v>588</v>
      </c>
      <c r="K254" s="17" t="s">
        <v>586</v>
      </c>
    </row>
    <row r="255" s="1" customFormat="1" ht="40.5" spans="1:11">
      <c r="A255" s="21"/>
      <c r="B255" s="21"/>
      <c r="C255" s="21"/>
      <c r="D255" s="21"/>
      <c r="E255" s="21"/>
      <c r="F255" s="20"/>
      <c r="G255" s="20"/>
      <c r="H255" s="20"/>
      <c r="I255" s="25"/>
      <c r="J255" s="17" t="s">
        <v>589</v>
      </c>
      <c r="K255" s="17" t="s">
        <v>586</v>
      </c>
    </row>
    <row r="256" s="1" customFormat="1" ht="40.5" spans="1:11">
      <c r="A256" s="21"/>
      <c r="B256" s="21"/>
      <c r="C256" s="21"/>
      <c r="D256" s="21"/>
      <c r="E256" s="21"/>
      <c r="F256" s="20"/>
      <c r="G256" s="20"/>
      <c r="H256" s="20"/>
      <c r="I256" s="25" t="s">
        <v>222</v>
      </c>
      <c r="J256" s="17" t="s">
        <v>585</v>
      </c>
      <c r="K256" s="17" t="s">
        <v>586</v>
      </c>
    </row>
    <row r="257" s="1" customFormat="1" ht="40.5" spans="1:11">
      <c r="A257" s="21"/>
      <c r="B257" s="21"/>
      <c r="C257" s="21"/>
      <c r="D257" s="21"/>
      <c r="E257" s="21"/>
      <c r="F257" s="20"/>
      <c r="G257" s="20"/>
      <c r="H257" s="20"/>
      <c r="I257" s="25"/>
      <c r="J257" s="17" t="s">
        <v>587</v>
      </c>
      <c r="K257" s="17" t="s">
        <v>586</v>
      </c>
    </row>
    <row r="258" s="1" customFormat="1" ht="40.5" spans="1:11">
      <c r="A258" s="21"/>
      <c r="B258" s="21"/>
      <c r="C258" s="21"/>
      <c r="D258" s="21"/>
      <c r="E258" s="21"/>
      <c r="F258" s="20"/>
      <c r="G258" s="20"/>
      <c r="H258" s="20"/>
      <c r="I258" s="25"/>
      <c r="J258" s="17" t="s">
        <v>588</v>
      </c>
      <c r="K258" s="17" t="s">
        <v>586</v>
      </c>
    </row>
    <row r="259" s="1" customFormat="1" ht="40.5" spans="1:11">
      <c r="A259" s="21"/>
      <c r="B259" s="21"/>
      <c r="C259" s="21"/>
      <c r="D259" s="21"/>
      <c r="E259" s="21"/>
      <c r="F259" s="20"/>
      <c r="G259" s="20"/>
      <c r="H259" s="20"/>
      <c r="I259" s="25"/>
      <c r="J259" s="17" t="s">
        <v>589</v>
      </c>
      <c r="K259" s="17" t="s">
        <v>586</v>
      </c>
    </row>
    <row r="260" s="1" customFormat="1" ht="81" spans="1:11">
      <c r="A260" s="21"/>
      <c r="B260" s="21" t="s">
        <v>590</v>
      </c>
      <c r="C260" s="21" t="s">
        <v>580</v>
      </c>
      <c r="D260" s="21" t="s">
        <v>215</v>
      </c>
      <c r="E260" s="21" t="s">
        <v>216</v>
      </c>
      <c r="F260" s="22">
        <v>20650000</v>
      </c>
      <c r="G260" s="22"/>
      <c r="H260" s="22">
        <v>20650000</v>
      </c>
      <c r="I260" s="25" t="s">
        <v>217</v>
      </c>
      <c r="J260" s="17" t="s">
        <v>591</v>
      </c>
      <c r="K260" s="17" t="s">
        <v>591</v>
      </c>
    </row>
    <row r="261" s="1" customFormat="1" ht="81" spans="1:11">
      <c r="A261" s="21"/>
      <c r="B261" s="21"/>
      <c r="C261" s="21"/>
      <c r="D261" s="21"/>
      <c r="E261" s="21"/>
      <c r="F261" s="20"/>
      <c r="G261" s="20"/>
      <c r="H261" s="20"/>
      <c r="I261" s="25" t="s">
        <v>222</v>
      </c>
      <c r="J261" s="17" t="s">
        <v>591</v>
      </c>
      <c r="K261" s="17" t="s">
        <v>591</v>
      </c>
    </row>
    <row r="262" s="1" customFormat="1" spans="1:11">
      <c r="A262" s="21" t="s">
        <v>592</v>
      </c>
      <c r="B262" s="18"/>
      <c r="C262" s="19"/>
      <c r="D262" s="19"/>
      <c r="E262" s="18"/>
      <c r="F262" s="22">
        <v>100000</v>
      </c>
      <c r="G262" s="22"/>
      <c r="H262" s="22">
        <v>100000</v>
      </c>
      <c r="I262" s="18"/>
      <c r="J262" s="18"/>
      <c r="K262" s="18"/>
    </row>
    <row r="263" s="1" customFormat="1" ht="81" spans="1:11">
      <c r="A263" s="21"/>
      <c r="B263" s="21" t="s">
        <v>593</v>
      </c>
      <c r="C263" s="21" t="s">
        <v>594</v>
      </c>
      <c r="D263" s="21" t="s">
        <v>215</v>
      </c>
      <c r="E263" s="21" t="s">
        <v>216</v>
      </c>
      <c r="F263" s="22">
        <v>100000</v>
      </c>
      <c r="G263" s="22"/>
      <c r="H263" s="22">
        <v>100000</v>
      </c>
      <c r="I263" s="25" t="s">
        <v>217</v>
      </c>
      <c r="J263" s="17" t="s">
        <v>595</v>
      </c>
      <c r="K263" s="17" t="s">
        <v>596</v>
      </c>
    </row>
    <row r="264" s="1" customFormat="1" ht="94.5" spans="1:11">
      <c r="A264" s="21"/>
      <c r="B264" s="21"/>
      <c r="C264" s="21"/>
      <c r="D264" s="21"/>
      <c r="E264" s="21"/>
      <c r="F264" s="20"/>
      <c r="G264" s="20"/>
      <c r="H264" s="20"/>
      <c r="I264" s="25" t="s">
        <v>222</v>
      </c>
      <c r="J264" s="17" t="s">
        <v>597</v>
      </c>
      <c r="K264" s="17" t="s">
        <v>598</v>
      </c>
    </row>
    <row r="265" s="1" customFormat="1" spans="1:11">
      <c r="A265" s="21" t="s">
        <v>599</v>
      </c>
      <c r="B265" s="18"/>
      <c r="C265" s="19"/>
      <c r="D265" s="19"/>
      <c r="E265" s="18"/>
      <c r="F265" s="22">
        <v>8191000</v>
      </c>
      <c r="G265" s="22">
        <v>8191000</v>
      </c>
      <c r="H265" s="20" t="s">
        <v>201</v>
      </c>
      <c r="I265" s="18"/>
      <c r="J265" s="18"/>
      <c r="K265" s="18"/>
    </row>
    <row r="266" s="1" customFormat="1" ht="27" spans="1:11">
      <c r="A266" s="21"/>
      <c r="B266" s="21" t="s">
        <v>600</v>
      </c>
      <c r="C266" s="21" t="s">
        <v>235</v>
      </c>
      <c r="D266" s="21" t="s">
        <v>215</v>
      </c>
      <c r="E266" s="21" t="s">
        <v>216</v>
      </c>
      <c r="F266" s="22">
        <v>191000</v>
      </c>
      <c r="G266" s="22">
        <v>191000</v>
      </c>
      <c r="H266" s="20" t="s">
        <v>201</v>
      </c>
      <c r="I266" s="25" t="s">
        <v>217</v>
      </c>
      <c r="J266" s="17" t="s">
        <v>601</v>
      </c>
      <c r="K266" s="17" t="s">
        <v>586</v>
      </c>
    </row>
    <row r="267" s="1" customFormat="1" ht="54" spans="1:11">
      <c r="A267" s="21"/>
      <c r="B267" s="21"/>
      <c r="C267" s="21"/>
      <c r="D267" s="21"/>
      <c r="E267" s="21"/>
      <c r="F267" s="20"/>
      <c r="G267" s="20"/>
      <c r="H267" s="20"/>
      <c r="I267" s="25"/>
      <c r="J267" s="17" t="s">
        <v>602</v>
      </c>
      <c r="K267" s="17" t="s">
        <v>586</v>
      </c>
    </row>
    <row r="268" s="1" customFormat="1" ht="27" spans="1:11">
      <c r="A268" s="21"/>
      <c r="B268" s="21"/>
      <c r="C268" s="21"/>
      <c r="D268" s="21"/>
      <c r="E268" s="21"/>
      <c r="F268" s="20"/>
      <c r="G268" s="20"/>
      <c r="H268" s="20"/>
      <c r="I268" s="25"/>
      <c r="J268" s="17" t="s">
        <v>603</v>
      </c>
      <c r="K268" s="17" t="s">
        <v>586</v>
      </c>
    </row>
    <row r="269" s="1" customFormat="1" ht="27" spans="1:11">
      <c r="A269" s="21"/>
      <c r="B269" s="21"/>
      <c r="C269" s="21"/>
      <c r="D269" s="21"/>
      <c r="E269" s="21"/>
      <c r="F269" s="20"/>
      <c r="G269" s="20"/>
      <c r="H269" s="20"/>
      <c r="I269" s="25"/>
      <c r="J269" s="17" t="s">
        <v>604</v>
      </c>
      <c r="K269" s="17" t="s">
        <v>586</v>
      </c>
    </row>
    <row r="270" s="1" customFormat="1" ht="27" spans="1:11">
      <c r="A270" s="21"/>
      <c r="B270" s="21"/>
      <c r="C270" s="21"/>
      <c r="D270" s="21"/>
      <c r="E270" s="21"/>
      <c r="F270" s="20"/>
      <c r="G270" s="20"/>
      <c r="H270" s="20"/>
      <c r="I270" s="25" t="s">
        <v>222</v>
      </c>
      <c r="J270" s="17" t="s">
        <v>601</v>
      </c>
      <c r="K270" s="17" t="s">
        <v>586</v>
      </c>
    </row>
    <row r="271" s="1" customFormat="1" ht="54" spans="1:11">
      <c r="A271" s="21"/>
      <c r="B271" s="21"/>
      <c r="C271" s="21"/>
      <c r="D271" s="21"/>
      <c r="E271" s="21"/>
      <c r="F271" s="20"/>
      <c r="G271" s="20"/>
      <c r="H271" s="20"/>
      <c r="I271" s="25"/>
      <c r="J271" s="17" t="s">
        <v>602</v>
      </c>
      <c r="K271" s="17" t="s">
        <v>586</v>
      </c>
    </row>
    <row r="272" s="1" customFormat="1" ht="27" spans="1:11">
      <c r="A272" s="21"/>
      <c r="B272" s="21"/>
      <c r="C272" s="21"/>
      <c r="D272" s="21"/>
      <c r="E272" s="21"/>
      <c r="F272" s="20"/>
      <c r="G272" s="20"/>
      <c r="H272" s="20"/>
      <c r="I272" s="25"/>
      <c r="J272" s="17" t="s">
        <v>603</v>
      </c>
      <c r="K272" s="17" t="s">
        <v>586</v>
      </c>
    </row>
    <row r="273" s="1" customFormat="1" ht="27" spans="1:11">
      <c r="A273" s="21"/>
      <c r="B273" s="21"/>
      <c r="C273" s="21"/>
      <c r="D273" s="21"/>
      <c r="E273" s="21"/>
      <c r="F273" s="20"/>
      <c r="G273" s="20"/>
      <c r="H273" s="20"/>
      <c r="I273" s="25"/>
      <c r="J273" s="17" t="s">
        <v>604</v>
      </c>
      <c r="K273" s="17" t="s">
        <v>586</v>
      </c>
    </row>
    <row r="274" s="1" customFormat="1" ht="94.5" spans="1:11">
      <c r="A274" s="21"/>
      <c r="B274" s="21" t="s">
        <v>605</v>
      </c>
      <c r="C274" s="21" t="s">
        <v>235</v>
      </c>
      <c r="D274" s="21" t="s">
        <v>215</v>
      </c>
      <c r="E274" s="21" t="s">
        <v>216</v>
      </c>
      <c r="F274" s="22">
        <v>8000000</v>
      </c>
      <c r="G274" s="22">
        <v>8000000</v>
      </c>
      <c r="H274" s="20" t="s">
        <v>201</v>
      </c>
      <c r="I274" s="25" t="s">
        <v>217</v>
      </c>
      <c r="J274" s="26" t="s">
        <v>606</v>
      </c>
      <c r="K274" s="17" t="s">
        <v>607</v>
      </c>
    </row>
    <row r="275" s="1" customFormat="1" spans="1:11">
      <c r="A275" s="21" t="s">
        <v>608</v>
      </c>
      <c r="B275" s="18"/>
      <c r="C275" s="19"/>
      <c r="D275" s="19"/>
      <c r="E275" s="18"/>
      <c r="F275" s="22">
        <v>18338500</v>
      </c>
      <c r="G275" s="22">
        <f>G278+G288</f>
        <v>4400000</v>
      </c>
      <c r="H275" s="20">
        <f>H276+H286+H301+H303+H305+H307+H309</f>
        <v>13938500</v>
      </c>
      <c r="I275" s="18"/>
      <c r="J275" s="18"/>
      <c r="K275" s="18"/>
    </row>
    <row r="276" s="1" customFormat="1" ht="81" spans="1:11">
      <c r="A276" s="21"/>
      <c r="B276" s="21" t="s">
        <v>609</v>
      </c>
      <c r="C276" s="21" t="s">
        <v>594</v>
      </c>
      <c r="D276" s="21" t="s">
        <v>215</v>
      </c>
      <c r="E276" s="21" t="s">
        <v>216</v>
      </c>
      <c r="F276" s="22">
        <v>150000</v>
      </c>
      <c r="G276" s="22"/>
      <c r="H276" s="22">
        <v>150000</v>
      </c>
      <c r="I276" s="25" t="s">
        <v>217</v>
      </c>
      <c r="J276" s="17" t="s">
        <v>610</v>
      </c>
      <c r="K276" s="17" t="s">
        <v>611</v>
      </c>
    </row>
    <row r="277" s="1" customFormat="1" ht="27" spans="1:11">
      <c r="A277" s="21"/>
      <c r="B277" s="21"/>
      <c r="C277" s="21"/>
      <c r="D277" s="21"/>
      <c r="E277" s="21"/>
      <c r="F277" s="20"/>
      <c r="G277" s="20"/>
      <c r="H277" s="20"/>
      <c r="I277" s="25" t="s">
        <v>222</v>
      </c>
      <c r="J277" s="17" t="s">
        <v>612</v>
      </c>
      <c r="K277" s="17" t="s">
        <v>613</v>
      </c>
    </row>
    <row r="278" s="1" customFormat="1" ht="54" spans="1:11">
      <c r="A278" s="21"/>
      <c r="B278" s="21" t="s">
        <v>614</v>
      </c>
      <c r="C278" s="21" t="s">
        <v>235</v>
      </c>
      <c r="D278" s="21" t="s">
        <v>215</v>
      </c>
      <c r="E278" s="21" t="s">
        <v>216</v>
      </c>
      <c r="F278" s="22">
        <v>3000000</v>
      </c>
      <c r="G278" s="22">
        <v>3000000</v>
      </c>
      <c r="H278" s="20" t="s">
        <v>201</v>
      </c>
      <c r="I278" s="25" t="s">
        <v>217</v>
      </c>
      <c r="J278" s="17" t="s">
        <v>615</v>
      </c>
      <c r="K278" s="17" t="s">
        <v>616</v>
      </c>
    </row>
    <row r="279" s="1" customFormat="1" ht="27" spans="1:11">
      <c r="A279" s="21"/>
      <c r="B279" s="21"/>
      <c r="C279" s="21"/>
      <c r="D279" s="21"/>
      <c r="E279" s="21"/>
      <c r="F279" s="20"/>
      <c r="G279" s="20"/>
      <c r="H279" s="20"/>
      <c r="I279" s="25"/>
      <c r="J279" s="17" t="s">
        <v>617</v>
      </c>
      <c r="K279" s="17" t="s">
        <v>531</v>
      </c>
    </row>
    <row r="280" s="1" customFormat="1" ht="27" spans="1:11">
      <c r="A280" s="21"/>
      <c r="B280" s="21"/>
      <c r="C280" s="21"/>
      <c r="D280" s="21"/>
      <c r="E280" s="21"/>
      <c r="F280" s="20"/>
      <c r="G280" s="20"/>
      <c r="H280" s="20"/>
      <c r="I280" s="25"/>
      <c r="J280" s="17" t="s">
        <v>618</v>
      </c>
      <c r="K280" s="17" t="s">
        <v>531</v>
      </c>
    </row>
    <row r="281" s="1" customFormat="1" ht="27" spans="1:11">
      <c r="A281" s="21"/>
      <c r="B281" s="21"/>
      <c r="C281" s="21"/>
      <c r="D281" s="21"/>
      <c r="E281" s="21"/>
      <c r="F281" s="20"/>
      <c r="G281" s="20"/>
      <c r="H281" s="20"/>
      <c r="I281" s="25"/>
      <c r="J281" s="17" t="s">
        <v>619</v>
      </c>
      <c r="K281" s="17" t="s">
        <v>531</v>
      </c>
    </row>
    <row r="282" s="1" customFormat="1" ht="27" spans="1:11">
      <c r="A282" s="21"/>
      <c r="B282" s="21"/>
      <c r="C282" s="21"/>
      <c r="D282" s="21"/>
      <c r="E282" s="21"/>
      <c r="F282" s="20"/>
      <c r="G282" s="20"/>
      <c r="H282" s="20"/>
      <c r="I282" s="25"/>
      <c r="J282" s="17" t="s">
        <v>620</v>
      </c>
      <c r="K282" s="17" t="s">
        <v>531</v>
      </c>
    </row>
    <row r="283" s="1" customFormat="1" ht="27" spans="1:11">
      <c r="A283" s="21"/>
      <c r="B283" s="21"/>
      <c r="C283" s="21"/>
      <c r="D283" s="21"/>
      <c r="E283" s="21"/>
      <c r="F283" s="20"/>
      <c r="G283" s="20"/>
      <c r="H283" s="20"/>
      <c r="I283" s="25"/>
      <c r="J283" s="17" t="s">
        <v>621</v>
      </c>
      <c r="K283" s="17" t="s">
        <v>531</v>
      </c>
    </row>
    <row r="284" s="1" customFormat="1" ht="27" spans="1:11">
      <c r="A284" s="21"/>
      <c r="B284" s="21"/>
      <c r="C284" s="21"/>
      <c r="D284" s="21"/>
      <c r="E284" s="21"/>
      <c r="F284" s="20"/>
      <c r="G284" s="20"/>
      <c r="H284" s="20"/>
      <c r="I284" s="25" t="s">
        <v>222</v>
      </c>
      <c r="J284" s="17" t="s">
        <v>618</v>
      </c>
      <c r="K284" s="17" t="s">
        <v>531</v>
      </c>
    </row>
    <row r="285" s="1" customFormat="1" ht="27" spans="1:11">
      <c r="A285" s="21"/>
      <c r="B285" s="21"/>
      <c r="C285" s="21"/>
      <c r="D285" s="21"/>
      <c r="E285" s="21"/>
      <c r="F285" s="20"/>
      <c r="G285" s="20"/>
      <c r="H285" s="20"/>
      <c r="I285" s="25"/>
      <c r="J285" s="17" t="s">
        <v>619</v>
      </c>
      <c r="K285" s="17" t="s">
        <v>531</v>
      </c>
    </row>
    <row r="286" s="1" customFormat="1" spans="1:11">
      <c r="A286" s="21"/>
      <c r="B286" s="21" t="s">
        <v>622</v>
      </c>
      <c r="C286" s="21" t="s">
        <v>307</v>
      </c>
      <c r="D286" s="21" t="s">
        <v>215</v>
      </c>
      <c r="E286" s="21" t="s">
        <v>216</v>
      </c>
      <c r="F286" s="22">
        <v>200000</v>
      </c>
      <c r="G286" s="22"/>
      <c r="H286" s="22">
        <v>200000</v>
      </c>
      <c r="I286" s="25" t="s">
        <v>217</v>
      </c>
      <c r="J286" s="17" t="s">
        <v>623</v>
      </c>
      <c r="K286" s="17" t="s">
        <v>624</v>
      </c>
    </row>
    <row r="287" s="1" customFormat="1" ht="27" spans="1:11">
      <c r="A287" s="21"/>
      <c r="B287" s="21"/>
      <c r="C287" s="21"/>
      <c r="D287" s="21"/>
      <c r="E287" s="21"/>
      <c r="F287" s="20"/>
      <c r="G287" s="20"/>
      <c r="H287" s="20"/>
      <c r="I287" s="25" t="s">
        <v>222</v>
      </c>
      <c r="J287" s="17" t="s">
        <v>625</v>
      </c>
      <c r="K287" s="17" t="s">
        <v>626</v>
      </c>
    </row>
    <row r="288" s="1" customFormat="1" ht="54" spans="1:11">
      <c r="A288" s="21"/>
      <c r="B288" s="21" t="s">
        <v>627</v>
      </c>
      <c r="C288" s="21" t="s">
        <v>235</v>
      </c>
      <c r="D288" s="21" t="s">
        <v>215</v>
      </c>
      <c r="E288" s="21" t="s">
        <v>216</v>
      </c>
      <c r="F288" s="22">
        <v>1400000</v>
      </c>
      <c r="G288" s="22">
        <v>1400000</v>
      </c>
      <c r="H288" s="20" t="s">
        <v>201</v>
      </c>
      <c r="I288" s="25" t="s">
        <v>217</v>
      </c>
      <c r="J288" s="17" t="s">
        <v>628</v>
      </c>
      <c r="K288" s="17" t="s">
        <v>586</v>
      </c>
    </row>
    <row r="289" s="1" customFormat="1" ht="27" spans="1:11">
      <c r="A289" s="21"/>
      <c r="B289" s="21"/>
      <c r="C289" s="21"/>
      <c r="D289" s="21"/>
      <c r="E289" s="21"/>
      <c r="F289" s="20"/>
      <c r="G289" s="20"/>
      <c r="H289" s="20"/>
      <c r="I289" s="25"/>
      <c r="J289" s="17" t="s">
        <v>629</v>
      </c>
      <c r="K289" s="17" t="s">
        <v>586</v>
      </c>
    </row>
    <row r="290" s="1" customFormat="1" ht="81" spans="1:11">
      <c r="A290" s="21"/>
      <c r="B290" s="21"/>
      <c r="C290" s="21"/>
      <c r="D290" s="21"/>
      <c r="E290" s="21"/>
      <c r="F290" s="20"/>
      <c r="G290" s="20"/>
      <c r="H290" s="20"/>
      <c r="I290" s="25"/>
      <c r="J290" s="17" t="s">
        <v>630</v>
      </c>
      <c r="K290" s="17" t="s">
        <v>586</v>
      </c>
    </row>
    <row r="291" s="1" customFormat="1" ht="27" spans="1:11">
      <c r="A291" s="21"/>
      <c r="B291" s="21"/>
      <c r="C291" s="21"/>
      <c r="D291" s="21"/>
      <c r="E291" s="21"/>
      <c r="F291" s="20"/>
      <c r="G291" s="20"/>
      <c r="H291" s="20"/>
      <c r="I291" s="25"/>
      <c r="J291" s="17" t="s">
        <v>631</v>
      </c>
      <c r="K291" s="17" t="s">
        <v>586</v>
      </c>
    </row>
    <row r="292" s="1" customFormat="1" ht="27" spans="1:11">
      <c r="A292" s="21"/>
      <c r="B292" s="21"/>
      <c r="C292" s="21"/>
      <c r="D292" s="21"/>
      <c r="E292" s="21"/>
      <c r="F292" s="20"/>
      <c r="G292" s="20"/>
      <c r="H292" s="20"/>
      <c r="I292" s="25"/>
      <c r="J292" s="17" t="s">
        <v>632</v>
      </c>
      <c r="K292" s="17" t="s">
        <v>586</v>
      </c>
    </row>
    <row r="293" s="1" customFormat="1" ht="27" spans="1:11">
      <c r="A293" s="21"/>
      <c r="B293" s="21"/>
      <c r="C293" s="21"/>
      <c r="D293" s="21"/>
      <c r="E293" s="21"/>
      <c r="F293" s="20"/>
      <c r="G293" s="20"/>
      <c r="H293" s="20"/>
      <c r="I293" s="25"/>
      <c r="J293" s="17" t="s">
        <v>633</v>
      </c>
      <c r="K293" s="17" t="s">
        <v>586</v>
      </c>
    </row>
    <row r="294" s="1" customFormat="1" ht="27" spans="1:11">
      <c r="A294" s="21"/>
      <c r="B294" s="21"/>
      <c r="C294" s="21"/>
      <c r="D294" s="21"/>
      <c r="E294" s="21"/>
      <c r="F294" s="20"/>
      <c r="G294" s="20"/>
      <c r="H294" s="20"/>
      <c r="I294" s="25"/>
      <c r="J294" s="17" t="s">
        <v>634</v>
      </c>
      <c r="K294" s="17" t="s">
        <v>586</v>
      </c>
    </row>
    <row r="295" s="1" customFormat="1" ht="27" spans="1:11">
      <c r="A295" s="21"/>
      <c r="B295" s="21"/>
      <c r="C295" s="21"/>
      <c r="D295" s="21"/>
      <c r="E295" s="21"/>
      <c r="F295" s="20"/>
      <c r="G295" s="20"/>
      <c r="H295" s="20"/>
      <c r="I295" s="25" t="s">
        <v>222</v>
      </c>
      <c r="J295" s="17" t="s">
        <v>629</v>
      </c>
      <c r="K295" s="17" t="s">
        <v>586</v>
      </c>
    </row>
    <row r="296" s="1" customFormat="1" ht="81" spans="1:11">
      <c r="A296" s="21"/>
      <c r="B296" s="21"/>
      <c r="C296" s="21"/>
      <c r="D296" s="21"/>
      <c r="E296" s="21"/>
      <c r="F296" s="20"/>
      <c r="G296" s="20"/>
      <c r="H296" s="20"/>
      <c r="I296" s="25"/>
      <c r="J296" s="17" t="s">
        <v>630</v>
      </c>
      <c r="K296" s="17" t="s">
        <v>586</v>
      </c>
    </row>
    <row r="297" s="1" customFormat="1" ht="27" spans="1:11">
      <c r="A297" s="21"/>
      <c r="B297" s="21"/>
      <c r="C297" s="21"/>
      <c r="D297" s="21"/>
      <c r="E297" s="21"/>
      <c r="F297" s="20"/>
      <c r="G297" s="20"/>
      <c r="H297" s="20"/>
      <c r="I297" s="25"/>
      <c r="J297" s="17" t="s">
        <v>631</v>
      </c>
      <c r="K297" s="17" t="s">
        <v>586</v>
      </c>
    </row>
    <row r="298" s="1" customFormat="1" ht="27" spans="1:11">
      <c r="A298" s="21"/>
      <c r="B298" s="21"/>
      <c r="C298" s="21"/>
      <c r="D298" s="21"/>
      <c r="E298" s="21"/>
      <c r="F298" s="20"/>
      <c r="G298" s="20"/>
      <c r="H298" s="20"/>
      <c r="I298" s="25"/>
      <c r="J298" s="17" t="s">
        <v>632</v>
      </c>
      <c r="K298" s="17" t="s">
        <v>586</v>
      </c>
    </row>
    <row r="299" s="1" customFormat="1" ht="27" spans="1:11">
      <c r="A299" s="21"/>
      <c r="B299" s="21"/>
      <c r="C299" s="21"/>
      <c r="D299" s="21"/>
      <c r="E299" s="21"/>
      <c r="F299" s="20"/>
      <c r="G299" s="20"/>
      <c r="H299" s="20"/>
      <c r="I299" s="25"/>
      <c r="J299" s="17" t="s">
        <v>633</v>
      </c>
      <c r="K299" s="17" t="s">
        <v>586</v>
      </c>
    </row>
    <row r="300" s="1" customFormat="1" ht="27" spans="1:11">
      <c r="A300" s="21"/>
      <c r="B300" s="21"/>
      <c r="C300" s="21"/>
      <c r="D300" s="21"/>
      <c r="E300" s="21"/>
      <c r="F300" s="20"/>
      <c r="G300" s="20"/>
      <c r="H300" s="20"/>
      <c r="I300" s="25"/>
      <c r="J300" s="17" t="s">
        <v>634</v>
      </c>
      <c r="K300" s="17" t="s">
        <v>586</v>
      </c>
    </row>
    <row r="301" s="1" customFormat="1" ht="40.5" spans="1:11">
      <c r="A301" s="21"/>
      <c r="B301" s="21" t="s">
        <v>635</v>
      </c>
      <c r="C301" s="21" t="s">
        <v>580</v>
      </c>
      <c r="D301" s="21" t="s">
        <v>215</v>
      </c>
      <c r="E301" s="21" t="s">
        <v>216</v>
      </c>
      <c r="F301" s="22">
        <v>5500000</v>
      </c>
      <c r="G301" s="22"/>
      <c r="H301" s="22">
        <v>5500000</v>
      </c>
      <c r="I301" s="25" t="s">
        <v>217</v>
      </c>
      <c r="J301" s="17" t="s">
        <v>636</v>
      </c>
      <c r="K301" s="17" t="s">
        <v>637</v>
      </c>
    </row>
    <row r="302" s="1" customFormat="1" spans="1:11">
      <c r="A302" s="21"/>
      <c r="B302" s="21"/>
      <c r="C302" s="21"/>
      <c r="D302" s="21"/>
      <c r="E302" s="21"/>
      <c r="F302" s="20"/>
      <c r="G302" s="20"/>
      <c r="H302" s="20"/>
      <c r="I302" s="25" t="s">
        <v>222</v>
      </c>
      <c r="J302" s="17" t="s">
        <v>638</v>
      </c>
      <c r="K302" s="17" t="s">
        <v>639</v>
      </c>
    </row>
    <row r="303" s="1" customFormat="1" ht="27" spans="1:11">
      <c r="A303" s="21"/>
      <c r="B303" s="21" t="s">
        <v>640</v>
      </c>
      <c r="C303" s="21" t="s">
        <v>580</v>
      </c>
      <c r="D303" s="21" t="s">
        <v>215</v>
      </c>
      <c r="E303" s="21" t="s">
        <v>216</v>
      </c>
      <c r="F303" s="22">
        <v>3898100</v>
      </c>
      <c r="G303" s="22"/>
      <c r="H303" s="22">
        <v>3898100</v>
      </c>
      <c r="I303" s="25" t="s">
        <v>217</v>
      </c>
      <c r="J303" s="17" t="s">
        <v>641</v>
      </c>
      <c r="K303" s="17" t="s">
        <v>642</v>
      </c>
    </row>
    <row r="304" s="1" customFormat="1" ht="27" spans="1:11">
      <c r="A304" s="21"/>
      <c r="B304" s="21"/>
      <c r="C304" s="21"/>
      <c r="D304" s="21"/>
      <c r="E304" s="21"/>
      <c r="F304" s="20"/>
      <c r="G304" s="20"/>
      <c r="H304" s="20"/>
      <c r="I304" s="25" t="s">
        <v>222</v>
      </c>
      <c r="J304" s="17" t="s">
        <v>643</v>
      </c>
      <c r="K304" s="17" t="s">
        <v>643</v>
      </c>
    </row>
    <row r="305" s="1" customFormat="1" ht="27" spans="1:11">
      <c r="A305" s="21"/>
      <c r="B305" s="21" t="s">
        <v>644</v>
      </c>
      <c r="C305" s="21" t="s">
        <v>580</v>
      </c>
      <c r="D305" s="21" t="s">
        <v>215</v>
      </c>
      <c r="E305" s="21" t="s">
        <v>216</v>
      </c>
      <c r="F305" s="22">
        <v>2472700</v>
      </c>
      <c r="G305" s="22"/>
      <c r="H305" s="22">
        <v>2472700</v>
      </c>
      <c r="I305" s="25" t="s">
        <v>217</v>
      </c>
      <c r="J305" s="17" t="s">
        <v>641</v>
      </c>
      <c r="K305" s="17" t="s">
        <v>645</v>
      </c>
    </row>
    <row r="306" s="1" customFormat="1" ht="27" spans="1:11">
      <c r="A306" s="21"/>
      <c r="B306" s="21"/>
      <c r="C306" s="21"/>
      <c r="D306" s="21"/>
      <c r="E306" s="21"/>
      <c r="F306" s="20"/>
      <c r="G306" s="20"/>
      <c r="H306" s="20"/>
      <c r="I306" s="25" t="s">
        <v>222</v>
      </c>
      <c r="J306" s="17" t="s">
        <v>646</v>
      </c>
      <c r="K306" s="17" t="s">
        <v>646</v>
      </c>
    </row>
    <row r="307" s="1" customFormat="1" ht="27" spans="1:11">
      <c r="A307" s="21"/>
      <c r="B307" s="21" t="s">
        <v>647</v>
      </c>
      <c r="C307" s="21" t="s">
        <v>580</v>
      </c>
      <c r="D307" s="21" t="s">
        <v>215</v>
      </c>
      <c r="E307" s="21" t="s">
        <v>216</v>
      </c>
      <c r="F307" s="22">
        <v>1000000</v>
      </c>
      <c r="G307" s="22"/>
      <c r="H307" s="22">
        <v>1000000</v>
      </c>
      <c r="I307" s="25" t="s">
        <v>217</v>
      </c>
      <c r="J307" s="17" t="s">
        <v>648</v>
      </c>
      <c r="K307" s="17" t="s">
        <v>649</v>
      </c>
    </row>
    <row r="308" s="1" customFormat="1" ht="40.5" spans="1:11">
      <c r="A308" s="21"/>
      <c r="B308" s="21"/>
      <c r="C308" s="21"/>
      <c r="D308" s="21"/>
      <c r="E308" s="21"/>
      <c r="F308" s="20"/>
      <c r="G308" s="20"/>
      <c r="H308" s="20"/>
      <c r="I308" s="25" t="s">
        <v>222</v>
      </c>
      <c r="J308" s="17" t="s">
        <v>650</v>
      </c>
      <c r="K308" s="17" t="s">
        <v>650</v>
      </c>
    </row>
    <row r="309" s="1" customFormat="1" spans="1:11">
      <c r="A309" s="21"/>
      <c r="B309" s="21" t="s">
        <v>651</v>
      </c>
      <c r="C309" s="21" t="s">
        <v>580</v>
      </c>
      <c r="D309" s="21" t="s">
        <v>215</v>
      </c>
      <c r="E309" s="21" t="s">
        <v>216</v>
      </c>
      <c r="F309" s="22">
        <v>717700</v>
      </c>
      <c r="G309" s="22"/>
      <c r="H309" s="22">
        <v>717700</v>
      </c>
      <c r="I309" s="25" t="s">
        <v>217</v>
      </c>
      <c r="J309" s="17" t="s">
        <v>652</v>
      </c>
      <c r="K309" s="17" t="s">
        <v>653</v>
      </c>
    </row>
    <row r="310" s="1" customFormat="1" spans="1:11">
      <c r="A310" s="21"/>
      <c r="B310" s="21"/>
      <c r="C310" s="21"/>
      <c r="D310" s="21"/>
      <c r="E310" s="21"/>
      <c r="F310" s="20"/>
      <c r="G310" s="20"/>
      <c r="H310" s="20"/>
      <c r="I310" s="25" t="s">
        <v>222</v>
      </c>
      <c r="J310" s="17" t="s">
        <v>652</v>
      </c>
      <c r="K310" s="17" t="s">
        <v>654</v>
      </c>
    </row>
    <row r="311" s="1" customFormat="1" ht="40.5" spans="1:11">
      <c r="A311" s="17" t="s">
        <v>655</v>
      </c>
      <c r="B311" s="18"/>
      <c r="C311" s="19"/>
      <c r="D311" s="19"/>
      <c r="E311" s="18"/>
      <c r="F311" s="22">
        <v>32837500</v>
      </c>
      <c r="G311" s="22">
        <f>G312</f>
        <v>255600</v>
      </c>
      <c r="H311" s="20">
        <f>H312+H324</f>
        <v>32581900</v>
      </c>
      <c r="I311" s="18"/>
      <c r="J311" s="18"/>
      <c r="K311" s="18"/>
    </row>
    <row r="312" s="1" customFormat="1" spans="1:11">
      <c r="A312" s="21" t="s">
        <v>656</v>
      </c>
      <c r="B312" s="18"/>
      <c r="C312" s="19"/>
      <c r="D312" s="19"/>
      <c r="E312" s="18"/>
      <c r="F312" s="22">
        <v>855600</v>
      </c>
      <c r="G312" s="22">
        <v>255600</v>
      </c>
      <c r="H312" s="20">
        <v>600000</v>
      </c>
      <c r="I312" s="18"/>
      <c r="J312" s="18"/>
      <c r="K312" s="18"/>
    </row>
    <row r="313" s="1" customFormat="1" ht="40.5" spans="1:11">
      <c r="A313" s="21"/>
      <c r="B313" s="21" t="s">
        <v>657</v>
      </c>
      <c r="C313" s="21" t="s">
        <v>313</v>
      </c>
      <c r="D313" s="21" t="s">
        <v>215</v>
      </c>
      <c r="E313" s="21" t="s">
        <v>216</v>
      </c>
      <c r="F313" s="22">
        <v>600000</v>
      </c>
      <c r="G313" s="22"/>
      <c r="H313" s="22">
        <v>600000</v>
      </c>
      <c r="I313" s="25" t="s">
        <v>217</v>
      </c>
      <c r="J313" s="17" t="s">
        <v>658</v>
      </c>
      <c r="K313" s="17" t="s">
        <v>659</v>
      </c>
    </row>
    <row r="314" s="1" customFormat="1" ht="54" spans="1:11">
      <c r="A314" s="21"/>
      <c r="B314" s="21"/>
      <c r="C314" s="21"/>
      <c r="D314" s="21"/>
      <c r="E314" s="21"/>
      <c r="F314" s="20"/>
      <c r="G314" s="20"/>
      <c r="H314" s="20"/>
      <c r="I314" s="25" t="s">
        <v>222</v>
      </c>
      <c r="J314" s="17" t="s">
        <v>660</v>
      </c>
      <c r="K314" s="17" t="s">
        <v>661</v>
      </c>
    </row>
    <row r="315" s="1" customFormat="1" ht="40.5" spans="1:11">
      <c r="A315" s="21"/>
      <c r="B315" s="21"/>
      <c r="C315" s="21"/>
      <c r="D315" s="21"/>
      <c r="E315" s="21"/>
      <c r="F315" s="20"/>
      <c r="G315" s="20"/>
      <c r="H315" s="20"/>
      <c r="I315" s="25"/>
      <c r="J315" s="17" t="s">
        <v>662</v>
      </c>
      <c r="K315" s="17" t="s">
        <v>663</v>
      </c>
    </row>
    <row r="316" s="1" customFormat="1" ht="40.5" spans="1:11">
      <c r="A316" s="21"/>
      <c r="B316" s="21" t="s">
        <v>664</v>
      </c>
      <c r="C316" s="21" t="s">
        <v>235</v>
      </c>
      <c r="D316" s="21" t="s">
        <v>215</v>
      </c>
      <c r="E316" s="21" t="s">
        <v>216</v>
      </c>
      <c r="F316" s="22">
        <v>255600</v>
      </c>
      <c r="G316" s="22">
        <v>255600</v>
      </c>
      <c r="H316" s="20" t="s">
        <v>201</v>
      </c>
      <c r="I316" s="25" t="s">
        <v>217</v>
      </c>
      <c r="J316" s="17" t="s">
        <v>665</v>
      </c>
      <c r="K316" s="17" t="s">
        <v>666</v>
      </c>
    </row>
    <row r="317" s="1" customFormat="1" ht="40.5" spans="1:11">
      <c r="A317" s="21"/>
      <c r="B317" s="21"/>
      <c r="C317" s="21"/>
      <c r="D317" s="21"/>
      <c r="E317" s="21"/>
      <c r="F317" s="20"/>
      <c r="G317" s="20"/>
      <c r="H317" s="20"/>
      <c r="I317" s="25"/>
      <c r="J317" s="17" t="s">
        <v>667</v>
      </c>
      <c r="K317" s="17" t="s">
        <v>666</v>
      </c>
    </row>
    <row r="318" s="1" customFormat="1" ht="54" spans="1:11">
      <c r="A318" s="21"/>
      <c r="B318" s="21"/>
      <c r="C318" s="21"/>
      <c r="D318" s="21"/>
      <c r="E318" s="21"/>
      <c r="F318" s="20"/>
      <c r="G318" s="20"/>
      <c r="H318" s="20"/>
      <c r="I318" s="25"/>
      <c r="J318" s="17" t="s">
        <v>668</v>
      </c>
      <c r="K318" s="17" t="s">
        <v>666</v>
      </c>
    </row>
    <row r="319" s="1" customFormat="1" ht="40.5" spans="1:11">
      <c r="A319" s="21"/>
      <c r="B319" s="21"/>
      <c r="C319" s="21"/>
      <c r="D319" s="21"/>
      <c r="E319" s="21"/>
      <c r="F319" s="20"/>
      <c r="G319" s="20"/>
      <c r="H319" s="20"/>
      <c r="I319" s="25"/>
      <c r="J319" s="17" t="s">
        <v>669</v>
      </c>
      <c r="K319" s="17" t="s">
        <v>666</v>
      </c>
    </row>
    <row r="320" s="1" customFormat="1" ht="40.5" spans="1:11">
      <c r="A320" s="21"/>
      <c r="B320" s="21"/>
      <c r="C320" s="21"/>
      <c r="D320" s="21"/>
      <c r="E320" s="21"/>
      <c r="F320" s="20"/>
      <c r="G320" s="20"/>
      <c r="H320" s="20"/>
      <c r="I320" s="25" t="s">
        <v>222</v>
      </c>
      <c r="J320" s="17" t="s">
        <v>665</v>
      </c>
      <c r="K320" s="17" t="s">
        <v>666</v>
      </c>
    </row>
    <row r="321" s="1" customFormat="1" ht="40.5" spans="1:11">
      <c r="A321" s="21"/>
      <c r="B321" s="21"/>
      <c r="C321" s="21"/>
      <c r="D321" s="21"/>
      <c r="E321" s="21"/>
      <c r="F321" s="20"/>
      <c r="G321" s="20"/>
      <c r="H321" s="20"/>
      <c r="I321" s="25"/>
      <c r="J321" s="17" t="s">
        <v>667</v>
      </c>
      <c r="K321" s="17" t="s">
        <v>666</v>
      </c>
    </row>
    <row r="322" s="1" customFormat="1" ht="54" spans="1:11">
      <c r="A322" s="21"/>
      <c r="B322" s="21"/>
      <c r="C322" s="21"/>
      <c r="D322" s="21"/>
      <c r="E322" s="21"/>
      <c r="F322" s="20"/>
      <c r="G322" s="20"/>
      <c r="H322" s="20"/>
      <c r="I322" s="25"/>
      <c r="J322" s="17" t="s">
        <v>668</v>
      </c>
      <c r="K322" s="17" t="s">
        <v>666</v>
      </c>
    </row>
    <row r="323" s="1" customFormat="1" ht="40.5" spans="1:11">
      <c r="A323" s="21"/>
      <c r="B323" s="21"/>
      <c r="C323" s="21"/>
      <c r="D323" s="21"/>
      <c r="E323" s="21"/>
      <c r="F323" s="20"/>
      <c r="G323" s="20"/>
      <c r="H323" s="20"/>
      <c r="I323" s="25"/>
      <c r="J323" s="17" t="s">
        <v>669</v>
      </c>
      <c r="K323" s="17" t="s">
        <v>666</v>
      </c>
    </row>
    <row r="324" s="1" customFormat="1" ht="15.95" customHeight="1" spans="1:11">
      <c r="A324" s="21" t="s">
        <v>670</v>
      </c>
      <c r="B324" s="18"/>
      <c r="C324" s="19"/>
      <c r="D324" s="19"/>
      <c r="E324" s="18"/>
      <c r="F324" s="22">
        <v>31981900</v>
      </c>
      <c r="G324" s="22"/>
      <c r="H324" s="22">
        <v>31981900</v>
      </c>
      <c r="I324" s="18"/>
      <c r="J324" s="18"/>
      <c r="K324" s="18"/>
    </row>
    <row r="325" s="1" customFormat="1" ht="15.95" customHeight="1" spans="1:11">
      <c r="A325" s="21"/>
      <c r="B325" s="21" t="s">
        <v>671</v>
      </c>
      <c r="C325" s="21" t="s">
        <v>594</v>
      </c>
      <c r="D325" s="21" t="s">
        <v>215</v>
      </c>
      <c r="E325" s="21" t="s">
        <v>216</v>
      </c>
      <c r="F325" s="22">
        <v>846900</v>
      </c>
      <c r="G325" s="22"/>
      <c r="H325" s="22">
        <v>846900</v>
      </c>
      <c r="I325" s="25" t="s">
        <v>217</v>
      </c>
      <c r="J325" s="17" t="s">
        <v>672</v>
      </c>
      <c r="K325" s="17" t="s">
        <v>673</v>
      </c>
    </row>
    <row r="326" s="1" customFormat="1" ht="15.95" customHeight="1" spans="1:11">
      <c r="A326" s="21"/>
      <c r="B326" s="21"/>
      <c r="C326" s="21"/>
      <c r="D326" s="21"/>
      <c r="E326" s="21"/>
      <c r="F326" s="20"/>
      <c r="G326" s="20"/>
      <c r="H326" s="20"/>
      <c r="I326" s="25" t="s">
        <v>222</v>
      </c>
      <c r="J326" s="17" t="s">
        <v>674</v>
      </c>
      <c r="K326" s="17" t="s">
        <v>675</v>
      </c>
    </row>
    <row r="327" s="1" customFormat="1" ht="15.95" customHeight="1" spans="1:11">
      <c r="A327" s="21"/>
      <c r="B327" s="21" t="s">
        <v>676</v>
      </c>
      <c r="C327" s="21" t="s">
        <v>594</v>
      </c>
      <c r="D327" s="21" t="s">
        <v>215</v>
      </c>
      <c r="E327" s="21" t="s">
        <v>216</v>
      </c>
      <c r="F327" s="22">
        <v>95000</v>
      </c>
      <c r="G327" s="22"/>
      <c r="H327" s="22">
        <v>95000</v>
      </c>
      <c r="I327" s="25" t="s">
        <v>217</v>
      </c>
      <c r="J327" s="17" t="s">
        <v>677</v>
      </c>
      <c r="K327" s="17" t="s">
        <v>678</v>
      </c>
    </row>
    <row r="328" s="1" customFormat="1" ht="15.95" customHeight="1" spans="1:11">
      <c r="A328" s="21"/>
      <c r="B328" s="21"/>
      <c r="C328" s="21"/>
      <c r="D328" s="21"/>
      <c r="E328" s="21"/>
      <c r="F328" s="20"/>
      <c r="G328" s="20"/>
      <c r="H328" s="20"/>
      <c r="I328" s="25" t="s">
        <v>222</v>
      </c>
      <c r="J328" s="17" t="s">
        <v>679</v>
      </c>
      <c r="K328" s="17" t="s">
        <v>680</v>
      </c>
    </row>
    <row r="329" s="1" customFormat="1" ht="15.95" customHeight="1" spans="1:11">
      <c r="A329" s="21"/>
      <c r="B329" s="21" t="s">
        <v>681</v>
      </c>
      <c r="C329" s="21" t="s">
        <v>594</v>
      </c>
      <c r="D329" s="21" t="s">
        <v>215</v>
      </c>
      <c r="E329" s="21" t="s">
        <v>216</v>
      </c>
      <c r="F329" s="22">
        <v>24640000</v>
      </c>
      <c r="G329" s="22"/>
      <c r="H329" s="22">
        <v>24640000</v>
      </c>
      <c r="I329" s="25" t="s">
        <v>217</v>
      </c>
      <c r="J329" s="17" t="s">
        <v>682</v>
      </c>
      <c r="K329" s="17" t="s">
        <v>683</v>
      </c>
    </row>
    <row r="330" s="1" customFormat="1" ht="15.95" customHeight="1" spans="1:11">
      <c r="A330" s="21"/>
      <c r="B330" s="21"/>
      <c r="C330" s="21"/>
      <c r="D330" s="21"/>
      <c r="E330" s="21"/>
      <c r="F330" s="20"/>
      <c r="G330" s="20"/>
      <c r="H330" s="20"/>
      <c r="I330" s="25" t="s">
        <v>222</v>
      </c>
      <c r="J330" s="17" t="s">
        <v>684</v>
      </c>
      <c r="K330" s="17" t="s">
        <v>685</v>
      </c>
    </row>
    <row r="331" s="1" customFormat="1" ht="15.95" customHeight="1" spans="1:11">
      <c r="A331" s="21"/>
      <c r="B331" s="21" t="s">
        <v>686</v>
      </c>
      <c r="C331" s="21" t="s">
        <v>594</v>
      </c>
      <c r="D331" s="21" t="s">
        <v>215</v>
      </c>
      <c r="E331" s="21" t="s">
        <v>216</v>
      </c>
      <c r="F331" s="22">
        <v>1400000</v>
      </c>
      <c r="G331" s="22"/>
      <c r="H331" s="22">
        <v>1400000</v>
      </c>
      <c r="I331" s="25" t="s">
        <v>217</v>
      </c>
      <c r="J331" s="17" t="s">
        <v>687</v>
      </c>
      <c r="K331" s="17" t="s">
        <v>688</v>
      </c>
    </row>
    <row r="332" s="1" customFormat="1" ht="15.95" customHeight="1" spans="1:11">
      <c r="A332" s="21"/>
      <c r="B332" s="21"/>
      <c r="C332" s="21"/>
      <c r="D332" s="21"/>
      <c r="E332" s="21"/>
      <c r="F332" s="20"/>
      <c r="G332" s="20"/>
      <c r="H332" s="20"/>
      <c r="I332" s="25" t="s">
        <v>222</v>
      </c>
      <c r="J332" s="17" t="s">
        <v>689</v>
      </c>
      <c r="K332" s="17" t="s">
        <v>690</v>
      </c>
    </row>
    <row r="333" s="1" customFormat="1" ht="15.95" customHeight="1" spans="1:11">
      <c r="A333" s="21"/>
      <c r="B333" s="21" t="s">
        <v>691</v>
      </c>
      <c r="C333" s="21" t="s">
        <v>594</v>
      </c>
      <c r="D333" s="21" t="s">
        <v>215</v>
      </c>
      <c r="E333" s="21" t="s">
        <v>216</v>
      </c>
      <c r="F333" s="22">
        <v>5000000</v>
      </c>
      <c r="G333" s="22"/>
      <c r="H333" s="22">
        <v>5000000</v>
      </c>
      <c r="I333" s="25" t="s">
        <v>217</v>
      </c>
      <c r="J333" s="17" t="s">
        <v>692</v>
      </c>
      <c r="K333" s="17" t="s">
        <v>693</v>
      </c>
    </row>
    <row r="334" s="1" customFormat="1" ht="15.95" customHeight="1" spans="1:11">
      <c r="A334" s="21"/>
      <c r="B334" s="21"/>
      <c r="C334" s="21"/>
      <c r="D334" s="21"/>
      <c r="E334" s="21"/>
      <c r="F334" s="20"/>
      <c r="G334" s="20"/>
      <c r="H334" s="20"/>
      <c r="I334" s="25" t="s">
        <v>222</v>
      </c>
      <c r="J334" s="17" t="s">
        <v>694</v>
      </c>
      <c r="K334" s="17" t="s">
        <v>695</v>
      </c>
    </row>
    <row r="335" s="1" customFormat="1" ht="54" spans="1:11">
      <c r="A335" s="17" t="s">
        <v>696</v>
      </c>
      <c r="B335" s="18"/>
      <c r="C335" s="19"/>
      <c r="D335" s="19"/>
      <c r="E335" s="18"/>
      <c r="F335" s="22">
        <v>23082500</v>
      </c>
      <c r="G335" s="22">
        <f>G336</f>
        <v>13000000</v>
      </c>
      <c r="H335" s="20">
        <f>H351+H354+H357</f>
        <v>10082500</v>
      </c>
      <c r="I335" s="18"/>
      <c r="J335" s="18"/>
      <c r="K335" s="18"/>
    </row>
    <row r="336" s="1" customFormat="1" ht="17.1" customHeight="1" spans="1:11">
      <c r="A336" s="21" t="s">
        <v>697</v>
      </c>
      <c r="B336" s="18"/>
      <c r="C336" s="19"/>
      <c r="D336" s="19"/>
      <c r="E336" s="18"/>
      <c r="F336" s="22">
        <v>13000000</v>
      </c>
      <c r="G336" s="22">
        <v>13000000</v>
      </c>
      <c r="H336" s="20" t="s">
        <v>201</v>
      </c>
      <c r="I336" s="18"/>
      <c r="J336" s="18"/>
      <c r="K336" s="18"/>
    </row>
    <row r="337" s="1" customFormat="1" ht="17.1" customHeight="1" spans="1:11">
      <c r="A337" s="21"/>
      <c r="B337" s="21" t="s">
        <v>698</v>
      </c>
      <c r="C337" s="21" t="s">
        <v>235</v>
      </c>
      <c r="D337" s="21" t="s">
        <v>215</v>
      </c>
      <c r="E337" s="21" t="s">
        <v>216</v>
      </c>
      <c r="F337" s="22">
        <v>1000000</v>
      </c>
      <c r="G337" s="22">
        <v>1000000</v>
      </c>
      <c r="H337" s="20" t="s">
        <v>201</v>
      </c>
      <c r="I337" s="25" t="s">
        <v>217</v>
      </c>
      <c r="J337" s="17" t="s">
        <v>699</v>
      </c>
      <c r="K337" s="17" t="s">
        <v>270</v>
      </c>
    </row>
    <row r="338" s="1" customFormat="1" ht="17.1" customHeight="1" spans="1:11">
      <c r="A338" s="21"/>
      <c r="B338" s="21"/>
      <c r="C338" s="21"/>
      <c r="D338" s="21"/>
      <c r="E338" s="21"/>
      <c r="F338" s="20"/>
      <c r="G338" s="20"/>
      <c r="H338" s="20"/>
      <c r="I338" s="25" t="s">
        <v>222</v>
      </c>
      <c r="J338" s="17" t="s">
        <v>700</v>
      </c>
      <c r="K338" s="17" t="s">
        <v>237</v>
      </c>
    </row>
    <row r="339" s="1" customFormat="1" ht="17.1" customHeight="1" spans="1:11">
      <c r="A339" s="21"/>
      <c r="B339" s="21"/>
      <c r="C339" s="21"/>
      <c r="D339" s="21"/>
      <c r="E339" s="21"/>
      <c r="F339" s="20"/>
      <c r="G339" s="20"/>
      <c r="H339" s="20"/>
      <c r="I339" s="25" t="s">
        <v>701</v>
      </c>
      <c r="J339" s="17" t="s">
        <v>702</v>
      </c>
      <c r="K339" s="17" t="s">
        <v>237</v>
      </c>
    </row>
    <row r="340" s="1" customFormat="1" ht="12" customHeight="1" spans="1:11">
      <c r="A340" s="21"/>
      <c r="B340" s="21" t="s">
        <v>703</v>
      </c>
      <c r="C340" s="21" t="s">
        <v>235</v>
      </c>
      <c r="D340" s="21" t="s">
        <v>215</v>
      </c>
      <c r="E340" s="21" t="s">
        <v>216</v>
      </c>
      <c r="F340" s="22">
        <v>12000000</v>
      </c>
      <c r="G340" s="22">
        <v>12000000</v>
      </c>
      <c r="H340" s="20" t="s">
        <v>201</v>
      </c>
      <c r="I340" s="25" t="s">
        <v>217</v>
      </c>
      <c r="J340" s="17" t="s">
        <v>601</v>
      </c>
      <c r="K340" s="17" t="s">
        <v>286</v>
      </c>
    </row>
    <row r="341" s="1" customFormat="1" ht="12" customHeight="1" spans="1:11">
      <c r="A341" s="21"/>
      <c r="B341" s="21"/>
      <c r="C341" s="21"/>
      <c r="D341" s="21"/>
      <c r="E341" s="21"/>
      <c r="F341" s="20"/>
      <c r="G341" s="20"/>
      <c r="H341" s="20"/>
      <c r="I341" s="25"/>
      <c r="J341" s="17" t="s">
        <v>704</v>
      </c>
      <c r="K341" s="17" t="s">
        <v>286</v>
      </c>
    </row>
    <row r="342" s="1" customFormat="1" ht="12" customHeight="1" spans="1:11">
      <c r="A342" s="21"/>
      <c r="B342" s="21"/>
      <c r="C342" s="21"/>
      <c r="D342" s="21"/>
      <c r="E342" s="21"/>
      <c r="F342" s="20"/>
      <c r="G342" s="20"/>
      <c r="H342" s="20"/>
      <c r="I342" s="25"/>
      <c r="J342" s="17" t="s">
        <v>603</v>
      </c>
      <c r="K342" s="17" t="s">
        <v>286</v>
      </c>
    </row>
    <row r="343" s="1" customFormat="1" ht="12" customHeight="1" spans="1:11">
      <c r="A343" s="21"/>
      <c r="B343" s="21"/>
      <c r="C343" s="21"/>
      <c r="D343" s="21"/>
      <c r="E343" s="21"/>
      <c r="F343" s="20"/>
      <c r="G343" s="20"/>
      <c r="H343" s="20"/>
      <c r="I343" s="25"/>
      <c r="J343" s="17" t="s">
        <v>604</v>
      </c>
      <c r="K343" s="17" t="s">
        <v>286</v>
      </c>
    </row>
    <row r="344" s="1" customFormat="1" ht="12" customHeight="1" spans="1:11">
      <c r="A344" s="21"/>
      <c r="B344" s="21"/>
      <c r="C344" s="21"/>
      <c r="D344" s="21"/>
      <c r="E344" s="21"/>
      <c r="F344" s="20"/>
      <c r="G344" s="20"/>
      <c r="H344" s="20"/>
      <c r="I344" s="25"/>
      <c r="J344" s="17" t="s">
        <v>705</v>
      </c>
      <c r="K344" s="17" t="s">
        <v>286</v>
      </c>
    </row>
    <row r="345" s="1" customFormat="1" ht="12" customHeight="1" spans="1:11">
      <c r="A345" s="21"/>
      <c r="B345" s="21"/>
      <c r="C345" s="21"/>
      <c r="D345" s="21"/>
      <c r="E345" s="21"/>
      <c r="F345" s="20"/>
      <c r="G345" s="20"/>
      <c r="H345" s="20"/>
      <c r="I345" s="25"/>
      <c r="J345" s="26" t="s">
        <v>706</v>
      </c>
      <c r="K345" s="17" t="s">
        <v>286</v>
      </c>
    </row>
    <row r="346" s="1" customFormat="1" ht="12" customHeight="1" spans="1:11">
      <c r="A346" s="21"/>
      <c r="B346" s="21"/>
      <c r="C346" s="21"/>
      <c r="D346" s="21"/>
      <c r="E346" s="21"/>
      <c r="F346" s="20"/>
      <c r="G346" s="20"/>
      <c r="H346" s="20"/>
      <c r="I346" s="25" t="s">
        <v>222</v>
      </c>
      <c r="J346" s="17" t="s">
        <v>601</v>
      </c>
      <c r="K346" s="17" t="s">
        <v>286</v>
      </c>
    </row>
    <row r="347" s="1" customFormat="1" ht="12" customHeight="1" spans="1:11">
      <c r="A347" s="21"/>
      <c r="B347" s="21"/>
      <c r="C347" s="21"/>
      <c r="D347" s="21"/>
      <c r="E347" s="21"/>
      <c r="F347" s="20"/>
      <c r="G347" s="20"/>
      <c r="H347" s="20"/>
      <c r="I347" s="25"/>
      <c r="J347" s="17" t="s">
        <v>704</v>
      </c>
      <c r="K347" s="17" t="s">
        <v>286</v>
      </c>
    </row>
    <row r="348" s="1" customFormat="1" ht="12" customHeight="1" spans="1:11">
      <c r="A348" s="21"/>
      <c r="B348" s="21"/>
      <c r="C348" s="21"/>
      <c r="D348" s="21"/>
      <c r="E348" s="21"/>
      <c r="F348" s="20"/>
      <c r="G348" s="20"/>
      <c r="H348" s="20"/>
      <c r="I348" s="25"/>
      <c r="J348" s="17" t="s">
        <v>603</v>
      </c>
      <c r="K348" s="17" t="s">
        <v>286</v>
      </c>
    </row>
    <row r="349" s="1" customFormat="1" ht="12" customHeight="1" spans="1:11">
      <c r="A349" s="21"/>
      <c r="B349" s="21"/>
      <c r="C349" s="21"/>
      <c r="D349" s="21"/>
      <c r="E349" s="21"/>
      <c r="F349" s="20"/>
      <c r="G349" s="20"/>
      <c r="H349" s="20"/>
      <c r="I349" s="25"/>
      <c r="J349" s="17" t="s">
        <v>604</v>
      </c>
      <c r="K349" s="17" t="s">
        <v>286</v>
      </c>
    </row>
    <row r="350" s="1" customFormat="1" ht="12" customHeight="1" spans="1:11">
      <c r="A350" s="21"/>
      <c r="B350" s="21"/>
      <c r="C350" s="21"/>
      <c r="D350" s="21"/>
      <c r="E350" s="21"/>
      <c r="F350" s="20"/>
      <c r="G350" s="20"/>
      <c r="H350" s="20"/>
      <c r="I350" s="25"/>
      <c r="J350" s="17" t="s">
        <v>705</v>
      </c>
      <c r="K350" s="17" t="s">
        <v>286</v>
      </c>
    </row>
    <row r="351" s="1" customFormat="1" ht="12" customHeight="1" spans="1:11">
      <c r="A351" s="21" t="s">
        <v>707</v>
      </c>
      <c r="B351" s="18"/>
      <c r="C351" s="19"/>
      <c r="D351" s="19"/>
      <c r="E351" s="18"/>
      <c r="F351" s="22">
        <v>3000000</v>
      </c>
      <c r="G351" s="22"/>
      <c r="H351" s="22">
        <v>3000000</v>
      </c>
      <c r="I351" s="18"/>
      <c r="J351" s="18"/>
      <c r="K351" s="18"/>
    </row>
    <row r="352" s="1" customFormat="1" ht="17.1" customHeight="1" spans="1:11">
      <c r="A352" s="21"/>
      <c r="B352" s="21" t="s">
        <v>708</v>
      </c>
      <c r="C352" s="21" t="s">
        <v>580</v>
      </c>
      <c r="D352" s="21" t="s">
        <v>215</v>
      </c>
      <c r="E352" s="21" t="s">
        <v>216</v>
      </c>
      <c r="F352" s="22">
        <v>3000000</v>
      </c>
      <c r="G352" s="22"/>
      <c r="H352" s="22">
        <v>3000000</v>
      </c>
      <c r="I352" s="25" t="s">
        <v>217</v>
      </c>
      <c r="J352" s="17" t="s">
        <v>709</v>
      </c>
      <c r="K352" s="17" t="s">
        <v>710</v>
      </c>
    </row>
    <row r="353" s="1" customFormat="1" ht="17.1" customHeight="1" spans="1:11">
      <c r="A353" s="21"/>
      <c r="B353" s="21"/>
      <c r="C353" s="21"/>
      <c r="D353" s="21"/>
      <c r="E353" s="21"/>
      <c r="F353" s="20"/>
      <c r="G353" s="20"/>
      <c r="H353" s="20"/>
      <c r="I353" s="25" t="s">
        <v>222</v>
      </c>
      <c r="J353" s="17" t="s">
        <v>709</v>
      </c>
      <c r="K353" s="17" t="s">
        <v>710</v>
      </c>
    </row>
    <row r="354" s="1" customFormat="1" spans="1:11">
      <c r="A354" s="21" t="s">
        <v>711</v>
      </c>
      <c r="B354" s="18"/>
      <c r="C354" s="19"/>
      <c r="D354" s="19"/>
      <c r="E354" s="18"/>
      <c r="F354" s="22">
        <v>82500</v>
      </c>
      <c r="G354" s="22"/>
      <c r="H354" s="22">
        <v>82500</v>
      </c>
      <c r="I354" s="18"/>
      <c r="J354" s="18"/>
      <c r="K354" s="18"/>
    </row>
    <row r="355" s="1" customFormat="1" ht="40.5" spans="1:11">
      <c r="A355" s="21"/>
      <c r="B355" s="21" t="s">
        <v>712</v>
      </c>
      <c r="C355" s="21" t="s">
        <v>713</v>
      </c>
      <c r="D355" s="21" t="s">
        <v>215</v>
      </c>
      <c r="E355" s="21" t="s">
        <v>216</v>
      </c>
      <c r="F355" s="22">
        <v>82500</v>
      </c>
      <c r="G355" s="22"/>
      <c r="H355" s="22">
        <v>82500</v>
      </c>
      <c r="I355" s="25" t="s">
        <v>217</v>
      </c>
      <c r="J355" s="17" t="s">
        <v>714</v>
      </c>
      <c r="K355" s="17" t="s">
        <v>715</v>
      </c>
    </row>
    <row r="356" s="1" customFormat="1" ht="40.5" spans="1:11">
      <c r="A356" s="21"/>
      <c r="B356" s="21"/>
      <c r="C356" s="21"/>
      <c r="D356" s="21"/>
      <c r="E356" s="21"/>
      <c r="F356" s="20"/>
      <c r="G356" s="20"/>
      <c r="H356" s="20"/>
      <c r="I356" s="25" t="s">
        <v>222</v>
      </c>
      <c r="J356" s="17" t="s">
        <v>716</v>
      </c>
      <c r="K356" s="17" t="s">
        <v>717</v>
      </c>
    </row>
    <row r="357" s="1" customFormat="1" spans="1:11">
      <c r="A357" s="21" t="s">
        <v>718</v>
      </c>
      <c r="B357" s="18"/>
      <c r="C357" s="19"/>
      <c r="D357" s="19"/>
      <c r="E357" s="18"/>
      <c r="F357" s="22">
        <v>7000000</v>
      </c>
      <c r="G357" s="22"/>
      <c r="H357" s="22">
        <v>7000000</v>
      </c>
      <c r="I357" s="18"/>
      <c r="J357" s="18"/>
      <c r="K357" s="18"/>
    </row>
    <row r="358" s="1" customFormat="1" ht="67.5" spans="1:11">
      <c r="A358" s="21"/>
      <c r="B358" s="21" t="s">
        <v>719</v>
      </c>
      <c r="C358" s="21" t="s">
        <v>580</v>
      </c>
      <c r="D358" s="21" t="s">
        <v>215</v>
      </c>
      <c r="E358" s="21" t="s">
        <v>216</v>
      </c>
      <c r="F358" s="22">
        <v>7000000</v>
      </c>
      <c r="G358" s="22"/>
      <c r="H358" s="22">
        <v>7000000</v>
      </c>
      <c r="I358" s="25" t="s">
        <v>217</v>
      </c>
      <c r="J358" s="17" t="s">
        <v>720</v>
      </c>
      <c r="K358" s="17" t="s">
        <v>721</v>
      </c>
    </row>
    <row r="359" s="1" customFormat="1" ht="67.5" spans="1:11">
      <c r="A359" s="21"/>
      <c r="B359" s="21"/>
      <c r="C359" s="21"/>
      <c r="D359" s="21"/>
      <c r="E359" s="21"/>
      <c r="F359" s="20"/>
      <c r="G359" s="20"/>
      <c r="H359" s="20"/>
      <c r="I359" s="25" t="s">
        <v>222</v>
      </c>
      <c r="J359" s="17" t="s">
        <v>720</v>
      </c>
      <c r="K359" s="17" t="s">
        <v>721</v>
      </c>
    </row>
    <row r="360" s="1" customFormat="1" ht="40.5" spans="1:11">
      <c r="A360" s="17" t="s">
        <v>722</v>
      </c>
      <c r="B360" s="18"/>
      <c r="C360" s="19"/>
      <c r="D360" s="19"/>
      <c r="E360" s="18"/>
      <c r="F360" s="22">
        <v>1930000</v>
      </c>
      <c r="G360" s="22">
        <f>G361+G364+G367</f>
        <v>1720000</v>
      </c>
      <c r="H360" s="20">
        <f>H378</f>
        <v>210000</v>
      </c>
      <c r="I360" s="18"/>
      <c r="J360" s="18"/>
      <c r="K360" s="18"/>
    </row>
    <row r="361" s="1" customFormat="1" spans="1:11">
      <c r="A361" s="21" t="s">
        <v>723</v>
      </c>
      <c r="B361" s="18"/>
      <c r="C361" s="19"/>
      <c r="D361" s="19"/>
      <c r="E361" s="18"/>
      <c r="F361" s="22">
        <v>100000</v>
      </c>
      <c r="G361" s="22">
        <v>100000</v>
      </c>
      <c r="H361" s="20" t="s">
        <v>201</v>
      </c>
      <c r="I361" s="18"/>
      <c r="J361" s="18"/>
      <c r="K361" s="18"/>
    </row>
    <row r="362" s="1" customFormat="1" spans="1:11">
      <c r="A362" s="21"/>
      <c r="B362" s="21" t="s">
        <v>724</v>
      </c>
      <c r="C362" s="21" t="s">
        <v>235</v>
      </c>
      <c r="D362" s="21" t="s">
        <v>215</v>
      </c>
      <c r="E362" s="21" t="s">
        <v>216</v>
      </c>
      <c r="F362" s="22">
        <v>100000</v>
      </c>
      <c r="G362" s="22">
        <v>100000</v>
      </c>
      <c r="H362" s="20" t="s">
        <v>201</v>
      </c>
      <c r="I362" s="25" t="s">
        <v>217</v>
      </c>
      <c r="J362" s="17" t="s">
        <v>725</v>
      </c>
      <c r="K362" s="17" t="s">
        <v>726</v>
      </c>
    </row>
    <row r="363" s="1" customFormat="1" spans="1:11">
      <c r="A363" s="21"/>
      <c r="B363" s="21"/>
      <c r="C363" s="21"/>
      <c r="D363" s="21"/>
      <c r="E363" s="21"/>
      <c r="F363" s="20"/>
      <c r="G363" s="20"/>
      <c r="H363" s="20"/>
      <c r="I363" s="25" t="s">
        <v>222</v>
      </c>
      <c r="J363" s="17" t="s">
        <v>725</v>
      </c>
      <c r="K363" s="17" t="s">
        <v>726</v>
      </c>
    </row>
    <row r="364" s="1" customFormat="1" spans="1:11">
      <c r="A364" s="21" t="s">
        <v>727</v>
      </c>
      <c r="B364" s="18"/>
      <c r="C364" s="19"/>
      <c r="D364" s="19"/>
      <c r="E364" s="18"/>
      <c r="F364" s="22">
        <v>120000</v>
      </c>
      <c r="G364" s="22">
        <v>120000</v>
      </c>
      <c r="H364" s="20" t="s">
        <v>201</v>
      </c>
      <c r="I364" s="18"/>
      <c r="J364" s="18"/>
      <c r="K364" s="18"/>
    </row>
    <row r="365" s="1" customFormat="1" spans="1:11">
      <c r="A365" s="21"/>
      <c r="B365" s="21" t="s">
        <v>728</v>
      </c>
      <c r="C365" s="21" t="s">
        <v>235</v>
      </c>
      <c r="D365" s="21" t="s">
        <v>215</v>
      </c>
      <c r="E365" s="21" t="s">
        <v>729</v>
      </c>
      <c r="F365" s="22">
        <v>120000</v>
      </c>
      <c r="G365" s="22">
        <v>120000</v>
      </c>
      <c r="H365" s="20" t="s">
        <v>201</v>
      </c>
      <c r="I365" s="25" t="s">
        <v>217</v>
      </c>
      <c r="J365" s="17" t="s">
        <v>730</v>
      </c>
      <c r="K365" s="17" t="s">
        <v>248</v>
      </c>
    </row>
    <row r="366" s="1" customFormat="1" spans="1:11">
      <c r="A366" s="21"/>
      <c r="B366" s="21"/>
      <c r="C366" s="21"/>
      <c r="D366" s="21"/>
      <c r="E366" s="21"/>
      <c r="F366" s="20"/>
      <c r="G366" s="20"/>
      <c r="H366" s="20"/>
      <c r="I366" s="25" t="s">
        <v>222</v>
      </c>
      <c r="J366" s="17" t="s">
        <v>730</v>
      </c>
      <c r="K366" s="17" t="s">
        <v>248</v>
      </c>
    </row>
    <row r="367" s="1" customFormat="1" spans="1:11">
      <c r="A367" s="21" t="s">
        <v>731</v>
      </c>
      <c r="B367" s="18"/>
      <c r="C367" s="19"/>
      <c r="D367" s="19"/>
      <c r="E367" s="18"/>
      <c r="F367" s="22">
        <v>1500000</v>
      </c>
      <c r="G367" s="22">
        <v>1500000</v>
      </c>
      <c r="H367" s="20" t="s">
        <v>201</v>
      </c>
      <c r="I367" s="18"/>
      <c r="J367" s="18"/>
      <c r="K367" s="18"/>
    </row>
    <row r="368" s="1" customFormat="1" ht="27" spans="1:11">
      <c r="A368" s="21"/>
      <c r="B368" s="21" t="s">
        <v>732</v>
      </c>
      <c r="C368" s="21" t="s">
        <v>235</v>
      </c>
      <c r="D368" s="21" t="s">
        <v>215</v>
      </c>
      <c r="E368" s="21" t="s">
        <v>216</v>
      </c>
      <c r="F368" s="22">
        <v>1500000</v>
      </c>
      <c r="G368" s="22">
        <v>1500000</v>
      </c>
      <c r="H368" s="20" t="s">
        <v>201</v>
      </c>
      <c r="I368" s="25" t="s">
        <v>217</v>
      </c>
      <c r="J368" s="17" t="s">
        <v>733</v>
      </c>
      <c r="K368" s="17" t="s">
        <v>734</v>
      </c>
    </row>
    <row r="369" s="1" customFormat="1" ht="27" spans="1:11">
      <c r="A369" s="21"/>
      <c r="B369" s="21"/>
      <c r="C369" s="21"/>
      <c r="D369" s="21"/>
      <c r="E369" s="21"/>
      <c r="F369" s="20"/>
      <c r="G369" s="20"/>
      <c r="H369" s="20"/>
      <c r="I369" s="25"/>
      <c r="J369" s="17" t="s">
        <v>735</v>
      </c>
      <c r="K369" s="17" t="s">
        <v>734</v>
      </c>
    </row>
    <row r="370" s="1" customFormat="1" ht="40.5" spans="1:11">
      <c r="A370" s="21"/>
      <c r="B370" s="21"/>
      <c r="C370" s="21"/>
      <c r="D370" s="21"/>
      <c r="E370" s="21"/>
      <c r="F370" s="20"/>
      <c r="G370" s="20"/>
      <c r="H370" s="20"/>
      <c r="I370" s="25"/>
      <c r="J370" s="17" t="s">
        <v>736</v>
      </c>
      <c r="K370" s="17" t="s">
        <v>734</v>
      </c>
    </row>
    <row r="371" s="1" customFormat="1" ht="40.5" spans="1:11">
      <c r="A371" s="21"/>
      <c r="B371" s="21"/>
      <c r="C371" s="21"/>
      <c r="D371" s="21"/>
      <c r="E371" s="21"/>
      <c r="F371" s="20"/>
      <c r="G371" s="20"/>
      <c r="H371" s="20"/>
      <c r="I371" s="25"/>
      <c r="J371" s="17" t="s">
        <v>737</v>
      </c>
      <c r="K371" s="17" t="s">
        <v>734</v>
      </c>
    </row>
    <row r="372" s="1" customFormat="1" ht="27" spans="1:11">
      <c r="A372" s="21"/>
      <c r="B372" s="21"/>
      <c r="C372" s="21"/>
      <c r="D372" s="21"/>
      <c r="E372" s="21"/>
      <c r="F372" s="20"/>
      <c r="G372" s="20"/>
      <c r="H372" s="20"/>
      <c r="I372" s="25"/>
      <c r="J372" s="17" t="s">
        <v>738</v>
      </c>
      <c r="K372" s="17" t="s">
        <v>734</v>
      </c>
    </row>
    <row r="373" s="1" customFormat="1" ht="27" spans="1:11">
      <c r="A373" s="21"/>
      <c r="B373" s="21"/>
      <c r="C373" s="21"/>
      <c r="D373" s="21"/>
      <c r="E373" s="21"/>
      <c r="F373" s="20"/>
      <c r="G373" s="20"/>
      <c r="H373" s="20"/>
      <c r="I373" s="25" t="s">
        <v>222</v>
      </c>
      <c r="J373" s="17" t="s">
        <v>733</v>
      </c>
      <c r="K373" s="17" t="s">
        <v>734</v>
      </c>
    </row>
    <row r="374" s="1" customFormat="1" ht="27" spans="1:11">
      <c r="A374" s="21"/>
      <c r="B374" s="21"/>
      <c r="C374" s="21"/>
      <c r="D374" s="21"/>
      <c r="E374" s="21"/>
      <c r="F374" s="20"/>
      <c r="G374" s="20"/>
      <c r="H374" s="20"/>
      <c r="I374" s="25"/>
      <c r="J374" s="17" t="s">
        <v>735</v>
      </c>
      <c r="K374" s="17" t="s">
        <v>734</v>
      </c>
    </row>
    <row r="375" s="1" customFormat="1" ht="40.5" spans="1:11">
      <c r="A375" s="21"/>
      <c r="B375" s="21"/>
      <c r="C375" s="21"/>
      <c r="D375" s="21"/>
      <c r="E375" s="21"/>
      <c r="F375" s="20"/>
      <c r="G375" s="20"/>
      <c r="H375" s="20"/>
      <c r="I375" s="25"/>
      <c r="J375" s="17" t="s">
        <v>736</v>
      </c>
      <c r="K375" s="17" t="s">
        <v>734</v>
      </c>
    </row>
    <row r="376" s="1" customFormat="1" ht="40.5" spans="1:11">
      <c r="A376" s="21"/>
      <c r="B376" s="21"/>
      <c r="C376" s="21"/>
      <c r="D376" s="21"/>
      <c r="E376" s="21"/>
      <c r="F376" s="20"/>
      <c r="G376" s="20"/>
      <c r="H376" s="20"/>
      <c r="I376" s="25"/>
      <c r="J376" s="17" t="s">
        <v>737</v>
      </c>
      <c r="K376" s="17" t="s">
        <v>734</v>
      </c>
    </row>
    <row r="377" s="1" customFormat="1" ht="27" spans="1:11">
      <c r="A377" s="21"/>
      <c r="B377" s="21"/>
      <c r="C377" s="21"/>
      <c r="D377" s="21"/>
      <c r="E377" s="21"/>
      <c r="F377" s="20"/>
      <c r="G377" s="20"/>
      <c r="H377" s="20"/>
      <c r="I377" s="25"/>
      <c r="J377" s="17" t="s">
        <v>738</v>
      </c>
      <c r="K377" s="17" t="s">
        <v>734</v>
      </c>
    </row>
    <row r="378" s="1" customFormat="1" spans="1:11">
      <c r="A378" s="21" t="s">
        <v>739</v>
      </c>
      <c r="B378" s="18"/>
      <c r="C378" s="19"/>
      <c r="D378" s="19"/>
      <c r="E378" s="18"/>
      <c r="F378" s="22">
        <v>210000</v>
      </c>
      <c r="G378" s="22"/>
      <c r="H378" s="22">
        <v>210000</v>
      </c>
      <c r="I378" s="18"/>
      <c r="J378" s="18"/>
      <c r="K378" s="18"/>
    </row>
    <row r="379" s="1" customFormat="1" spans="1:11">
      <c r="A379" s="21"/>
      <c r="B379" s="21" t="s">
        <v>740</v>
      </c>
      <c r="C379" s="21" t="s">
        <v>307</v>
      </c>
      <c r="D379" s="21" t="s">
        <v>215</v>
      </c>
      <c r="E379" s="21" t="s">
        <v>216</v>
      </c>
      <c r="F379" s="22">
        <v>210000</v>
      </c>
      <c r="G379" s="22"/>
      <c r="H379" s="22">
        <v>210000</v>
      </c>
      <c r="I379" s="25" t="s">
        <v>217</v>
      </c>
      <c r="J379" s="17" t="s">
        <v>741</v>
      </c>
      <c r="K379" s="17" t="s">
        <v>742</v>
      </c>
    </row>
    <row r="380" s="1" customFormat="1" ht="67.5" spans="1:11">
      <c r="A380" s="21"/>
      <c r="B380" s="21"/>
      <c r="C380" s="21"/>
      <c r="D380" s="21"/>
      <c r="E380" s="21"/>
      <c r="F380" s="20"/>
      <c r="G380" s="20"/>
      <c r="H380" s="20"/>
      <c r="I380" s="25" t="s">
        <v>222</v>
      </c>
      <c r="J380" s="17" t="s">
        <v>743</v>
      </c>
      <c r="K380" s="17" t="s">
        <v>744</v>
      </c>
    </row>
    <row r="381" s="1" customFormat="1" ht="27" spans="1:11">
      <c r="A381" s="17" t="s">
        <v>745</v>
      </c>
      <c r="B381" s="18"/>
      <c r="C381" s="19"/>
      <c r="D381" s="19"/>
      <c r="E381" s="18"/>
      <c r="F381" s="22">
        <v>1400000</v>
      </c>
      <c r="G381" s="22">
        <v>1400000</v>
      </c>
      <c r="H381" s="20" t="s">
        <v>201</v>
      </c>
      <c r="I381" s="18"/>
      <c r="J381" s="18"/>
      <c r="K381" s="18"/>
    </row>
    <row r="382" s="1" customFormat="1" ht="17.1" customHeight="1" spans="1:11">
      <c r="A382" s="21" t="s">
        <v>746</v>
      </c>
      <c r="B382" s="18"/>
      <c r="C382" s="19"/>
      <c r="D382" s="19"/>
      <c r="E382" s="18"/>
      <c r="F382" s="22">
        <v>1400000</v>
      </c>
      <c r="G382" s="22">
        <v>1400000</v>
      </c>
      <c r="H382" s="20" t="s">
        <v>201</v>
      </c>
      <c r="I382" s="18"/>
      <c r="J382" s="18"/>
      <c r="K382" s="18"/>
    </row>
    <row r="383" s="1" customFormat="1" ht="17.1" customHeight="1" spans="1:11">
      <c r="A383" s="21"/>
      <c r="B383" s="21" t="s">
        <v>747</v>
      </c>
      <c r="C383" s="21" t="s">
        <v>235</v>
      </c>
      <c r="D383" s="21" t="s">
        <v>215</v>
      </c>
      <c r="E383" s="21" t="s">
        <v>216</v>
      </c>
      <c r="F383" s="22">
        <v>1200000</v>
      </c>
      <c r="G383" s="22">
        <v>1200000</v>
      </c>
      <c r="H383" s="20" t="s">
        <v>201</v>
      </c>
      <c r="I383" s="25" t="s">
        <v>217</v>
      </c>
      <c r="J383" s="26" t="s">
        <v>748</v>
      </c>
      <c r="K383" s="26" t="s">
        <v>748</v>
      </c>
    </row>
    <row r="384" s="1" customFormat="1" ht="17.1" customHeight="1" spans="1:11">
      <c r="A384" s="21"/>
      <c r="B384" s="21"/>
      <c r="C384" s="21"/>
      <c r="D384" s="21"/>
      <c r="E384" s="21"/>
      <c r="F384" s="20"/>
      <c r="G384" s="20"/>
      <c r="H384" s="20"/>
      <c r="I384" s="25"/>
      <c r="J384" s="17" t="s">
        <v>749</v>
      </c>
      <c r="K384" s="17" t="s">
        <v>286</v>
      </c>
    </row>
    <row r="385" s="1" customFormat="1" ht="17.1" customHeight="1" spans="1:11">
      <c r="A385" s="21"/>
      <c r="B385" s="21"/>
      <c r="C385" s="21"/>
      <c r="D385" s="21"/>
      <c r="E385" s="21"/>
      <c r="F385" s="20"/>
      <c r="G385" s="20"/>
      <c r="H385" s="20"/>
      <c r="I385" s="25"/>
      <c r="J385" s="17" t="s">
        <v>750</v>
      </c>
      <c r="K385" s="17" t="s">
        <v>531</v>
      </c>
    </row>
    <row r="386" s="1" customFormat="1" ht="17.1" customHeight="1" spans="1:11">
      <c r="A386" s="21"/>
      <c r="B386" s="21"/>
      <c r="C386" s="21"/>
      <c r="D386" s="21"/>
      <c r="E386" s="21"/>
      <c r="F386" s="20"/>
      <c r="G386" s="20"/>
      <c r="H386" s="20"/>
      <c r="I386" s="25"/>
      <c r="J386" s="17" t="s">
        <v>751</v>
      </c>
      <c r="K386" s="17" t="s">
        <v>293</v>
      </c>
    </row>
    <row r="387" s="1" customFormat="1" ht="17.1" customHeight="1" spans="1:11">
      <c r="A387" s="21"/>
      <c r="B387" s="21"/>
      <c r="C387" s="21"/>
      <c r="D387" s="21"/>
      <c r="E387" s="21"/>
      <c r="F387" s="20"/>
      <c r="G387" s="20"/>
      <c r="H387" s="20"/>
      <c r="I387" s="25" t="s">
        <v>222</v>
      </c>
      <c r="J387" s="26" t="s">
        <v>748</v>
      </c>
      <c r="K387" s="17" t="s">
        <v>531</v>
      </c>
    </row>
    <row r="388" s="1" customFormat="1" ht="17.1" customHeight="1" spans="1:11">
      <c r="A388" s="21"/>
      <c r="B388" s="21"/>
      <c r="C388" s="21"/>
      <c r="D388" s="21"/>
      <c r="E388" s="21"/>
      <c r="F388" s="20"/>
      <c r="G388" s="20"/>
      <c r="H388" s="20"/>
      <c r="I388" s="25"/>
      <c r="J388" s="17" t="s">
        <v>752</v>
      </c>
      <c r="K388" s="17" t="s">
        <v>537</v>
      </c>
    </row>
    <row r="389" s="1" customFormat="1" ht="17.1" customHeight="1" spans="1:11">
      <c r="A389" s="21"/>
      <c r="B389" s="21"/>
      <c r="C389" s="21"/>
      <c r="D389" s="21"/>
      <c r="E389" s="21"/>
      <c r="F389" s="20"/>
      <c r="G389" s="20"/>
      <c r="H389" s="20"/>
      <c r="I389" s="25"/>
      <c r="J389" s="17" t="s">
        <v>751</v>
      </c>
      <c r="K389" s="17" t="s">
        <v>753</v>
      </c>
    </row>
    <row r="390" s="1" customFormat="1" ht="54" spans="1:11">
      <c r="A390" s="21"/>
      <c r="B390" s="21" t="s">
        <v>754</v>
      </c>
      <c r="C390" s="21" t="s">
        <v>235</v>
      </c>
      <c r="D390" s="21" t="s">
        <v>215</v>
      </c>
      <c r="E390" s="21" t="s">
        <v>216</v>
      </c>
      <c r="F390" s="22">
        <v>200000</v>
      </c>
      <c r="G390" s="22">
        <v>200000</v>
      </c>
      <c r="H390" s="20" t="s">
        <v>201</v>
      </c>
      <c r="I390" s="25" t="s">
        <v>217</v>
      </c>
      <c r="J390" s="17" t="s">
        <v>755</v>
      </c>
      <c r="K390" s="17" t="s">
        <v>756</v>
      </c>
    </row>
    <row r="391" s="1" customFormat="1" ht="54" spans="1:11">
      <c r="A391" s="21"/>
      <c r="B391" s="21"/>
      <c r="C391" s="21"/>
      <c r="D391" s="21"/>
      <c r="E391" s="21"/>
      <c r="F391" s="20"/>
      <c r="G391" s="20"/>
      <c r="H391" s="20"/>
      <c r="I391" s="25" t="s">
        <v>222</v>
      </c>
      <c r="J391" s="17" t="s">
        <v>755</v>
      </c>
      <c r="K391" s="17" t="s">
        <v>756</v>
      </c>
    </row>
    <row r="392" s="1" customFormat="1" ht="40.5" spans="1:11">
      <c r="A392" s="17" t="s">
        <v>757</v>
      </c>
      <c r="B392" s="18"/>
      <c r="C392" s="19"/>
      <c r="D392" s="19"/>
      <c r="E392" s="18"/>
      <c r="F392" s="22">
        <v>2800100</v>
      </c>
      <c r="G392" s="22">
        <v>2800100</v>
      </c>
      <c r="H392" s="20" t="s">
        <v>201</v>
      </c>
      <c r="I392" s="18"/>
      <c r="J392" s="18"/>
      <c r="K392" s="18"/>
    </row>
    <row r="393" s="1" customFormat="1" spans="1:11">
      <c r="A393" s="21" t="s">
        <v>758</v>
      </c>
      <c r="B393" s="18"/>
      <c r="C393" s="19"/>
      <c r="D393" s="19"/>
      <c r="E393" s="18"/>
      <c r="F393" s="22">
        <v>1244400</v>
      </c>
      <c r="G393" s="22">
        <v>1244400</v>
      </c>
      <c r="H393" s="20" t="s">
        <v>201</v>
      </c>
      <c r="I393" s="18"/>
      <c r="J393" s="18"/>
      <c r="K393" s="18"/>
    </row>
    <row r="394" s="1" customFormat="1" ht="40.5" spans="1:11">
      <c r="A394" s="21"/>
      <c r="B394" s="21" t="s">
        <v>759</v>
      </c>
      <c r="C394" s="21" t="s">
        <v>235</v>
      </c>
      <c r="D394" s="21" t="s">
        <v>215</v>
      </c>
      <c r="E394" s="21" t="s">
        <v>216</v>
      </c>
      <c r="F394" s="22">
        <v>1094400</v>
      </c>
      <c r="G394" s="22">
        <v>1094400</v>
      </c>
      <c r="H394" s="20" t="s">
        <v>201</v>
      </c>
      <c r="I394" s="25" t="s">
        <v>217</v>
      </c>
      <c r="J394" s="17" t="s">
        <v>760</v>
      </c>
      <c r="K394" s="17" t="s">
        <v>761</v>
      </c>
    </row>
    <row r="395" s="1" customFormat="1" ht="40.5" spans="1:11">
      <c r="A395" s="21"/>
      <c r="B395" s="21"/>
      <c r="C395" s="21"/>
      <c r="D395" s="21"/>
      <c r="E395" s="21"/>
      <c r="F395" s="20"/>
      <c r="G395" s="20"/>
      <c r="H395" s="20"/>
      <c r="I395" s="25"/>
      <c r="J395" s="17" t="s">
        <v>762</v>
      </c>
      <c r="K395" s="17" t="s">
        <v>761</v>
      </c>
    </row>
    <row r="396" s="1" customFormat="1" ht="40.5" spans="1:11">
      <c r="A396" s="21"/>
      <c r="B396" s="21"/>
      <c r="C396" s="21"/>
      <c r="D396" s="21"/>
      <c r="E396" s="21"/>
      <c r="F396" s="20"/>
      <c r="G396" s="20"/>
      <c r="H396" s="20"/>
      <c r="I396" s="25" t="s">
        <v>222</v>
      </c>
      <c r="J396" s="17" t="s">
        <v>760</v>
      </c>
      <c r="K396" s="17" t="s">
        <v>761</v>
      </c>
    </row>
    <row r="397" s="1" customFormat="1" ht="40.5" spans="1:11">
      <c r="A397" s="21"/>
      <c r="B397" s="21"/>
      <c r="C397" s="21"/>
      <c r="D397" s="21"/>
      <c r="E397" s="21"/>
      <c r="F397" s="20"/>
      <c r="G397" s="20"/>
      <c r="H397" s="20"/>
      <c r="I397" s="25"/>
      <c r="J397" s="17" t="s">
        <v>762</v>
      </c>
      <c r="K397" s="17" t="s">
        <v>761</v>
      </c>
    </row>
    <row r="398" s="1" customFormat="1" ht="27" spans="1:11">
      <c r="A398" s="21"/>
      <c r="B398" s="21" t="s">
        <v>763</v>
      </c>
      <c r="C398" s="21" t="s">
        <v>235</v>
      </c>
      <c r="D398" s="21" t="s">
        <v>215</v>
      </c>
      <c r="E398" s="21" t="s">
        <v>216</v>
      </c>
      <c r="F398" s="22">
        <v>150000</v>
      </c>
      <c r="G398" s="22">
        <v>150000</v>
      </c>
      <c r="H398" s="20" t="s">
        <v>201</v>
      </c>
      <c r="I398" s="25" t="s">
        <v>217</v>
      </c>
      <c r="J398" s="17" t="s">
        <v>764</v>
      </c>
      <c r="K398" s="17" t="s">
        <v>562</v>
      </c>
    </row>
    <row r="399" s="1" customFormat="1" ht="27" spans="1:11">
      <c r="A399" s="21"/>
      <c r="B399" s="21"/>
      <c r="C399" s="21"/>
      <c r="D399" s="21"/>
      <c r="E399" s="21"/>
      <c r="F399" s="20"/>
      <c r="G399" s="20"/>
      <c r="H399" s="20"/>
      <c r="I399" s="25"/>
      <c r="J399" s="17" t="s">
        <v>765</v>
      </c>
      <c r="K399" s="17" t="s">
        <v>562</v>
      </c>
    </row>
    <row r="400" s="1" customFormat="1" ht="27" spans="1:11">
      <c r="A400" s="21"/>
      <c r="B400" s="21"/>
      <c r="C400" s="21"/>
      <c r="D400" s="21"/>
      <c r="E400" s="21"/>
      <c r="F400" s="20"/>
      <c r="G400" s="20"/>
      <c r="H400" s="20"/>
      <c r="I400" s="25"/>
      <c r="J400" s="17" t="s">
        <v>766</v>
      </c>
      <c r="K400" s="17" t="s">
        <v>562</v>
      </c>
    </row>
    <row r="401" s="1" customFormat="1" spans="1:11">
      <c r="A401" s="21"/>
      <c r="B401" s="21"/>
      <c r="C401" s="21"/>
      <c r="D401" s="21"/>
      <c r="E401" s="21"/>
      <c r="F401" s="20"/>
      <c r="G401" s="20"/>
      <c r="H401" s="20"/>
      <c r="I401" s="25"/>
      <c r="J401" s="17" t="s">
        <v>767</v>
      </c>
      <c r="K401" s="17" t="s">
        <v>562</v>
      </c>
    </row>
    <row r="402" s="1" customFormat="1" ht="27" spans="1:11">
      <c r="A402" s="21"/>
      <c r="B402" s="21"/>
      <c r="C402" s="21"/>
      <c r="D402" s="21"/>
      <c r="E402" s="21"/>
      <c r="F402" s="20"/>
      <c r="G402" s="20"/>
      <c r="H402" s="20"/>
      <c r="I402" s="25" t="s">
        <v>222</v>
      </c>
      <c r="J402" s="17" t="s">
        <v>764</v>
      </c>
      <c r="K402" s="17" t="s">
        <v>562</v>
      </c>
    </row>
    <row r="403" s="1" customFormat="1" ht="27" spans="1:11">
      <c r="A403" s="21"/>
      <c r="B403" s="21"/>
      <c r="C403" s="21"/>
      <c r="D403" s="21"/>
      <c r="E403" s="21"/>
      <c r="F403" s="20"/>
      <c r="G403" s="20"/>
      <c r="H403" s="20"/>
      <c r="I403" s="25"/>
      <c r="J403" s="17" t="s">
        <v>765</v>
      </c>
      <c r="K403" s="17" t="s">
        <v>562</v>
      </c>
    </row>
    <row r="404" s="1" customFormat="1" ht="27" spans="1:11">
      <c r="A404" s="21"/>
      <c r="B404" s="21"/>
      <c r="C404" s="21"/>
      <c r="D404" s="21"/>
      <c r="E404" s="21"/>
      <c r="F404" s="20"/>
      <c r="G404" s="20"/>
      <c r="H404" s="20"/>
      <c r="I404" s="25"/>
      <c r="J404" s="17" t="s">
        <v>766</v>
      </c>
      <c r="K404" s="17" t="s">
        <v>562</v>
      </c>
    </row>
    <row r="405" s="1" customFormat="1" spans="1:11">
      <c r="A405" s="21"/>
      <c r="B405" s="21"/>
      <c r="C405" s="21"/>
      <c r="D405" s="21"/>
      <c r="E405" s="21"/>
      <c r="F405" s="20"/>
      <c r="G405" s="20"/>
      <c r="H405" s="20"/>
      <c r="I405" s="25"/>
      <c r="J405" s="17" t="s">
        <v>767</v>
      </c>
      <c r="K405" s="17" t="s">
        <v>562</v>
      </c>
    </row>
    <row r="406" s="1" customFormat="1" spans="1:11">
      <c r="A406" s="21" t="s">
        <v>768</v>
      </c>
      <c r="B406" s="18"/>
      <c r="C406" s="19"/>
      <c r="D406" s="19"/>
      <c r="E406" s="18"/>
      <c r="F406" s="22">
        <v>1555700</v>
      </c>
      <c r="G406" s="22">
        <v>1555700</v>
      </c>
      <c r="H406" s="20" t="s">
        <v>201</v>
      </c>
      <c r="I406" s="18"/>
      <c r="J406" s="18"/>
      <c r="K406" s="18"/>
    </row>
    <row r="407" s="1" customFormat="1" ht="27" customHeight="1" spans="1:11">
      <c r="A407" s="21"/>
      <c r="B407" s="21" t="s">
        <v>769</v>
      </c>
      <c r="C407" s="21" t="s">
        <v>235</v>
      </c>
      <c r="D407" s="21" t="s">
        <v>215</v>
      </c>
      <c r="E407" s="21" t="s">
        <v>216</v>
      </c>
      <c r="F407" s="22">
        <v>113200</v>
      </c>
      <c r="G407" s="22">
        <v>113200</v>
      </c>
      <c r="H407" s="20" t="s">
        <v>201</v>
      </c>
      <c r="I407" s="25" t="s">
        <v>217</v>
      </c>
      <c r="J407" s="26" t="s">
        <v>770</v>
      </c>
      <c r="K407" s="26" t="s">
        <v>770</v>
      </c>
    </row>
    <row r="408" s="1" customFormat="1" ht="32.1" customHeight="1" spans="1:11">
      <c r="A408" s="21"/>
      <c r="B408" s="21"/>
      <c r="C408" s="21"/>
      <c r="D408" s="21"/>
      <c r="E408" s="21"/>
      <c r="F408" s="20"/>
      <c r="G408" s="20"/>
      <c r="H408" s="20"/>
      <c r="I408" s="25"/>
      <c r="J408" s="26" t="s">
        <v>771</v>
      </c>
      <c r="K408" s="26" t="s">
        <v>770</v>
      </c>
    </row>
    <row r="409" s="1" customFormat="1" ht="30" customHeight="1" spans="1:11">
      <c r="A409" s="21"/>
      <c r="B409" s="21"/>
      <c r="C409" s="21"/>
      <c r="D409" s="21"/>
      <c r="E409" s="21"/>
      <c r="F409" s="20"/>
      <c r="G409" s="20"/>
      <c r="H409" s="20"/>
      <c r="I409" s="25" t="s">
        <v>222</v>
      </c>
      <c r="J409" s="26" t="s">
        <v>770</v>
      </c>
      <c r="K409" s="26" t="s">
        <v>770</v>
      </c>
    </row>
    <row r="410" s="1" customFormat="1" ht="33" customHeight="1" spans="1:11">
      <c r="A410" s="21"/>
      <c r="B410" s="21"/>
      <c r="C410" s="21"/>
      <c r="D410" s="21"/>
      <c r="E410" s="21"/>
      <c r="F410" s="20"/>
      <c r="G410" s="20"/>
      <c r="H410" s="20"/>
      <c r="I410" s="25"/>
      <c r="J410" s="26" t="s">
        <v>771</v>
      </c>
      <c r="K410" s="26" t="s">
        <v>770</v>
      </c>
    </row>
    <row r="411" s="1" customFormat="1" ht="27" spans="1:11">
      <c r="A411" s="21"/>
      <c r="B411" s="21" t="s">
        <v>772</v>
      </c>
      <c r="C411" s="21" t="s">
        <v>235</v>
      </c>
      <c r="D411" s="21" t="s">
        <v>215</v>
      </c>
      <c r="E411" s="21" t="s">
        <v>216</v>
      </c>
      <c r="F411" s="22">
        <v>102500</v>
      </c>
      <c r="G411" s="22">
        <v>102500</v>
      </c>
      <c r="H411" s="20" t="s">
        <v>201</v>
      </c>
      <c r="I411" s="25" t="s">
        <v>217</v>
      </c>
      <c r="J411" s="17" t="s">
        <v>773</v>
      </c>
      <c r="K411" s="17" t="s">
        <v>562</v>
      </c>
    </row>
    <row r="412" s="1" customFormat="1" ht="27" spans="1:11">
      <c r="A412" s="21"/>
      <c r="B412" s="21"/>
      <c r="C412" s="21"/>
      <c r="D412" s="21"/>
      <c r="E412" s="21"/>
      <c r="F412" s="20"/>
      <c r="G412" s="20"/>
      <c r="H412" s="20"/>
      <c r="I412" s="25"/>
      <c r="J412" s="17" t="s">
        <v>774</v>
      </c>
      <c r="K412" s="17" t="s">
        <v>562</v>
      </c>
    </row>
    <row r="413" s="1" customFormat="1" ht="27" spans="1:11">
      <c r="A413" s="21"/>
      <c r="B413" s="21"/>
      <c r="C413" s="21"/>
      <c r="D413" s="21"/>
      <c r="E413" s="21"/>
      <c r="F413" s="20"/>
      <c r="G413" s="20"/>
      <c r="H413" s="20"/>
      <c r="I413" s="25"/>
      <c r="J413" s="17" t="s">
        <v>775</v>
      </c>
      <c r="K413" s="17" t="s">
        <v>562</v>
      </c>
    </row>
    <row r="414" s="1" customFormat="1" ht="27" spans="1:11">
      <c r="A414" s="21"/>
      <c r="B414" s="21"/>
      <c r="C414" s="21"/>
      <c r="D414" s="21"/>
      <c r="E414" s="21"/>
      <c r="F414" s="20"/>
      <c r="G414" s="20"/>
      <c r="H414" s="20"/>
      <c r="I414" s="25" t="s">
        <v>222</v>
      </c>
      <c r="J414" s="17" t="s">
        <v>773</v>
      </c>
      <c r="K414" s="17" t="s">
        <v>562</v>
      </c>
    </row>
    <row r="415" s="1" customFormat="1" ht="27" spans="1:11">
      <c r="A415" s="21"/>
      <c r="B415" s="21"/>
      <c r="C415" s="21"/>
      <c r="D415" s="21"/>
      <c r="E415" s="21"/>
      <c r="F415" s="20"/>
      <c r="G415" s="20"/>
      <c r="H415" s="20"/>
      <c r="I415" s="25"/>
      <c r="J415" s="17" t="s">
        <v>774</v>
      </c>
      <c r="K415" s="17" t="s">
        <v>562</v>
      </c>
    </row>
    <row r="416" s="1" customFormat="1" ht="27" spans="1:11">
      <c r="A416" s="21"/>
      <c r="B416" s="21"/>
      <c r="C416" s="21"/>
      <c r="D416" s="21"/>
      <c r="E416" s="21"/>
      <c r="F416" s="20"/>
      <c r="G416" s="20"/>
      <c r="H416" s="20"/>
      <c r="I416" s="25"/>
      <c r="J416" s="17" t="s">
        <v>775</v>
      </c>
      <c r="K416" s="17" t="s">
        <v>562</v>
      </c>
    </row>
    <row r="417" s="1" customFormat="1" ht="67.5" spans="1:11">
      <c r="A417" s="21"/>
      <c r="B417" s="21" t="s">
        <v>776</v>
      </c>
      <c r="C417" s="21" t="s">
        <v>235</v>
      </c>
      <c r="D417" s="21" t="s">
        <v>215</v>
      </c>
      <c r="E417" s="21" t="s">
        <v>216</v>
      </c>
      <c r="F417" s="22">
        <v>200000</v>
      </c>
      <c r="G417" s="22">
        <v>200000</v>
      </c>
      <c r="H417" s="20" t="s">
        <v>201</v>
      </c>
      <c r="I417" s="25" t="s">
        <v>217</v>
      </c>
      <c r="J417" s="17" t="s">
        <v>777</v>
      </c>
      <c r="K417" s="17" t="s">
        <v>286</v>
      </c>
    </row>
    <row r="418" s="1" customFormat="1" ht="67.5" spans="1:11">
      <c r="A418" s="21"/>
      <c r="B418" s="21"/>
      <c r="C418" s="21"/>
      <c r="D418" s="21"/>
      <c r="E418" s="21"/>
      <c r="F418" s="20"/>
      <c r="G418" s="20"/>
      <c r="H418" s="20"/>
      <c r="I418" s="25"/>
      <c r="J418" s="17" t="s">
        <v>778</v>
      </c>
      <c r="K418" s="17" t="s">
        <v>286</v>
      </c>
    </row>
    <row r="419" s="1" customFormat="1" ht="40.5" spans="1:11">
      <c r="A419" s="21"/>
      <c r="B419" s="21"/>
      <c r="C419" s="21"/>
      <c r="D419" s="21"/>
      <c r="E419" s="21"/>
      <c r="F419" s="20"/>
      <c r="G419" s="20"/>
      <c r="H419" s="20"/>
      <c r="I419" s="25"/>
      <c r="J419" s="17" t="s">
        <v>779</v>
      </c>
      <c r="K419" s="17" t="s">
        <v>286</v>
      </c>
    </row>
    <row r="420" s="1" customFormat="1" ht="67.5" spans="1:11">
      <c r="A420" s="21"/>
      <c r="B420" s="21"/>
      <c r="C420" s="21"/>
      <c r="D420" s="21"/>
      <c r="E420" s="21"/>
      <c r="F420" s="20"/>
      <c r="G420" s="20"/>
      <c r="H420" s="20"/>
      <c r="I420" s="25" t="s">
        <v>222</v>
      </c>
      <c r="J420" s="17" t="s">
        <v>777</v>
      </c>
      <c r="K420" s="17" t="s">
        <v>286</v>
      </c>
    </row>
    <row r="421" s="1" customFormat="1" ht="67.5" spans="1:11">
      <c r="A421" s="21"/>
      <c r="B421" s="21"/>
      <c r="C421" s="21"/>
      <c r="D421" s="21"/>
      <c r="E421" s="21"/>
      <c r="F421" s="20"/>
      <c r="G421" s="20"/>
      <c r="H421" s="20"/>
      <c r="I421" s="25"/>
      <c r="J421" s="17" t="s">
        <v>778</v>
      </c>
      <c r="K421" s="17" t="s">
        <v>286</v>
      </c>
    </row>
    <row r="422" s="1" customFormat="1" ht="40.5" spans="1:11">
      <c r="A422" s="21"/>
      <c r="B422" s="21"/>
      <c r="C422" s="21"/>
      <c r="D422" s="21"/>
      <c r="E422" s="21"/>
      <c r="F422" s="20"/>
      <c r="G422" s="20"/>
      <c r="H422" s="20"/>
      <c r="I422" s="25"/>
      <c r="J422" s="17" t="s">
        <v>779</v>
      </c>
      <c r="K422" s="17" t="s">
        <v>286</v>
      </c>
    </row>
    <row r="423" s="1" customFormat="1" ht="40.5" spans="1:11">
      <c r="A423" s="21"/>
      <c r="B423" s="21" t="s">
        <v>780</v>
      </c>
      <c r="C423" s="21" t="s">
        <v>235</v>
      </c>
      <c r="D423" s="21" t="s">
        <v>215</v>
      </c>
      <c r="E423" s="21" t="s">
        <v>216</v>
      </c>
      <c r="F423" s="22">
        <v>1140000</v>
      </c>
      <c r="G423" s="22">
        <v>1140000</v>
      </c>
      <c r="H423" s="20" t="s">
        <v>201</v>
      </c>
      <c r="I423" s="25" t="s">
        <v>217</v>
      </c>
      <c r="J423" s="17" t="s">
        <v>781</v>
      </c>
      <c r="K423" s="17" t="s">
        <v>243</v>
      </c>
    </row>
    <row r="424" s="1" customFormat="1" ht="40.5" spans="1:11">
      <c r="A424" s="21"/>
      <c r="B424" s="21"/>
      <c r="C424" s="21"/>
      <c r="D424" s="21"/>
      <c r="E424" s="21"/>
      <c r="F424" s="20"/>
      <c r="G424" s="20"/>
      <c r="H424" s="20"/>
      <c r="I424" s="25" t="s">
        <v>222</v>
      </c>
      <c r="J424" s="17" t="s">
        <v>781</v>
      </c>
      <c r="K424" s="17" t="s">
        <v>243</v>
      </c>
    </row>
  </sheetData>
  <mergeCells count="653">
    <mergeCell ref="A2:K2"/>
    <mergeCell ref="A3:B3"/>
    <mergeCell ref="J3:K3"/>
    <mergeCell ref="F4:H4"/>
    <mergeCell ref="A4:A5"/>
    <mergeCell ref="A8:A51"/>
    <mergeCell ref="A52:A61"/>
    <mergeCell ref="A62:A66"/>
    <mergeCell ref="A67:A77"/>
    <mergeCell ref="A78:A119"/>
    <mergeCell ref="A120:A124"/>
    <mergeCell ref="A125:A134"/>
    <mergeCell ref="A135:A210"/>
    <mergeCell ref="A212:A214"/>
    <mergeCell ref="A215:A219"/>
    <mergeCell ref="A220:A236"/>
    <mergeCell ref="A237:A245"/>
    <mergeCell ref="A246:A250"/>
    <mergeCell ref="A251:A261"/>
    <mergeCell ref="A262:A264"/>
    <mergeCell ref="A265:A274"/>
    <mergeCell ref="A275:A310"/>
    <mergeCell ref="A312:A323"/>
    <mergeCell ref="A324:A334"/>
    <mergeCell ref="A336:A350"/>
    <mergeCell ref="A351:A353"/>
    <mergeCell ref="A354:A356"/>
    <mergeCell ref="A357:A359"/>
    <mergeCell ref="A361:A363"/>
    <mergeCell ref="A364:A366"/>
    <mergeCell ref="A367:A377"/>
    <mergeCell ref="A378:A380"/>
    <mergeCell ref="A382:A391"/>
    <mergeCell ref="A393:A405"/>
    <mergeCell ref="A406:A424"/>
    <mergeCell ref="B4:B5"/>
    <mergeCell ref="B9:B12"/>
    <mergeCell ref="B13:B14"/>
    <mergeCell ref="B15:B17"/>
    <mergeCell ref="B18:B21"/>
    <mergeCell ref="B22:B28"/>
    <mergeCell ref="B29:B35"/>
    <mergeCell ref="B36:B38"/>
    <mergeCell ref="B39:B48"/>
    <mergeCell ref="B49:B51"/>
    <mergeCell ref="B53:B57"/>
    <mergeCell ref="B58:B59"/>
    <mergeCell ref="B60:B61"/>
    <mergeCell ref="B63:B66"/>
    <mergeCell ref="B68:B77"/>
    <mergeCell ref="B79:B80"/>
    <mergeCell ref="B81:B87"/>
    <mergeCell ref="B88:B91"/>
    <mergeCell ref="B92:B100"/>
    <mergeCell ref="B101:B103"/>
    <mergeCell ref="B104:B111"/>
    <mergeCell ref="B112:B119"/>
    <mergeCell ref="B121:B124"/>
    <mergeCell ref="B126:B134"/>
    <mergeCell ref="B136:B151"/>
    <mergeCell ref="B152:B161"/>
    <mergeCell ref="B162:B174"/>
    <mergeCell ref="B175:B194"/>
    <mergeCell ref="B195:B200"/>
    <mergeCell ref="B201:B208"/>
    <mergeCell ref="B209:B210"/>
    <mergeCell ref="B213:B214"/>
    <mergeCell ref="B216:B219"/>
    <mergeCell ref="B221:B228"/>
    <mergeCell ref="B229:B230"/>
    <mergeCell ref="B231:B232"/>
    <mergeCell ref="B233:B236"/>
    <mergeCell ref="B238:B245"/>
    <mergeCell ref="B247:B248"/>
    <mergeCell ref="B249:B250"/>
    <mergeCell ref="B252:B259"/>
    <mergeCell ref="B260:B261"/>
    <mergeCell ref="B263:B264"/>
    <mergeCell ref="B266:B273"/>
    <mergeCell ref="B276:B277"/>
    <mergeCell ref="B278:B285"/>
    <mergeCell ref="B286:B287"/>
    <mergeCell ref="B288:B300"/>
    <mergeCell ref="B301:B302"/>
    <mergeCell ref="B303:B304"/>
    <mergeCell ref="B305:B306"/>
    <mergeCell ref="B307:B308"/>
    <mergeCell ref="B309:B310"/>
    <mergeCell ref="B313:B315"/>
    <mergeCell ref="B316:B323"/>
    <mergeCell ref="B325:B326"/>
    <mergeCell ref="B327:B328"/>
    <mergeCell ref="B329:B330"/>
    <mergeCell ref="B331:B332"/>
    <mergeCell ref="B333:B334"/>
    <mergeCell ref="B337:B339"/>
    <mergeCell ref="B340:B350"/>
    <mergeCell ref="B352:B353"/>
    <mergeCell ref="B355:B356"/>
    <mergeCell ref="B358:B359"/>
    <mergeCell ref="B362:B363"/>
    <mergeCell ref="B365:B366"/>
    <mergeCell ref="B368:B377"/>
    <mergeCell ref="B379:B380"/>
    <mergeCell ref="B383:B389"/>
    <mergeCell ref="B390:B391"/>
    <mergeCell ref="B394:B397"/>
    <mergeCell ref="B398:B405"/>
    <mergeCell ref="B407:B410"/>
    <mergeCell ref="B411:B416"/>
    <mergeCell ref="B417:B422"/>
    <mergeCell ref="B423:B424"/>
    <mergeCell ref="C4:C5"/>
    <mergeCell ref="C9:C12"/>
    <mergeCell ref="C13:C14"/>
    <mergeCell ref="C15:C17"/>
    <mergeCell ref="C18:C21"/>
    <mergeCell ref="C22:C28"/>
    <mergeCell ref="C29:C35"/>
    <mergeCell ref="C36:C38"/>
    <mergeCell ref="C39:C48"/>
    <mergeCell ref="C49:C51"/>
    <mergeCell ref="C53:C57"/>
    <mergeCell ref="C58:C59"/>
    <mergeCell ref="C60:C61"/>
    <mergeCell ref="C63:C66"/>
    <mergeCell ref="C68:C77"/>
    <mergeCell ref="C79:C80"/>
    <mergeCell ref="C81:C87"/>
    <mergeCell ref="C88:C91"/>
    <mergeCell ref="C92:C100"/>
    <mergeCell ref="C101:C103"/>
    <mergeCell ref="C104:C111"/>
    <mergeCell ref="C112:C119"/>
    <mergeCell ref="C121:C124"/>
    <mergeCell ref="C126:C134"/>
    <mergeCell ref="C136:C151"/>
    <mergeCell ref="C152:C161"/>
    <mergeCell ref="C162:C174"/>
    <mergeCell ref="C175:C194"/>
    <mergeCell ref="C195:C200"/>
    <mergeCell ref="C201:C208"/>
    <mergeCell ref="C209:C210"/>
    <mergeCell ref="C213:C214"/>
    <mergeCell ref="C216:C219"/>
    <mergeCell ref="C221:C228"/>
    <mergeCell ref="C229:C230"/>
    <mergeCell ref="C231:C232"/>
    <mergeCell ref="C233:C236"/>
    <mergeCell ref="C238:C245"/>
    <mergeCell ref="C247:C248"/>
    <mergeCell ref="C249:C250"/>
    <mergeCell ref="C252:C259"/>
    <mergeCell ref="C260:C261"/>
    <mergeCell ref="C263:C264"/>
    <mergeCell ref="C266:C273"/>
    <mergeCell ref="C276:C277"/>
    <mergeCell ref="C278:C285"/>
    <mergeCell ref="C286:C287"/>
    <mergeCell ref="C288:C300"/>
    <mergeCell ref="C301:C302"/>
    <mergeCell ref="C303:C304"/>
    <mergeCell ref="C305:C306"/>
    <mergeCell ref="C307:C308"/>
    <mergeCell ref="C309:C310"/>
    <mergeCell ref="C313:C315"/>
    <mergeCell ref="C316:C323"/>
    <mergeCell ref="C325:C326"/>
    <mergeCell ref="C327:C328"/>
    <mergeCell ref="C329:C330"/>
    <mergeCell ref="C331:C332"/>
    <mergeCell ref="C333:C334"/>
    <mergeCell ref="C337:C339"/>
    <mergeCell ref="C340:C350"/>
    <mergeCell ref="C352:C353"/>
    <mergeCell ref="C355:C356"/>
    <mergeCell ref="C358:C359"/>
    <mergeCell ref="C362:C363"/>
    <mergeCell ref="C365:C366"/>
    <mergeCell ref="C368:C377"/>
    <mergeCell ref="C379:C380"/>
    <mergeCell ref="C383:C389"/>
    <mergeCell ref="C390:C391"/>
    <mergeCell ref="C394:C397"/>
    <mergeCell ref="C398:C405"/>
    <mergeCell ref="C407:C410"/>
    <mergeCell ref="C411:C416"/>
    <mergeCell ref="C417:C422"/>
    <mergeCell ref="C423:C424"/>
    <mergeCell ref="D4:D5"/>
    <mergeCell ref="D9:D12"/>
    <mergeCell ref="D13:D14"/>
    <mergeCell ref="D15:D17"/>
    <mergeCell ref="D18:D21"/>
    <mergeCell ref="D22:D28"/>
    <mergeCell ref="D29:D35"/>
    <mergeCell ref="D36:D38"/>
    <mergeCell ref="D39:D48"/>
    <mergeCell ref="D49:D51"/>
    <mergeCell ref="D53:D57"/>
    <mergeCell ref="D58:D59"/>
    <mergeCell ref="D60:D61"/>
    <mergeCell ref="D63:D66"/>
    <mergeCell ref="D68:D77"/>
    <mergeCell ref="D79:D80"/>
    <mergeCell ref="D81:D87"/>
    <mergeCell ref="D88:D91"/>
    <mergeCell ref="D92:D100"/>
    <mergeCell ref="D101:D103"/>
    <mergeCell ref="D104:D111"/>
    <mergeCell ref="D112:D119"/>
    <mergeCell ref="D121:D124"/>
    <mergeCell ref="D126:D134"/>
    <mergeCell ref="D136:D151"/>
    <mergeCell ref="D152:D161"/>
    <mergeCell ref="D162:D174"/>
    <mergeCell ref="D175:D194"/>
    <mergeCell ref="D195:D200"/>
    <mergeCell ref="D201:D208"/>
    <mergeCell ref="D209:D210"/>
    <mergeCell ref="D213:D214"/>
    <mergeCell ref="D216:D219"/>
    <mergeCell ref="D221:D228"/>
    <mergeCell ref="D229:D230"/>
    <mergeCell ref="D231:D232"/>
    <mergeCell ref="D233:D236"/>
    <mergeCell ref="D238:D245"/>
    <mergeCell ref="D247:D248"/>
    <mergeCell ref="D249:D250"/>
    <mergeCell ref="D252:D259"/>
    <mergeCell ref="D260:D261"/>
    <mergeCell ref="D263:D264"/>
    <mergeCell ref="D266:D273"/>
    <mergeCell ref="D276:D277"/>
    <mergeCell ref="D278:D285"/>
    <mergeCell ref="D286:D287"/>
    <mergeCell ref="D288:D300"/>
    <mergeCell ref="D301:D302"/>
    <mergeCell ref="D303:D304"/>
    <mergeCell ref="D305:D306"/>
    <mergeCell ref="D307:D308"/>
    <mergeCell ref="D309:D310"/>
    <mergeCell ref="D313:D315"/>
    <mergeCell ref="D316:D323"/>
    <mergeCell ref="D325:D326"/>
    <mergeCell ref="D327:D328"/>
    <mergeCell ref="D329:D330"/>
    <mergeCell ref="D331:D332"/>
    <mergeCell ref="D333:D334"/>
    <mergeCell ref="D337:D339"/>
    <mergeCell ref="D340:D350"/>
    <mergeCell ref="D352:D353"/>
    <mergeCell ref="D355:D356"/>
    <mergeCell ref="D358:D359"/>
    <mergeCell ref="D362:D363"/>
    <mergeCell ref="D365:D366"/>
    <mergeCell ref="D368:D377"/>
    <mergeCell ref="D379:D380"/>
    <mergeCell ref="D383:D389"/>
    <mergeCell ref="D390:D391"/>
    <mergeCell ref="D394:D397"/>
    <mergeCell ref="D398:D405"/>
    <mergeCell ref="D407:D410"/>
    <mergeCell ref="D411:D416"/>
    <mergeCell ref="D417:D422"/>
    <mergeCell ref="D423:D424"/>
    <mergeCell ref="E4:E5"/>
    <mergeCell ref="E9:E12"/>
    <mergeCell ref="E13:E14"/>
    <mergeCell ref="E15:E17"/>
    <mergeCell ref="E18:E21"/>
    <mergeCell ref="E22:E28"/>
    <mergeCell ref="E29:E35"/>
    <mergeCell ref="E36:E38"/>
    <mergeCell ref="E39:E48"/>
    <mergeCell ref="E49:E51"/>
    <mergeCell ref="E53:E57"/>
    <mergeCell ref="E58:E59"/>
    <mergeCell ref="E60:E61"/>
    <mergeCell ref="E63:E66"/>
    <mergeCell ref="E68:E77"/>
    <mergeCell ref="E79:E80"/>
    <mergeCell ref="E81:E87"/>
    <mergeCell ref="E88:E91"/>
    <mergeCell ref="E92:E100"/>
    <mergeCell ref="E101:E103"/>
    <mergeCell ref="E104:E111"/>
    <mergeCell ref="E112:E119"/>
    <mergeCell ref="E121:E124"/>
    <mergeCell ref="E126:E134"/>
    <mergeCell ref="E136:E151"/>
    <mergeCell ref="E152:E161"/>
    <mergeCell ref="E162:E174"/>
    <mergeCell ref="E175:E194"/>
    <mergeCell ref="E195:E200"/>
    <mergeCell ref="E201:E208"/>
    <mergeCell ref="E209:E210"/>
    <mergeCell ref="E213:E214"/>
    <mergeCell ref="E216:E219"/>
    <mergeCell ref="E221:E228"/>
    <mergeCell ref="E229:E230"/>
    <mergeCell ref="E231:E232"/>
    <mergeCell ref="E233:E236"/>
    <mergeCell ref="E238:E245"/>
    <mergeCell ref="E247:E248"/>
    <mergeCell ref="E249:E250"/>
    <mergeCell ref="E252:E259"/>
    <mergeCell ref="E260:E261"/>
    <mergeCell ref="E263:E264"/>
    <mergeCell ref="E266:E273"/>
    <mergeCell ref="E276:E277"/>
    <mergeCell ref="E278:E285"/>
    <mergeCell ref="E286:E287"/>
    <mergeCell ref="E288:E300"/>
    <mergeCell ref="E301:E302"/>
    <mergeCell ref="E303:E304"/>
    <mergeCell ref="E305:E306"/>
    <mergeCell ref="E307:E308"/>
    <mergeCell ref="E309:E310"/>
    <mergeCell ref="E313:E315"/>
    <mergeCell ref="E316:E323"/>
    <mergeCell ref="E325:E326"/>
    <mergeCell ref="E327:E328"/>
    <mergeCell ref="E329:E330"/>
    <mergeCell ref="E331:E332"/>
    <mergeCell ref="E333:E334"/>
    <mergeCell ref="E337:E339"/>
    <mergeCell ref="E340:E350"/>
    <mergeCell ref="E352:E353"/>
    <mergeCell ref="E355:E356"/>
    <mergeCell ref="E358:E359"/>
    <mergeCell ref="E362:E363"/>
    <mergeCell ref="E365:E366"/>
    <mergeCell ref="E368:E377"/>
    <mergeCell ref="E379:E380"/>
    <mergeCell ref="E383:E389"/>
    <mergeCell ref="E390:E391"/>
    <mergeCell ref="E394:E397"/>
    <mergeCell ref="E398:E405"/>
    <mergeCell ref="E407:E410"/>
    <mergeCell ref="E411:E416"/>
    <mergeCell ref="E417:E422"/>
    <mergeCell ref="E423:E424"/>
    <mergeCell ref="F9:F12"/>
    <mergeCell ref="F13:F14"/>
    <mergeCell ref="F15:F17"/>
    <mergeCell ref="F18:F21"/>
    <mergeCell ref="F22:F28"/>
    <mergeCell ref="F29:F35"/>
    <mergeCell ref="F36:F38"/>
    <mergeCell ref="F39:F48"/>
    <mergeCell ref="F49:F51"/>
    <mergeCell ref="F53:F57"/>
    <mergeCell ref="F58:F59"/>
    <mergeCell ref="F60:F61"/>
    <mergeCell ref="F63:F66"/>
    <mergeCell ref="F68:F77"/>
    <mergeCell ref="F79:F80"/>
    <mergeCell ref="F81:F87"/>
    <mergeCell ref="F88:F91"/>
    <mergeCell ref="F92:F100"/>
    <mergeCell ref="F101:F103"/>
    <mergeCell ref="F104:F111"/>
    <mergeCell ref="F112:F119"/>
    <mergeCell ref="F121:F124"/>
    <mergeCell ref="F126:F134"/>
    <mergeCell ref="F136:F151"/>
    <mergeCell ref="F152:F161"/>
    <mergeCell ref="F162:F174"/>
    <mergeCell ref="F175:F194"/>
    <mergeCell ref="F195:F200"/>
    <mergeCell ref="F201:F208"/>
    <mergeCell ref="F209:F210"/>
    <mergeCell ref="F213:F214"/>
    <mergeCell ref="F216:F219"/>
    <mergeCell ref="F221:F228"/>
    <mergeCell ref="F229:F230"/>
    <mergeCell ref="F231:F232"/>
    <mergeCell ref="F233:F236"/>
    <mergeCell ref="F238:F245"/>
    <mergeCell ref="F247:F248"/>
    <mergeCell ref="F249:F250"/>
    <mergeCell ref="F252:F259"/>
    <mergeCell ref="F260:F261"/>
    <mergeCell ref="F263:F264"/>
    <mergeCell ref="F266:F273"/>
    <mergeCell ref="F276:F277"/>
    <mergeCell ref="F278:F285"/>
    <mergeCell ref="F286:F287"/>
    <mergeCell ref="F288:F300"/>
    <mergeCell ref="F301:F302"/>
    <mergeCell ref="F303:F304"/>
    <mergeCell ref="F305:F306"/>
    <mergeCell ref="F307:F308"/>
    <mergeCell ref="F309:F310"/>
    <mergeCell ref="F313:F315"/>
    <mergeCell ref="F316:F323"/>
    <mergeCell ref="F325:F326"/>
    <mergeCell ref="F327:F328"/>
    <mergeCell ref="F329:F330"/>
    <mergeCell ref="F331:F332"/>
    <mergeCell ref="F333:F334"/>
    <mergeCell ref="F337:F339"/>
    <mergeCell ref="F340:F350"/>
    <mergeCell ref="F352:F353"/>
    <mergeCell ref="F355:F356"/>
    <mergeCell ref="F358:F359"/>
    <mergeCell ref="F362:F363"/>
    <mergeCell ref="F365:F366"/>
    <mergeCell ref="F368:F377"/>
    <mergeCell ref="F379:F380"/>
    <mergeCell ref="F383:F389"/>
    <mergeCell ref="F390:F391"/>
    <mergeCell ref="F394:F397"/>
    <mergeCell ref="F398:F405"/>
    <mergeCell ref="F407:F410"/>
    <mergeCell ref="F411:F416"/>
    <mergeCell ref="F417:F422"/>
    <mergeCell ref="F423:F424"/>
    <mergeCell ref="G9:G12"/>
    <mergeCell ref="G13:G14"/>
    <mergeCell ref="G15:G17"/>
    <mergeCell ref="G18:G21"/>
    <mergeCell ref="G22:G28"/>
    <mergeCell ref="G29:G35"/>
    <mergeCell ref="G36:G38"/>
    <mergeCell ref="G39:G48"/>
    <mergeCell ref="G49:G51"/>
    <mergeCell ref="G53:G57"/>
    <mergeCell ref="G58:G59"/>
    <mergeCell ref="G60:G61"/>
    <mergeCell ref="G63:G66"/>
    <mergeCell ref="G68:G77"/>
    <mergeCell ref="G79:G80"/>
    <mergeCell ref="G81:G87"/>
    <mergeCell ref="G88:G91"/>
    <mergeCell ref="G92:G100"/>
    <mergeCell ref="G101:G103"/>
    <mergeCell ref="G104:G111"/>
    <mergeCell ref="G112:G119"/>
    <mergeCell ref="G121:G124"/>
    <mergeCell ref="G126:G134"/>
    <mergeCell ref="G136:G151"/>
    <mergeCell ref="G152:G161"/>
    <mergeCell ref="G162:G174"/>
    <mergeCell ref="G175:G194"/>
    <mergeCell ref="G195:G200"/>
    <mergeCell ref="G201:G208"/>
    <mergeCell ref="G209:G210"/>
    <mergeCell ref="G213:G214"/>
    <mergeCell ref="G216:G219"/>
    <mergeCell ref="G221:G228"/>
    <mergeCell ref="G229:G230"/>
    <mergeCell ref="G231:G232"/>
    <mergeCell ref="G233:G236"/>
    <mergeCell ref="G238:G245"/>
    <mergeCell ref="G247:G248"/>
    <mergeCell ref="G249:G250"/>
    <mergeCell ref="G252:G259"/>
    <mergeCell ref="G260:G261"/>
    <mergeCell ref="G263:G264"/>
    <mergeCell ref="G266:G273"/>
    <mergeCell ref="G276:G277"/>
    <mergeCell ref="G278:G285"/>
    <mergeCell ref="G286:G287"/>
    <mergeCell ref="G288:G300"/>
    <mergeCell ref="G301:G302"/>
    <mergeCell ref="G303:G304"/>
    <mergeCell ref="G305:G306"/>
    <mergeCell ref="G307:G308"/>
    <mergeCell ref="G309:G310"/>
    <mergeCell ref="G313:G315"/>
    <mergeCell ref="G316:G323"/>
    <mergeCell ref="G325:G326"/>
    <mergeCell ref="G327:G328"/>
    <mergeCell ref="G329:G330"/>
    <mergeCell ref="G331:G332"/>
    <mergeCell ref="G333:G334"/>
    <mergeCell ref="G337:G339"/>
    <mergeCell ref="G340:G350"/>
    <mergeCell ref="G352:G353"/>
    <mergeCell ref="G355:G356"/>
    <mergeCell ref="G358:G359"/>
    <mergeCell ref="G362:G363"/>
    <mergeCell ref="G365:G366"/>
    <mergeCell ref="G368:G377"/>
    <mergeCell ref="G379:G380"/>
    <mergeCell ref="G383:G389"/>
    <mergeCell ref="G390:G391"/>
    <mergeCell ref="G394:G397"/>
    <mergeCell ref="G398:G405"/>
    <mergeCell ref="G407:G410"/>
    <mergeCell ref="G411:G416"/>
    <mergeCell ref="G417:G422"/>
    <mergeCell ref="G423:G424"/>
    <mergeCell ref="H9:H12"/>
    <mergeCell ref="H13:H14"/>
    <mergeCell ref="H15:H17"/>
    <mergeCell ref="H18:H21"/>
    <mergeCell ref="H22:H28"/>
    <mergeCell ref="H29:H35"/>
    <mergeCell ref="H36:H38"/>
    <mergeCell ref="H39:H48"/>
    <mergeCell ref="H49:H51"/>
    <mergeCell ref="H53:H57"/>
    <mergeCell ref="H58:H59"/>
    <mergeCell ref="H60:H61"/>
    <mergeCell ref="H63:H66"/>
    <mergeCell ref="H68:H77"/>
    <mergeCell ref="H79:H80"/>
    <mergeCell ref="H81:H87"/>
    <mergeCell ref="H88:H91"/>
    <mergeCell ref="H92:H100"/>
    <mergeCell ref="H101:H103"/>
    <mergeCell ref="H104:H111"/>
    <mergeCell ref="H112:H119"/>
    <mergeCell ref="H121:H124"/>
    <mergeCell ref="H126:H134"/>
    <mergeCell ref="H136:H151"/>
    <mergeCell ref="H152:H161"/>
    <mergeCell ref="H162:H174"/>
    <mergeCell ref="H175:H194"/>
    <mergeCell ref="H195:H200"/>
    <mergeCell ref="H201:H208"/>
    <mergeCell ref="H209:H210"/>
    <mergeCell ref="H213:H214"/>
    <mergeCell ref="H216:H219"/>
    <mergeCell ref="H221:H228"/>
    <mergeCell ref="H229:H230"/>
    <mergeCell ref="H231:H232"/>
    <mergeCell ref="H233:H236"/>
    <mergeCell ref="H238:H245"/>
    <mergeCell ref="H247:H248"/>
    <mergeCell ref="H249:H250"/>
    <mergeCell ref="H252:H259"/>
    <mergeCell ref="H260:H261"/>
    <mergeCell ref="H263:H264"/>
    <mergeCell ref="H266:H273"/>
    <mergeCell ref="H276:H277"/>
    <mergeCell ref="H278:H285"/>
    <mergeCell ref="H286:H287"/>
    <mergeCell ref="H288:H300"/>
    <mergeCell ref="H301:H302"/>
    <mergeCell ref="H303:H304"/>
    <mergeCell ref="H305:H306"/>
    <mergeCell ref="H307:H308"/>
    <mergeCell ref="H309:H310"/>
    <mergeCell ref="H313:H315"/>
    <mergeCell ref="H316:H323"/>
    <mergeCell ref="H325:H326"/>
    <mergeCell ref="H327:H328"/>
    <mergeCell ref="H329:H330"/>
    <mergeCell ref="H331:H332"/>
    <mergeCell ref="H333:H334"/>
    <mergeCell ref="H337:H339"/>
    <mergeCell ref="H340:H350"/>
    <mergeCell ref="H352:H353"/>
    <mergeCell ref="H355:H356"/>
    <mergeCell ref="H358:H359"/>
    <mergeCell ref="H362:H363"/>
    <mergeCell ref="H365:H366"/>
    <mergeCell ref="H368:H377"/>
    <mergeCell ref="H379:H380"/>
    <mergeCell ref="H383:H389"/>
    <mergeCell ref="H390:H391"/>
    <mergeCell ref="H394:H397"/>
    <mergeCell ref="H398:H405"/>
    <mergeCell ref="H407:H410"/>
    <mergeCell ref="H411:H416"/>
    <mergeCell ref="H417:H422"/>
    <mergeCell ref="H423:H424"/>
    <mergeCell ref="I4:I5"/>
    <mergeCell ref="I9:I10"/>
    <mergeCell ref="I11:I12"/>
    <mergeCell ref="I16:I17"/>
    <mergeCell ref="I18:I19"/>
    <mergeCell ref="I20:I21"/>
    <mergeCell ref="I22:I25"/>
    <mergeCell ref="I26:I28"/>
    <mergeCell ref="I29:I32"/>
    <mergeCell ref="I33:I35"/>
    <mergeCell ref="I37:I38"/>
    <mergeCell ref="I39:I43"/>
    <mergeCell ref="I44:I48"/>
    <mergeCell ref="I50:I51"/>
    <mergeCell ref="I53:I55"/>
    <mergeCell ref="I56:I57"/>
    <mergeCell ref="I63:I64"/>
    <mergeCell ref="I65:I66"/>
    <mergeCell ref="I68:I72"/>
    <mergeCell ref="I73:I77"/>
    <mergeCell ref="I81:I83"/>
    <mergeCell ref="I84:I87"/>
    <mergeCell ref="I88:I90"/>
    <mergeCell ref="I92:I93"/>
    <mergeCell ref="I94:I100"/>
    <mergeCell ref="I101:I102"/>
    <mergeCell ref="I104:I107"/>
    <mergeCell ref="I108:I111"/>
    <mergeCell ref="I112:I115"/>
    <mergeCell ref="I116:I119"/>
    <mergeCell ref="I121:I123"/>
    <mergeCell ref="I126:I131"/>
    <mergeCell ref="I132:I134"/>
    <mergeCell ref="I136:I141"/>
    <mergeCell ref="I142:I151"/>
    <mergeCell ref="I152:I156"/>
    <mergeCell ref="I157:I161"/>
    <mergeCell ref="I162:I168"/>
    <mergeCell ref="I169:I174"/>
    <mergeCell ref="I175:I187"/>
    <mergeCell ref="I188:I194"/>
    <mergeCell ref="I195:I197"/>
    <mergeCell ref="I198:I200"/>
    <mergeCell ref="I201:I204"/>
    <mergeCell ref="I205:I208"/>
    <mergeCell ref="I216:I217"/>
    <mergeCell ref="I218:I219"/>
    <mergeCell ref="I221:I224"/>
    <mergeCell ref="I225:I228"/>
    <mergeCell ref="I233:I234"/>
    <mergeCell ref="I235:I236"/>
    <mergeCell ref="I238:I241"/>
    <mergeCell ref="I242:I245"/>
    <mergeCell ref="I252:I255"/>
    <mergeCell ref="I256:I259"/>
    <mergeCell ref="I266:I269"/>
    <mergeCell ref="I270:I273"/>
    <mergeCell ref="I278:I283"/>
    <mergeCell ref="I284:I285"/>
    <mergeCell ref="I288:I294"/>
    <mergeCell ref="I295:I300"/>
    <mergeCell ref="I314:I315"/>
    <mergeCell ref="I316:I319"/>
    <mergeCell ref="I320:I323"/>
    <mergeCell ref="I340:I345"/>
    <mergeCell ref="I346:I350"/>
    <mergeCell ref="I368:I372"/>
    <mergeCell ref="I373:I377"/>
    <mergeCell ref="I383:I386"/>
    <mergeCell ref="I387:I389"/>
    <mergeCell ref="I394:I395"/>
    <mergeCell ref="I396:I397"/>
    <mergeCell ref="I398:I401"/>
    <mergeCell ref="I402:I405"/>
    <mergeCell ref="I407:I408"/>
    <mergeCell ref="I409:I410"/>
    <mergeCell ref="I411:I413"/>
    <mergeCell ref="I414:I416"/>
    <mergeCell ref="I417:I419"/>
    <mergeCell ref="I420:I422"/>
    <mergeCell ref="J4:J5"/>
    <mergeCell ref="K4:K5"/>
  </mergeCells>
  <printOptions horizontalCentered="1"/>
  <pageMargins left="0.0388888888888889" right="0.0388888888888889" top="0.747916666666667" bottom="0.747916666666667" header="0.313888888888889" footer="0.313888888888889"/>
  <pageSetup paperSize="9" orientation="landscape"/>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财政拨款收支总表</vt:lpstr>
      <vt:lpstr>一般公共预算支出表</vt:lpstr>
      <vt:lpstr>一般公共预算基本支出表</vt:lpstr>
      <vt:lpstr>一般公共预算“三公”经费支出表</vt:lpstr>
      <vt:lpstr>政府性基金预算支出表</vt:lpstr>
      <vt:lpstr>部门收支总表</vt:lpstr>
      <vt:lpstr>部门收入总表</vt:lpstr>
      <vt:lpstr>部门支出总表</vt:lpstr>
      <vt:lpstr>项目支出绩效信息表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dc:creator>
  <cp:lastModifiedBy>Administrator</cp:lastModifiedBy>
  <dcterms:created xsi:type="dcterms:W3CDTF">2017-01-10T03:02:00Z</dcterms:created>
  <cp:lastPrinted>2018-02-05T07:46:00Z</cp:lastPrinted>
  <dcterms:modified xsi:type="dcterms:W3CDTF">2024-11-15T08:13:02Z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