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<sst xmlns="http://schemas.openxmlformats.org/spreadsheetml/2006/main" count="288" uniqueCount="167">
  <si>
    <t>儋州市2024年近海捕捞渔船整船更新改造项目第一批拟补助渔船花名册（新材料渔船）</t>
  </si>
  <si>
    <t>序号</t>
  </si>
  <si>
    <t>船名</t>
  </si>
  <si>
    <t>持证人</t>
  </si>
  <si>
    <t>主机总功率</t>
  </si>
  <si>
    <t>双控功率</t>
  </si>
  <si>
    <t>船长</t>
  </si>
  <si>
    <t>总吨位</t>
  </si>
  <si>
    <t>船体材料</t>
  </si>
  <si>
    <t>建造完工日期</t>
  </si>
  <si>
    <t>作业类型</t>
  </si>
  <si>
    <t>总造价</t>
  </si>
  <si>
    <t>财政拟补助
（万元）</t>
  </si>
  <si>
    <t>自筹资金
（万元）</t>
  </si>
  <si>
    <r>
      <rPr>
        <sz val="10"/>
        <rFont val="宋体"/>
        <charset val="134"/>
      </rPr>
      <t>琼儋渔</t>
    </r>
    <r>
      <rPr>
        <sz val="10"/>
        <rFont val="Arial"/>
        <charset val="0"/>
      </rPr>
      <t>04888</t>
    </r>
  </si>
  <si>
    <t>邓俊标</t>
  </si>
  <si>
    <t>玻璃钢</t>
  </si>
  <si>
    <t>2022-11-17</t>
  </si>
  <si>
    <t>钓具</t>
  </si>
  <si>
    <r>
      <rPr>
        <sz val="10"/>
        <rFont val="宋体"/>
        <charset val="134"/>
      </rPr>
      <t>琼儋渔</t>
    </r>
    <r>
      <rPr>
        <sz val="10"/>
        <rFont val="Arial"/>
        <charset val="0"/>
      </rPr>
      <t>31168</t>
    </r>
  </si>
  <si>
    <t>谭光明</t>
  </si>
  <si>
    <t>2022-06-24</t>
  </si>
  <si>
    <r>
      <rPr>
        <sz val="10"/>
        <rFont val="宋体"/>
        <charset val="134"/>
      </rPr>
      <t>琼儋渔</t>
    </r>
    <r>
      <rPr>
        <sz val="10"/>
        <rFont val="Arial"/>
        <charset val="0"/>
      </rPr>
      <t>31305</t>
    </r>
  </si>
  <si>
    <t>林永森</t>
  </si>
  <si>
    <t>2022-05-25</t>
  </si>
  <si>
    <t>刺网</t>
  </si>
  <si>
    <r>
      <rPr>
        <sz val="10"/>
        <rFont val="宋体"/>
        <charset val="134"/>
      </rPr>
      <t>琼儋渔</t>
    </r>
    <r>
      <rPr>
        <sz val="10"/>
        <rFont val="Arial"/>
        <charset val="0"/>
      </rPr>
      <t>06316</t>
    </r>
  </si>
  <si>
    <t>林家和</t>
  </si>
  <si>
    <t>2022-04-28</t>
  </si>
  <si>
    <r>
      <rPr>
        <sz val="10"/>
        <rFont val="宋体"/>
        <charset val="134"/>
      </rPr>
      <t>琼儋渔</t>
    </r>
    <r>
      <rPr>
        <sz val="10"/>
        <rFont val="Arial"/>
        <charset val="0"/>
      </rPr>
      <t>04345</t>
    </r>
  </si>
  <si>
    <t>林喜斌</t>
  </si>
  <si>
    <r>
      <rPr>
        <sz val="10"/>
        <rFont val="宋体"/>
        <charset val="134"/>
      </rPr>
      <t>琼儋渔</t>
    </r>
    <r>
      <rPr>
        <sz val="10"/>
        <rFont val="Arial"/>
        <charset val="0"/>
      </rPr>
      <t>13988</t>
    </r>
  </si>
  <si>
    <t>李发平</t>
  </si>
  <si>
    <t>2022-05-15</t>
  </si>
  <si>
    <t>琼儋渔04128</t>
  </si>
  <si>
    <t>梁曼玲</t>
  </si>
  <si>
    <t>琼儋渔04439</t>
  </si>
  <si>
    <t>林健贵</t>
  </si>
  <si>
    <t>琼儋渔04478</t>
  </si>
  <si>
    <t>林有扬</t>
  </si>
  <si>
    <t>琼儋渔04788</t>
  </si>
  <si>
    <t>林源杰</t>
  </si>
  <si>
    <t>琼儋渔16268</t>
  </si>
  <si>
    <t>叶顶龙</t>
  </si>
  <si>
    <t>琼儋渔11918</t>
  </si>
  <si>
    <t>麦庆盈</t>
  </si>
  <si>
    <r>
      <rPr>
        <sz val="10"/>
        <rFont val="宋体"/>
        <charset val="134"/>
      </rPr>
      <t>琼儋渔</t>
    </r>
    <r>
      <rPr>
        <sz val="10"/>
        <rFont val="Arial"/>
        <charset val="0"/>
      </rPr>
      <t>73388</t>
    </r>
  </si>
  <si>
    <t>李如平</t>
  </si>
  <si>
    <t>2023-03-29</t>
  </si>
  <si>
    <t>琼儋渔66168</t>
  </si>
  <si>
    <t>王光海</t>
  </si>
  <si>
    <t>2023-04-14</t>
  </si>
  <si>
    <t>琼儋渔40023</t>
  </si>
  <si>
    <t>李寿梅</t>
  </si>
  <si>
    <t>2023-03-15</t>
  </si>
  <si>
    <t>琼儋渔08458</t>
  </si>
  <si>
    <t>李绍伦</t>
  </si>
  <si>
    <t>2023-08-17</t>
  </si>
  <si>
    <t>琼儋渔40668</t>
  </si>
  <si>
    <t>王乾忠</t>
  </si>
  <si>
    <t>2023-03-07</t>
  </si>
  <si>
    <t>琼儋渔73589</t>
  </si>
  <si>
    <t>李顺知</t>
  </si>
  <si>
    <t>2023-06-02</t>
  </si>
  <si>
    <t>琼儋渔73698</t>
  </si>
  <si>
    <t>李大喜</t>
  </si>
  <si>
    <t>2023-05-06</t>
  </si>
  <si>
    <t>琼儋渔40012</t>
  </si>
  <si>
    <t>王宏彪</t>
  </si>
  <si>
    <r>
      <rPr>
        <sz val="10"/>
        <rFont val="宋体"/>
        <charset val="134"/>
      </rPr>
      <t>琼儋渔</t>
    </r>
    <r>
      <rPr>
        <sz val="10"/>
        <rFont val="Arial"/>
        <charset val="0"/>
      </rPr>
      <t>31848</t>
    </r>
  </si>
  <si>
    <t>金明义</t>
  </si>
  <si>
    <r>
      <rPr>
        <sz val="10"/>
        <rFont val="宋体"/>
        <charset val="0"/>
      </rPr>
      <t>琼儋渔</t>
    </r>
    <r>
      <rPr>
        <sz val="10"/>
        <rFont val="Arial"/>
        <charset val="0"/>
      </rPr>
      <t>43679</t>
    </r>
  </si>
  <si>
    <t>麦树强</t>
  </si>
  <si>
    <t>2023-05-29</t>
  </si>
  <si>
    <t>琼儋渔43048</t>
  </si>
  <si>
    <t>谢秋亮</t>
  </si>
  <si>
    <t>2023-03-14</t>
  </si>
  <si>
    <t>琼儋渔31858</t>
  </si>
  <si>
    <t>李瑞东</t>
  </si>
  <si>
    <t>琼儋渔43073</t>
  </si>
  <si>
    <t>李庆华</t>
  </si>
  <si>
    <t>2023-04-21</t>
  </si>
  <si>
    <t>琼儋渔08483</t>
  </si>
  <si>
    <t>李书红</t>
  </si>
  <si>
    <t>2023-08-21</t>
  </si>
  <si>
    <t>琼儋渔31826</t>
  </si>
  <si>
    <t>李小长</t>
  </si>
  <si>
    <t>琼儋渔40187</t>
  </si>
  <si>
    <t>许林玉</t>
  </si>
  <si>
    <t>2023-05-26</t>
  </si>
  <si>
    <t>琼儋渔11273</t>
  </si>
  <si>
    <t>叶二尧</t>
  </si>
  <si>
    <t>2023-05-15</t>
  </si>
  <si>
    <t>琼儋渔11881</t>
  </si>
  <si>
    <t>麦群烈</t>
  </si>
  <si>
    <t>2023-06-28</t>
  </si>
  <si>
    <r>
      <rPr>
        <sz val="10"/>
        <rFont val="宋体"/>
        <charset val="134"/>
      </rPr>
      <t>琼儋渔</t>
    </r>
    <r>
      <rPr>
        <sz val="10"/>
        <rFont val="Arial"/>
        <charset val="0"/>
      </rPr>
      <t>04196</t>
    </r>
  </si>
  <si>
    <t>林壮如</t>
  </si>
  <si>
    <t>琼儋渔04918</t>
  </si>
  <si>
    <t>万琼勇</t>
  </si>
  <si>
    <t>2023-02-14</t>
  </si>
  <si>
    <t xml:space="preserve">                                         </t>
  </si>
  <si>
    <t>琼儋渔04869</t>
  </si>
  <si>
    <t>林本强</t>
  </si>
  <si>
    <t>2023-04-30</t>
  </si>
  <si>
    <t>琼儋渔73568</t>
  </si>
  <si>
    <t>李大兴</t>
  </si>
  <si>
    <t>琼儋渔73195</t>
  </si>
  <si>
    <t>李开业</t>
  </si>
  <si>
    <t>2023-07-07</t>
  </si>
  <si>
    <t>琼儋渔31878</t>
  </si>
  <si>
    <t>李联和</t>
  </si>
  <si>
    <t>琼儋渔73688</t>
  </si>
  <si>
    <t>李孔荣</t>
  </si>
  <si>
    <t>琼儋渔73999</t>
  </si>
  <si>
    <t>李图</t>
  </si>
  <si>
    <r>
      <rPr>
        <sz val="10"/>
        <rFont val="宋体"/>
        <charset val="134"/>
      </rPr>
      <t>琼儋渔</t>
    </r>
    <r>
      <rPr>
        <sz val="10"/>
        <rFont val="Arial"/>
        <charset val="0"/>
      </rPr>
      <t>40022</t>
    </r>
  </si>
  <si>
    <t>李吉侬</t>
  </si>
  <si>
    <t>琼儋渔05668</t>
  </si>
  <si>
    <t>陈万能</t>
  </si>
  <si>
    <t>2023-04-19</t>
  </si>
  <si>
    <t>琼儋渔31666</t>
  </si>
  <si>
    <t>王玉善</t>
  </si>
  <si>
    <t>琼儋渔31668</t>
  </si>
  <si>
    <t>林永贵</t>
  </si>
  <si>
    <t>琼儋渔31166</t>
  </si>
  <si>
    <t>林永明</t>
  </si>
  <si>
    <t>琼儋渔31999</t>
  </si>
  <si>
    <t>凌发旺</t>
  </si>
  <si>
    <t>琼儋渔73333</t>
  </si>
  <si>
    <t>李君强</t>
  </si>
  <si>
    <t>2023-05-24</t>
  </si>
  <si>
    <r>
      <rPr>
        <sz val="10"/>
        <rFont val="宋体"/>
        <charset val="134"/>
      </rPr>
      <t>琼儋渔</t>
    </r>
    <r>
      <rPr>
        <sz val="10"/>
        <rFont val="Arial"/>
        <charset val="0"/>
      </rPr>
      <t>02095</t>
    </r>
  </si>
  <si>
    <t>李毅强</t>
  </si>
  <si>
    <t>琼儋渔43016</t>
  </si>
  <si>
    <t>梁堂燕</t>
  </si>
  <si>
    <t>2023-08-18</t>
  </si>
  <si>
    <r>
      <rPr>
        <sz val="10"/>
        <rFont val="宋体"/>
        <charset val="134"/>
      </rPr>
      <t>琼儋渔</t>
    </r>
    <r>
      <rPr>
        <sz val="10"/>
        <rFont val="Arial"/>
        <charset val="0"/>
      </rPr>
      <t>31808</t>
    </r>
  </si>
  <si>
    <t>郑有其</t>
  </si>
  <si>
    <t>琼儋渔10491</t>
  </si>
  <si>
    <t>羊振雄</t>
  </si>
  <si>
    <t>2023-03-27</t>
  </si>
  <si>
    <t>琼儋渔04093</t>
  </si>
  <si>
    <t>林显贵</t>
  </si>
  <si>
    <t>2023-10-24</t>
  </si>
  <si>
    <r>
      <rPr>
        <sz val="10"/>
        <rFont val="宋体"/>
        <charset val="134"/>
      </rPr>
      <t>琼儋渔</t>
    </r>
    <r>
      <rPr>
        <sz val="10"/>
        <rFont val="Arial"/>
        <charset val="0"/>
      </rPr>
      <t>04678</t>
    </r>
  </si>
  <si>
    <t>林本菊</t>
  </si>
  <si>
    <t>琼儋渔08668</t>
  </si>
  <si>
    <t>李宏位</t>
  </si>
  <si>
    <t>2023-10-04</t>
  </si>
  <si>
    <r>
      <rPr>
        <sz val="10"/>
        <rFont val="宋体"/>
        <charset val="134"/>
      </rPr>
      <t>琼儋渔</t>
    </r>
    <r>
      <rPr>
        <sz val="10"/>
        <rFont val="Arial"/>
        <charset val="0"/>
      </rPr>
      <t>16668</t>
    </r>
  </si>
  <si>
    <t>苏元明</t>
  </si>
  <si>
    <t>2022-11-08</t>
  </si>
  <si>
    <t>琼儋渔07918</t>
  </si>
  <si>
    <t>万进</t>
  </si>
  <si>
    <t>2023-09-05</t>
  </si>
  <si>
    <t>笼壶</t>
  </si>
  <si>
    <r>
      <rPr>
        <sz val="10"/>
        <rFont val="宋体"/>
        <charset val="134"/>
      </rPr>
      <t>琼儋渔</t>
    </r>
    <r>
      <rPr>
        <sz val="10"/>
        <rFont val="Arial"/>
        <charset val="0"/>
      </rPr>
      <t>03022</t>
    </r>
  </si>
  <si>
    <t>吴老二</t>
  </si>
  <si>
    <t>2022-10-12</t>
  </si>
  <si>
    <t>琼儋渔73456</t>
  </si>
  <si>
    <t>李有儒</t>
  </si>
  <si>
    <t>2023-02-22</t>
  </si>
  <si>
    <t>琼儋渔12878</t>
  </si>
  <si>
    <t>吴锦松</t>
  </si>
  <si>
    <t>2023-01-16</t>
  </si>
  <si>
    <t>合计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</si>
</sst>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Arial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b/>
      <sz val="10"/>
      <name val="Arial"/>
      <charset val="0"/>
    </font>
    <font>
      <b/>
      <sz val="10"/>
      <color theme="1"/>
      <name val="Arial"/>
      <charset val="0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6" fillId="0" borderId="0"/>
    <xf numFmtId="0" fontId="14" fillId="16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24" fillId="21" borderId="14" applyNumberFormat="false" applyAlignment="false" applyProtection="false">
      <alignment vertical="center"/>
    </xf>
    <xf numFmtId="0" fontId="21" fillId="12" borderId="11" applyNumberFormat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9" fillId="0" borderId="12" applyNumberFormat="false" applyFill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28" fillId="26" borderId="16" applyNumberFormat="false" applyFon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32" fillId="21" borderId="9" applyNumberForma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0" fontId="15" fillId="4" borderId="9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Font="true" applyFill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3" fillId="0" borderId="2" xfId="1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5" fillId="0" borderId="2" xfId="1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NumberFormat="true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3" fillId="2" borderId="7" xfId="1" applyFont="true" applyFill="true" applyBorder="true" applyAlignment="true">
      <alignment horizontal="center" vertical="center" wrapText="true"/>
    </xf>
    <xf numFmtId="0" fontId="8" fillId="2" borderId="2" xfId="1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vertical="center"/>
    </xf>
    <xf numFmtId="0" fontId="4" fillId="0" borderId="2" xfId="1" applyFont="true" applyFill="true" applyBorder="true" applyAlignment="true">
      <alignment horizontal="center" vertical="center" wrapText="true"/>
    </xf>
    <xf numFmtId="0" fontId="3" fillId="2" borderId="5" xfId="1" applyFont="true" applyFill="true" applyBorder="true" applyAlignment="true">
      <alignment horizontal="center" vertical="center" wrapText="true"/>
    </xf>
    <xf numFmtId="0" fontId="10" fillId="0" borderId="2" xfId="1" applyFont="true" applyFill="true" applyBorder="true" applyAlignment="true">
      <alignment horizontal="center" vertical="center" wrapText="true"/>
    </xf>
    <xf numFmtId="0" fontId="11" fillId="0" borderId="2" xfId="35" applyFont="true" applyFill="true" applyBorder="true" applyAlignment="true">
      <alignment horizontal="center" vertical="center" wrapText="true"/>
    </xf>
    <xf numFmtId="14" fontId="6" fillId="0" borderId="2" xfId="0" applyNumberFormat="true" applyFont="true" applyFill="true" applyBorder="true" applyAlignment="true">
      <alignment horizontal="center" vertical="center"/>
    </xf>
    <xf numFmtId="0" fontId="12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2" fillId="2" borderId="8" xfId="0" applyFont="true" applyFill="true" applyBorder="true" applyAlignment="true">
      <alignment horizontal="center" vertical="center" wrapText="true"/>
    </xf>
    <xf numFmtId="0" fontId="13" fillId="2" borderId="2" xfId="1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0"/>
  <sheetViews>
    <sheetView tabSelected="1" topLeftCell="A39" workbookViewId="0">
      <selection activeCell="S12" sqref="S12"/>
    </sheetView>
  </sheetViews>
  <sheetFormatPr defaultColWidth="9" defaultRowHeight="14.25"/>
  <cols>
    <col min="1" max="1" width="6" customWidth="true"/>
    <col min="2" max="2" width="12.125" customWidth="true"/>
    <col min="4" max="4" width="7.125" customWidth="true"/>
    <col min="6" max="6" width="7.375" customWidth="true"/>
    <col min="7" max="7" width="7.75" customWidth="true"/>
    <col min="9" max="9" width="9.375"/>
    <col min="10" max="10" width="7.25" customWidth="true"/>
    <col min="11" max="11" width="7.875" customWidth="true"/>
    <col min="12" max="12" width="10.125" customWidth="true"/>
    <col min="13" max="13" width="10.375"/>
  </cols>
  <sheetData>
    <row r="1" ht="52" customHeight="true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2.75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37" t="s">
        <v>13</v>
      </c>
    </row>
    <row r="3" s="1" customFormat="true" ht="33" customHeight="true" spans="1:13">
      <c r="A3" s="6">
        <v>1</v>
      </c>
      <c r="B3" s="7" t="s">
        <v>14</v>
      </c>
      <c r="C3" s="7" t="s">
        <v>15</v>
      </c>
      <c r="D3" s="6">
        <v>43</v>
      </c>
      <c r="E3" s="6">
        <v>44</v>
      </c>
      <c r="F3" s="13">
        <v>16.07</v>
      </c>
      <c r="G3" s="13">
        <v>31</v>
      </c>
      <c r="H3" s="6" t="s">
        <v>16</v>
      </c>
      <c r="I3" s="13" t="s">
        <v>17</v>
      </c>
      <c r="J3" s="7" t="s">
        <v>18</v>
      </c>
      <c r="K3" s="6">
        <v>108.88</v>
      </c>
      <c r="L3" s="28">
        <v>32.664</v>
      </c>
      <c r="M3" s="6">
        <f>K3-L3</f>
        <v>76.216</v>
      </c>
    </row>
    <row r="4" s="1" customFormat="true" ht="33" customHeight="true" spans="1:13">
      <c r="A4" s="6">
        <v>2</v>
      </c>
      <c r="B4" s="7" t="s">
        <v>19</v>
      </c>
      <c r="C4" s="7" t="s">
        <v>20</v>
      </c>
      <c r="D4" s="6">
        <v>40</v>
      </c>
      <c r="E4" s="6">
        <v>40</v>
      </c>
      <c r="F4" s="13">
        <v>10.69</v>
      </c>
      <c r="G4" s="13">
        <v>9</v>
      </c>
      <c r="H4" s="6" t="s">
        <v>16</v>
      </c>
      <c r="I4" s="13" t="s">
        <v>21</v>
      </c>
      <c r="J4" s="7" t="s">
        <v>18</v>
      </c>
      <c r="K4" s="6">
        <v>26.7</v>
      </c>
      <c r="L4" s="28">
        <v>8</v>
      </c>
      <c r="M4" s="6">
        <f t="shared" ref="M4:M35" si="0">K4-L4</f>
        <v>18.7</v>
      </c>
    </row>
    <row r="5" s="1" customFormat="true" ht="33" customHeight="true" spans="1:13">
      <c r="A5" s="6">
        <v>3</v>
      </c>
      <c r="B5" s="7" t="s">
        <v>22</v>
      </c>
      <c r="C5" s="7" t="s">
        <v>23</v>
      </c>
      <c r="D5" s="6">
        <v>10.2</v>
      </c>
      <c r="E5" s="6">
        <v>10.3</v>
      </c>
      <c r="F5" s="13">
        <v>6.2</v>
      </c>
      <c r="G5" s="13">
        <v>2</v>
      </c>
      <c r="H5" s="6" t="s">
        <v>16</v>
      </c>
      <c r="I5" s="13" t="s">
        <v>24</v>
      </c>
      <c r="J5" s="7" t="s">
        <v>25</v>
      </c>
      <c r="K5" s="6">
        <v>9.9</v>
      </c>
      <c r="L5" s="28">
        <f>K5*0.3</f>
        <v>2.97</v>
      </c>
      <c r="M5" s="6">
        <f t="shared" si="0"/>
        <v>6.93</v>
      </c>
    </row>
    <row r="6" s="1" customFormat="true" ht="33" customHeight="true" spans="1:13">
      <c r="A6" s="6">
        <v>4</v>
      </c>
      <c r="B6" s="7" t="s">
        <v>26</v>
      </c>
      <c r="C6" s="7" t="s">
        <v>27</v>
      </c>
      <c r="D6" s="6">
        <v>58</v>
      </c>
      <c r="E6" s="6">
        <v>63</v>
      </c>
      <c r="F6" s="13">
        <v>15.15</v>
      </c>
      <c r="G6" s="13">
        <v>30</v>
      </c>
      <c r="H6" s="6" t="s">
        <v>16</v>
      </c>
      <c r="I6" s="13" t="s">
        <v>28</v>
      </c>
      <c r="J6" s="7" t="s">
        <v>18</v>
      </c>
      <c r="K6" s="6">
        <v>98.8</v>
      </c>
      <c r="L6" s="28">
        <f>K6*0.3</f>
        <v>29.64</v>
      </c>
      <c r="M6" s="6">
        <f t="shared" si="0"/>
        <v>69.16</v>
      </c>
    </row>
    <row r="7" s="1" customFormat="true" ht="33" customHeight="true" spans="1:13">
      <c r="A7" s="6">
        <v>5</v>
      </c>
      <c r="B7" s="7" t="s">
        <v>29</v>
      </c>
      <c r="C7" s="7" t="s">
        <v>30</v>
      </c>
      <c r="D7" s="6">
        <v>40</v>
      </c>
      <c r="E7" s="6">
        <v>42.6</v>
      </c>
      <c r="F7" s="13">
        <v>11.98</v>
      </c>
      <c r="G7" s="13">
        <v>18</v>
      </c>
      <c r="H7" s="6" t="s">
        <v>16</v>
      </c>
      <c r="I7" s="13" t="s">
        <v>24</v>
      </c>
      <c r="J7" s="7" t="s">
        <v>18</v>
      </c>
      <c r="K7" s="6">
        <v>44.2</v>
      </c>
      <c r="L7" s="28">
        <v>8</v>
      </c>
      <c r="M7" s="6">
        <f t="shared" si="0"/>
        <v>36.2</v>
      </c>
    </row>
    <row r="8" s="1" customFormat="true" ht="33" customHeight="true" spans="1:13">
      <c r="A8" s="6">
        <v>6</v>
      </c>
      <c r="B8" s="7" t="s">
        <v>31</v>
      </c>
      <c r="C8" s="7" t="s">
        <v>32</v>
      </c>
      <c r="D8" s="6">
        <v>32</v>
      </c>
      <c r="E8" s="6">
        <v>33.3</v>
      </c>
      <c r="F8" s="13">
        <v>11.98</v>
      </c>
      <c r="G8" s="13">
        <v>19</v>
      </c>
      <c r="H8" s="6" t="s">
        <v>16</v>
      </c>
      <c r="I8" s="13" t="s">
        <v>33</v>
      </c>
      <c r="J8" s="7" t="s">
        <v>18</v>
      </c>
      <c r="K8" s="6">
        <v>48</v>
      </c>
      <c r="L8" s="28">
        <v>8</v>
      </c>
      <c r="M8" s="6">
        <f t="shared" si="0"/>
        <v>40</v>
      </c>
    </row>
    <row r="9" s="1" customFormat="true" ht="33" customHeight="true" spans="1:13">
      <c r="A9" s="6">
        <v>7</v>
      </c>
      <c r="B9" s="7" t="s">
        <v>34</v>
      </c>
      <c r="C9" s="8" t="s">
        <v>35</v>
      </c>
      <c r="D9" s="6">
        <v>110</v>
      </c>
      <c r="E9" s="6">
        <v>110</v>
      </c>
      <c r="F9" s="6">
        <v>18.4</v>
      </c>
      <c r="G9" s="6">
        <v>47</v>
      </c>
      <c r="H9" s="6" t="s">
        <v>16</v>
      </c>
      <c r="I9" s="29">
        <v>44734</v>
      </c>
      <c r="J9" s="7" t="s">
        <v>18</v>
      </c>
      <c r="K9" s="6">
        <v>135</v>
      </c>
      <c r="L9" s="28">
        <v>40</v>
      </c>
      <c r="M9" s="6">
        <f t="shared" si="0"/>
        <v>95</v>
      </c>
    </row>
    <row r="10" s="1" customFormat="true" ht="33" customHeight="true" spans="1:13">
      <c r="A10" s="6">
        <v>8</v>
      </c>
      <c r="B10" s="7" t="s">
        <v>36</v>
      </c>
      <c r="C10" s="8" t="s">
        <v>37</v>
      </c>
      <c r="D10" s="6">
        <v>30</v>
      </c>
      <c r="E10" s="6">
        <v>30.5</v>
      </c>
      <c r="F10" s="6">
        <v>11.68</v>
      </c>
      <c r="G10" s="6">
        <v>10</v>
      </c>
      <c r="H10" s="6" t="s">
        <v>16</v>
      </c>
      <c r="I10" s="29">
        <v>44740</v>
      </c>
      <c r="J10" s="7" t="s">
        <v>18</v>
      </c>
      <c r="K10" s="6">
        <v>44.2</v>
      </c>
      <c r="L10" s="28">
        <v>8</v>
      </c>
      <c r="M10" s="6">
        <f t="shared" si="0"/>
        <v>36.2</v>
      </c>
    </row>
    <row r="11" s="1" customFormat="true" ht="33" customHeight="true" spans="1:13">
      <c r="A11" s="6">
        <v>9</v>
      </c>
      <c r="B11" s="7" t="s">
        <v>38</v>
      </c>
      <c r="C11" s="8" t="s">
        <v>39</v>
      </c>
      <c r="D11" s="6">
        <v>22</v>
      </c>
      <c r="E11" s="6">
        <v>23.5</v>
      </c>
      <c r="F11" s="6">
        <v>11.68</v>
      </c>
      <c r="G11" s="6">
        <v>10</v>
      </c>
      <c r="H11" s="6" t="s">
        <v>16</v>
      </c>
      <c r="I11" s="29">
        <v>44640</v>
      </c>
      <c r="J11" s="7" t="s">
        <v>18</v>
      </c>
      <c r="K11" s="6">
        <v>44.2</v>
      </c>
      <c r="L11" s="28">
        <v>8</v>
      </c>
      <c r="M11" s="6">
        <f t="shared" si="0"/>
        <v>36.2</v>
      </c>
    </row>
    <row r="12" s="1" customFormat="true" ht="33" customHeight="true" spans="1:13">
      <c r="A12" s="6">
        <v>10</v>
      </c>
      <c r="B12" s="7" t="s">
        <v>40</v>
      </c>
      <c r="C12" s="9" t="s">
        <v>41</v>
      </c>
      <c r="D12" s="10">
        <v>43</v>
      </c>
      <c r="E12" s="11">
        <v>43.7</v>
      </c>
      <c r="F12" s="11">
        <v>11.98</v>
      </c>
      <c r="G12" s="11">
        <v>18</v>
      </c>
      <c r="H12" s="25" t="s">
        <v>16</v>
      </c>
      <c r="I12" s="29">
        <v>44768</v>
      </c>
      <c r="J12" s="7" t="s">
        <v>18</v>
      </c>
      <c r="K12" s="11">
        <v>44.2</v>
      </c>
      <c r="L12" s="30">
        <v>8</v>
      </c>
      <c r="M12" s="6">
        <f t="shared" si="0"/>
        <v>36.2</v>
      </c>
    </row>
    <row r="13" s="1" customFormat="true" ht="33" customHeight="true" spans="1:13">
      <c r="A13" s="6">
        <v>11</v>
      </c>
      <c r="B13" s="7" t="s">
        <v>42</v>
      </c>
      <c r="C13" s="9" t="s">
        <v>43</v>
      </c>
      <c r="D13" s="10">
        <v>40</v>
      </c>
      <c r="E13" s="11">
        <v>42</v>
      </c>
      <c r="F13" s="11">
        <v>11.98</v>
      </c>
      <c r="G13" s="11">
        <v>18</v>
      </c>
      <c r="H13" s="25" t="s">
        <v>16</v>
      </c>
      <c r="I13" s="29">
        <v>44886</v>
      </c>
      <c r="J13" s="7" t="s">
        <v>18</v>
      </c>
      <c r="K13" s="11">
        <v>44.2</v>
      </c>
      <c r="L13" s="30">
        <v>8</v>
      </c>
      <c r="M13" s="6">
        <f t="shared" si="0"/>
        <v>36.2</v>
      </c>
    </row>
    <row r="14" s="2" customFormat="true" ht="33" customHeight="true" spans="1:13">
      <c r="A14" s="6">
        <v>12</v>
      </c>
      <c r="B14" s="7" t="s">
        <v>44</v>
      </c>
      <c r="C14" s="9" t="s">
        <v>45</v>
      </c>
      <c r="D14" s="10">
        <v>37</v>
      </c>
      <c r="E14" s="10">
        <v>40.2</v>
      </c>
      <c r="F14" s="11">
        <v>11.98</v>
      </c>
      <c r="G14" s="11">
        <v>19</v>
      </c>
      <c r="H14" s="25" t="s">
        <v>16</v>
      </c>
      <c r="I14" s="29">
        <v>44726</v>
      </c>
      <c r="J14" s="7" t="s">
        <v>18</v>
      </c>
      <c r="K14" s="11">
        <v>44.2</v>
      </c>
      <c r="L14" s="30">
        <v>8</v>
      </c>
      <c r="M14" s="6">
        <f t="shared" si="0"/>
        <v>36.2</v>
      </c>
    </row>
    <row r="15" s="1" customFormat="true" ht="33" customHeight="true" spans="1:13">
      <c r="A15" s="6">
        <v>13</v>
      </c>
      <c r="B15" s="7" t="s">
        <v>46</v>
      </c>
      <c r="C15" s="11" t="s">
        <v>47</v>
      </c>
      <c r="D15" s="12">
        <v>11.3</v>
      </c>
      <c r="E15" s="13">
        <v>11.3</v>
      </c>
      <c r="F15" s="13">
        <v>5.8</v>
      </c>
      <c r="G15" s="13">
        <v>2</v>
      </c>
      <c r="H15" s="25" t="s">
        <v>16</v>
      </c>
      <c r="I15" s="13" t="s">
        <v>48</v>
      </c>
      <c r="J15" s="12" t="s">
        <v>25</v>
      </c>
      <c r="K15" s="12">
        <v>14</v>
      </c>
      <c r="L15" s="31">
        <f t="shared" ref="L15:L17" si="1">K15*0.3</f>
        <v>4.2</v>
      </c>
      <c r="M15" s="6">
        <f t="shared" si="0"/>
        <v>9.8</v>
      </c>
    </row>
    <row r="16" s="1" customFormat="true" ht="33" customHeight="true" spans="1:13">
      <c r="A16" s="6">
        <v>14</v>
      </c>
      <c r="B16" s="13" t="s">
        <v>49</v>
      </c>
      <c r="C16" s="11" t="s">
        <v>50</v>
      </c>
      <c r="D16" s="10">
        <v>16.2</v>
      </c>
      <c r="E16" s="13">
        <v>16.2</v>
      </c>
      <c r="F16" s="13">
        <v>6.2</v>
      </c>
      <c r="G16" s="13">
        <v>2</v>
      </c>
      <c r="H16" s="25" t="s">
        <v>16</v>
      </c>
      <c r="I16" s="13" t="s">
        <v>51</v>
      </c>
      <c r="J16" s="12" t="s">
        <v>25</v>
      </c>
      <c r="K16" s="11">
        <v>13.6</v>
      </c>
      <c r="L16" s="31">
        <f t="shared" si="1"/>
        <v>4.08</v>
      </c>
      <c r="M16" s="6">
        <f t="shared" si="0"/>
        <v>9.52</v>
      </c>
    </row>
    <row r="17" s="1" customFormat="true" ht="33" customHeight="true" spans="1:13">
      <c r="A17" s="6">
        <v>15</v>
      </c>
      <c r="B17" s="13" t="s">
        <v>52</v>
      </c>
      <c r="C17" s="11" t="s">
        <v>53</v>
      </c>
      <c r="D17" s="10">
        <v>8.8</v>
      </c>
      <c r="E17" s="13">
        <v>8.8</v>
      </c>
      <c r="F17" s="13">
        <v>6.2</v>
      </c>
      <c r="G17" s="13">
        <v>2</v>
      </c>
      <c r="H17" s="25" t="s">
        <v>16</v>
      </c>
      <c r="I17" s="13" t="s">
        <v>54</v>
      </c>
      <c r="J17" s="12" t="s">
        <v>25</v>
      </c>
      <c r="K17" s="11">
        <v>12.95</v>
      </c>
      <c r="L17" s="31">
        <f t="shared" si="1"/>
        <v>3.885</v>
      </c>
      <c r="M17" s="6">
        <f t="shared" si="0"/>
        <v>9.065</v>
      </c>
    </row>
    <row r="18" s="1" customFormat="true" ht="33" customHeight="true" spans="1:13">
      <c r="A18" s="6">
        <v>16</v>
      </c>
      <c r="B18" s="13" t="s">
        <v>55</v>
      </c>
      <c r="C18" s="11" t="s">
        <v>56</v>
      </c>
      <c r="D18" s="10">
        <v>40</v>
      </c>
      <c r="E18" s="13">
        <v>42</v>
      </c>
      <c r="F18" s="13">
        <v>11.78</v>
      </c>
      <c r="G18" s="13">
        <v>10</v>
      </c>
      <c r="H18" s="25" t="s">
        <v>16</v>
      </c>
      <c r="I18" s="13" t="s">
        <v>57</v>
      </c>
      <c r="J18" s="12" t="s">
        <v>25</v>
      </c>
      <c r="K18" s="11">
        <v>29.3</v>
      </c>
      <c r="L18" s="31">
        <v>8</v>
      </c>
      <c r="M18" s="6">
        <f t="shared" si="0"/>
        <v>21.3</v>
      </c>
    </row>
    <row r="19" s="1" customFormat="true" ht="33" customHeight="true" spans="1:13">
      <c r="A19" s="6">
        <v>17</v>
      </c>
      <c r="B19" s="13" t="s">
        <v>58</v>
      </c>
      <c r="C19" s="11" t="s">
        <v>59</v>
      </c>
      <c r="D19" s="10">
        <v>4.4</v>
      </c>
      <c r="E19" s="13">
        <v>4.6</v>
      </c>
      <c r="F19" s="13">
        <v>5.5</v>
      </c>
      <c r="G19" s="13">
        <v>1</v>
      </c>
      <c r="H19" s="25" t="s">
        <v>16</v>
      </c>
      <c r="I19" s="13" t="s">
        <v>60</v>
      </c>
      <c r="J19" s="12" t="s">
        <v>25</v>
      </c>
      <c r="K19" s="11">
        <v>9.3</v>
      </c>
      <c r="L19" s="31">
        <f t="shared" ref="L19:L23" si="2">K19*0.3</f>
        <v>2.79</v>
      </c>
      <c r="M19" s="6">
        <f t="shared" si="0"/>
        <v>6.51</v>
      </c>
    </row>
    <row r="20" s="1" customFormat="true" ht="33" customHeight="true" spans="1:13">
      <c r="A20" s="6">
        <v>18</v>
      </c>
      <c r="B20" s="13" t="s">
        <v>61</v>
      </c>
      <c r="C20" s="11" t="s">
        <v>62</v>
      </c>
      <c r="D20" s="10">
        <v>14.7</v>
      </c>
      <c r="E20" s="13">
        <v>14.7</v>
      </c>
      <c r="F20" s="13">
        <v>10.69</v>
      </c>
      <c r="G20" s="13">
        <v>9</v>
      </c>
      <c r="H20" s="25" t="s">
        <v>16</v>
      </c>
      <c r="I20" s="13" t="s">
        <v>63</v>
      </c>
      <c r="J20" s="12" t="s">
        <v>25</v>
      </c>
      <c r="K20" s="11">
        <v>28.8</v>
      </c>
      <c r="L20" s="31">
        <v>8</v>
      </c>
      <c r="M20" s="6">
        <f t="shared" si="0"/>
        <v>20.8</v>
      </c>
    </row>
    <row r="21" s="1" customFormat="true" ht="33" customHeight="true" spans="1:13">
      <c r="A21" s="6">
        <v>19</v>
      </c>
      <c r="B21" s="13" t="s">
        <v>64</v>
      </c>
      <c r="C21" s="11" t="s">
        <v>65</v>
      </c>
      <c r="D21" s="10">
        <v>8.8</v>
      </c>
      <c r="E21" s="13">
        <v>8.8</v>
      </c>
      <c r="F21" s="13">
        <v>9.62</v>
      </c>
      <c r="G21" s="13">
        <v>8</v>
      </c>
      <c r="H21" s="25" t="s">
        <v>16</v>
      </c>
      <c r="I21" s="13" t="s">
        <v>66</v>
      </c>
      <c r="J21" s="12" t="s">
        <v>25</v>
      </c>
      <c r="K21" s="11">
        <v>26.8</v>
      </c>
      <c r="L21" s="31">
        <v>8</v>
      </c>
      <c r="M21" s="6">
        <f t="shared" si="0"/>
        <v>18.8</v>
      </c>
    </row>
    <row r="22" s="1" customFormat="true" ht="33" customHeight="true" spans="1:13">
      <c r="A22" s="6">
        <v>20</v>
      </c>
      <c r="B22" s="13" t="s">
        <v>67</v>
      </c>
      <c r="C22" s="11" t="s">
        <v>68</v>
      </c>
      <c r="D22" s="10">
        <v>5.6</v>
      </c>
      <c r="E22" s="13">
        <v>5.6</v>
      </c>
      <c r="F22" s="13">
        <v>6.2</v>
      </c>
      <c r="G22" s="13">
        <v>2</v>
      </c>
      <c r="H22" s="25" t="s">
        <v>16</v>
      </c>
      <c r="I22" s="13" t="s">
        <v>54</v>
      </c>
      <c r="J22" s="12" t="s">
        <v>25</v>
      </c>
      <c r="K22" s="11">
        <v>12.95</v>
      </c>
      <c r="L22" s="31">
        <f t="shared" si="2"/>
        <v>3.885</v>
      </c>
      <c r="M22" s="6">
        <f t="shared" si="0"/>
        <v>9.065</v>
      </c>
    </row>
    <row r="23" s="1" customFormat="true" ht="33" customHeight="true" spans="1:13">
      <c r="A23" s="6">
        <v>21</v>
      </c>
      <c r="B23" s="7" t="s">
        <v>69</v>
      </c>
      <c r="C23" s="7" t="s">
        <v>70</v>
      </c>
      <c r="D23" s="10">
        <v>22.6</v>
      </c>
      <c r="E23" s="13">
        <v>22.64</v>
      </c>
      <c r="F23" s="13">
        <v>5.8</v>
      </c>
      <c r="G23" s="13">
        <v>2</v>
      </c>
      <c r="H23" s="25" t="s">
        <v>16</v>
      </c>
      <c r="I23" s="32">
        <v>44905</v>
      </c>
      <c r="J23" s="12" t="s">
        <v>18</v>
      </c>
      <c r="K23" s="11">
        <v>15</v>
      </c>
      <c r="L23" s="31">
        <f t="shared" si="2"/>
        <v>4.5</v>
      </c>
      <c r="M23" s="6">
        <f t="shared" si="0"/>
        <v>10.5</v>
      </c>
    </row>
    <row r="24" s="1" customFormat="true" ht="33" customHeight="true" spans="1:13">
      <c r="A24" s="6">
        <v>22</v>
      </c>
      <c r="B24" s="14" t="s">
        <v>71</v>
      </c>
      <c r="C24" s="11" t="s">
        <v>72</v>
      </c>
      <c r="D24" s="10">
        <v>31.5</v>
      </c>
      <c r="E24" s="13">
        <v>32.4</v>
      </c>
      <c r="F24" s="13">
        <v>11.2</v>
      </c>
      <c r="G24" s="13">
        <v>11</v>
      </c>
      <c r="H24" s="25" t="s">
        <v>16</v>
      </c>
      <c r="I24" s="13" t="s">
        <v>73</v>
      </c>
      <c r="J24" s="12" t="s">
        <v>25</v>
      </c>
      <c r="K24" s="11">
        <v>27.53</v>
      </c>
      <c r="L24" s="31">
        <v>8</v>
      </c>
      <c r="M24" s="6">
        <f t="shared" si="0"/>
        <v>19.53</v>
      </c>
    </row>
    <row r="25" s="1" customFormat="true" ht="33" customHeight="true" spans="1:13">
      <c r="A25" s="6">
        <v>23</v>
      </c>
      <c r="B25" s="13" t="s">
        <v>74</v>
      </c>
      <c r="C25" s="11" t="s">
        <v>75</v>
      </c>
      <c r="D25" s="10">
        <v>36.4</v>
      </c>
      <c r="E25" s="13">
        <v>36.4</v>
      </c>
      <c r="F25" s="13">
        <v>6.76</v>
      </c>
      <c r="G25" s="13">
        <v>2</v>
      </c>
      <c r="H25" s="25" t="s">
        <v>16</v>
      </c>
      <c r="I25" s="13" t="s">
        <v>76</v>
      </c>
      <c r="J25" s="12" t="s">
        <v>25</v>
      </c>
      <c r="K25" s="11">
        <v>11.4</v>
      </c>
      <c r="L25" s="31">
        <f t="shared" ref="L25:L27" si="3">K25*0.3</f>
        <v>3.42</v>
      </c>
      <c r="M25" s="6">
        <f t="shared" si="0"/>
        <v>7.98</v>
      </c>
    </row>
    <row r="26" s="1" customFormat="true" ht="33" customHeight="true" spans="1:13">
      <c r="A26" s="6">
        <v>24</v>
      </c>
      <c r="B26" s="13" t="s">
        <v>77</v>
      </c>
      <c r="C26" s="11" t="s">
        <v>78</v>
      </c>
      <c r="D26" s="10">
        <v>11.3</v>
      </c>
      <c r="E26" s="13">
        <v>11.32</v>
      </c>
      <c r="F26" s="13">
        <v>5.8</v>
      </c>
      <c r="G26" s="13">
        <v>2</v>
      </c>
      <c r="H26" s="25" t="s">
        <v>16</v>
      </c>
      <c r="I26" s="13" t="s">
        <v>60</v>
      </c>
      <c r="J26" s="12" t="s">
        <v>18</v>
      </c>
      <c r="K26" s="11">
        <v>15</v>
      </c>
      <c r="L26" s="31">
        <f t="shared" si="3"/>
        <v>4.5</v>
      </c>
      <c r="M26" s="6">
        <f t="shared" si="0"/>
        <v>10.5</v>
      </c>
    </row>
    <row r="27" s="1" customFormat="true" ht="33" customHeight="true" spans="1:13">
      <c r="A27" s="6">
        <v>25</v>
      </c>
      <c r="B27" s="13" t="s">
        <v>79</v>
      </c>
      <c r="C27" s="11" t="s">
        <v>80</v>
      </c>
      <c r="D27" s="10">
        <v>12</v>
      </c>
      <c r="E27" s="13">
        <v>12.1</v>
      </c>
      <c r="F27" s="13">
        <v>6.67</v>
      </c>
      <c r="G27" s="13">
        <v>3</v>
      </c>
      <c r="H27" s="25" t="s">
        <v>16</v>
      </c>
      <c r="I27" s="13" t="s">
        <v>81</v>
      </c>
      <c r="J27" s="13" t="s">
        <v>25</v>
      </c>
      <c r="K27" s="11">
        <v>15</v>
      </c>
      <c r="L27" s="31">
        <f t="shared" si="3"/>
        <v>4.5</v>
      </c>
      <c r="M27" s="6">
        <f t="shared" si="0"/>
        <v>10.5</v>
      </c>
    </row>
    <row r="28" s="1" customFormat="true" ht="33" customHeight="true" spans="1:13">
      <c r="A28" s="6">
        <v>26</v>
      </c>
      <c r="B28" s="13" t="s">
        <v>82</v>
      </c>
      <c r="C28" s="11" t="s">
        <v>83</v>
      </c>
      <c r="D28" s="10">
        <v>55</v>
      </c>
      <c r="E28" s="13">
        <v>58</v>
      </c>
      <c r="F28" s="13">
        <v>11.3</v>
      </c>
      <c r="G28" s="13">
        <v>11</v>
      </c>
      <c r="H28" s="25" t="s">
        <v>16</v>
      </c>
      <c r="I28" s="13" t="s">
        <v>84</v>
      </c>
      <c r="J28" s="13" t="s">
        <v>25</v>
      </c>
      <c r="K28" s="11">
        <v>36</v>
      </c>
      <c r="L28" s="31">
        <v>8</v>
      </c>
      <c r="M28" s="6">
        <f t="shared" si="0"/>
        <v>28</v>
      </c>
    </row>
    <row r="29" s="1" customFormat="true" ht="33" customHeight="true" spans="1:13">
      <c r="A29" s="6">
        <v>27</v>
      </c>
      <c r="B29" s="13" t="s">
        <v>85</v>
      </c>
      <c r="C29" s="11" t="s">
        <v>86</v>
      </c>
      <c r="D29" s="10">
        <v>19.4</v>
      </c>
      <c r="E29" s="13">
        <v>19.47</v>
      </c>
      <c r="F29" s="13">
        <v>5.8</v>
      </c>
      <c r="G29" s="13">
        <v>2</v>
      </c>
      <c r="H29" s="25" t="s">
        <v>16</v>
      </c>
      <c r="I29" s="13" t="s">
        <v>54</v>
      </c>
      <c r="J29" s="13" t="s">
        <v>18</v>
      </c>
      <c r="K29" s="11">
        <v>15</v>
      </c>
      <c r="L29" s="31">
        <f>K29*0.3</f>
        <v>4.5</v>
      </c>
      <c r="M29" s="6">
        <f t="shared" si="0"/>
        <v>10.5</v>
      </c>
    </row>
    <row r="30" s="1" customFormat="true" ht="33" customHeight="true" spans="1:13">
      <c r="A30" s="6">
        <v>28</v>
      </c>
      <c r="B30" s="13" t="s">
        <v>87</v>
      </c>
      <c r="C30" s="11" t="s">
        <v>88</v>
      </c>
      <c r="D30" s="10">
        <v>11</v>
      </c>
      <c r="E30" s="13">
        <v>11</v>
      </c>
      <c r="F30" s="13">
        <v>10.69</v>
      </c>
      <c r="G30" s="13">
        <v>8</v>
      </c>
      <c r="H30" s="25" t="s">
        <v>16</v>
      </c>
      <c r="I30" s="13" t="s">
        <v>89</v>
      </c>
      <c r="J30" s="13" t="s">
        <v>25</v>
      </c>
      <c r="K30" s="11">
        <v>28</v>
      </c>
      <c r="L30" s="31">
        <v>8</v>
      </c>
      <c r="M30" s="6">
        <f t="shared" si="0"/>
        <v>20</v>
      </c>
    </row>
    <row r="31" s="1" customFormat="true" ht="33" customHeight="true" spans="1:13">
      <c r="A31" s="6">
        <v>29</v>
      </c>
      <c r="B31" s="13" t="s">
        <v>90</v>
      </c>
      <c r="C31" s="11" t="s">
        <v>91</v>
      </c>
      <c r="D31" s="10">
        <v>16</v>
      </c>
      <c r="E31" s="13">
        <v>16.2</v>
      </c>
      <c r="F31" s="13">
        <v>8.9</v>
      </c>
      <c r="G31" s="13">
        <v>6</v>
      </c>
      <c r="H31" s="25" t="s">
        <v>16</v>
      </c>
      <c r="I31" s="13" t="s">
        <v>92</v>
      </c>
      <c r="J31" s="13" t="s">
        <v>18</v>
      </c>
      <c r="K31" s="11">
        <v>32.5</v>
      </c>
      <c r="L31" s="31">
        <v>8</v>
      </c>
      <c r="M31" s="6">
        <f t="shared" si="0"/>
        <v>24.5</v>
      </c>
    </row>
    <row r="32" s="1" customFormat="true" ht="33" customHeight="true" spans="1:13">
      <c r="A32" s="6">
        <v>30</v>
      </c>
      <c r="B32" s="13" t="s">
        <v>93</v>
      </c>
      <c r="C32" s="11" t="s">
        <v>94</v>
      </c>
      <c r="D32" s="10">
        <v>200</v>
      </c>
      <c r="E32" s="13">
        <v>216</v>
      </c>
      <c r="F32" s="13">
        <v>23.94</v>
      </c>
      <c r="G32" s="13">
        <v>84</v>
      </c>
      <c r="H32" s="25" t="s">
        <v>16</v>
      </c>
      <c r="I32" s="13" t="s">
        <v>95</v>
      </c>
      <c r="J32" s="13" t="s">
        <v>18</v>
      </c>
      <c r="K32" s="11">
        <v>186.6</v>
      </c>
      <c r="L32" s="31">
        <v>40</v>
      </c>
      <c r="M32" s="6">
        <f t="shared" si="0"/>
        <v>146.6</v>
      </c>
    </row>
    <row r="33" s="1" customFormat="true" ht="33" customHeight="true" spans="1:13">
      <c r="A33" s="6">
        <v>31</v>
      </c>
      <c r="B33" s="7" t="s">
        <v>96</v>
      </c>
      <c r="C33" s="7" t="s">
        <v>97</v>
      </c>
      <c r="D33" s="10">
        <v>28</v>
      </c>
      <c r="E33" s="13">
        <v>29.4</v>
      </c>
      <c r="F33" s="13">
        <v>11.68</v>
      </c>
      <c r="G33" s="13">
        <v>10</v>
      </c>
      <c r="H33" s="7" t="s">
        <v>16</v>
      </c>
      <c r="I33" s="32">
        <v>44742</v>
      </c>
      <c r="J33" s="7" t="s">
        <v>18</v>
      </c>
      <c r="K33" s="11">
        <v>43</v>
      </c>
      <c r="L33" s="31">
        <v>8</v>
      </c>
      <c r="M33" s="6">
        <f t="shared" si="0"/>
        <v>35</v>
      </c>
    </row>
    <row r="34" s="1" customFormat="true" ht="33" customHeight="true" spans="1:20">
      <c r="A34" s="6">
        <v>32</v>
      </c>
      <c r="B34" s="13" t="s">
        <v>98</v>
      </c>
      <c r="C34" s="11" t="s">
        <v>99</v>
      </c>
      <c r="D34" s="10">
        <v>26</v>
      </c>
      <c r="E34" s="13">
        <v>26.8</v>
      </c>
      <c r="F34" s="13">
        <v>11.72</v>
      </c>
      <c r="G34" s="13">
        <v>11</v>
      </c>
      <c r="H34" s="13" t="s">
        <v>16</v>
      </c>
      <c r="I34" s="13" t="s">
        <v>100</v>
      </c>
      <c r="J34" s="13" t="s">
        <v>18</v>
      </c>
      <c r="K34" s="11">
        <v>48.5</v>
      </c>
      <c r="L34" s="31">
        <v>8</v>
      </c>
      <c r="M34" s="6">
        <f t="shared" si="0"/>
        <v>40.5</v>
      </c>
      <c r="T34" s="1" t="s">
        <v>101</v>
      </c>
    </row>
    <row r="35" s="1" customFormat="true" ht="33" customHeight="true" spans="1:13">
      <c r="A35" s="6">
        <v>33</v>
      </c>
      <c r="B35" s="13" t="s">
        <v>102</v>
      </c>
      <c r="C35" s="11" t="s">
        <v>103</v>
      </c>
      <c r="D35" s="10">
        <v>27</v>
      </c>
      <c r="E35" s="13">
        <v>29.4</v>
      </c>
      <c r="F35" s="13">
        <v>10.65</v>
      </c>
      <c r="G35" s="13">
        <v>10</v>
      </c>
      <c r="H35" s="13" t="s">
        <v>16</v>
      </c>
      <c r="I35" s="13" t="s">
        <v>104</v>
      </c>
      <c r="J35" s="13" t="s">
        <v>18</v>
      </c>
      <c r="K35" s="11">
        <v>44.2</v>
      </c>
      <c r="L35" s="31">
        <v>8</v>
      </c>
      <c r="M35" s="6">
        <f t="shared" si="0"/>
        <v>36.2</v>
      </c>
    </row>
    <row r="36" s="1" customFormat="true" ht="33" customHeight="true" spans="1:13">
      <c r="A36" s="6">
        <v>34</v>
      </c>
      <c r="B36" s="13" t="s">
        <v>105</v>
      </c>
      <c r="C36" s="11" t="s">
        <v>106</v>
      </c>
      <c r="D36" s="10">
        <v>29.4</v>
      </c>
      <c r="E36" s="13">
        <v>29.4</v>
      </c>
      <c r="F36" s="13">
        <v>10.69</v>
      </c>
      <c r="G36" s="13">
        <v>9</v>
      </c>
      <c r="H36" s="13" t="s">
        <v>16</v>
      </c>
      <c r="I36" s="13" t="s">
        <v>48</v>
      </c>
      <c r="J36" s="13" t="s">
        <v>25</v>
      </c>
      <c r="K36" s="11">
        <v>28.8</v>
      </c>
      <c r="L36" s="31">
        <v>8</v>
      </c>
      <c r="M36" s="6">
        <f t="shared" ref="M36:M59" si="4">K36-L36</f>
        <v>20.8</v>
      </c>
    </row>
    <row r="37" s="1" customFormat="true" ht="33" customHeight="true" spans="1:13">
      <c r="A37" s="6">
        <v>35</v>
      </c>
      <c r="B37" s="13" t="s">
        <v>107</v>
      </c>
      <c r="C37" s="11" t="s">
        <v>108</v>
      </c>
      <c r="D37" s="10">
        <v>20.2</v>
      </c>
      <c r="E37" s="13">
        <v>22</v>
      </c>
      <c r="F37" s="13">
        <v>10.69</v>
      </c>
      <c r="G37" s="13">
        <v>9</v>
      </c>
      <c r="H37" s="13" t="s">
        <v>16</v>
      </c>
      <c r="I37" s="13" t="s">
        <v>109</v>
      </c>
      <c r="J37" s="13" t="s">
        <v>25</v>
      </c>
      <c r="K37" s="11">
        <v>28.8</v>
      </c>
      <c r="L37" s="31">
        <v>8</v>
      </c>
      <c r="M37" s="6">
        <f t="shared" si="4"/>
        <v>20.8</v>
      </c>
    </row>
    <row r="38" s="1" customFormat="true" ht="33" customHeight="true" spans="1:13">
      <c r="A38" s="6">
        <v>36</v>
      </c>
      <c r="B38" s="7" t="s">
        <v>110</v>
      </c>
      <c r="C38" s="7" t="s">
        <v>111</v>
      </c>
      <c r="D38" s="10">
        <v>8.8</v>
      </c>
      <c r="E38" s="13">
        <v>8.8</v>
      </c>
      <c r="F38" s="13">
        <v>5.8</v>
      </c>
      <c r="G38" s="13">
        <v>2</v>
      </c>
      <c r="H38" s="7" t="s">
        <v>16</v>
      </c>
      <c r="I38" s="32">
        <v>44911</v>
      </c>
      <c r="J38" s="7" t="s">
        <v>18</v>
      </c>
      <c r="K38" s="11">
        <v>15</v>
      </c>
      <c r="L38" s="31">
        <f>K38*0.3</f>
        <v>4.5</v>
      </c>
      <c r="M38" s="6">
        <f t="shared" si="4"/>
        <v>10.5</v>
      </c>
    </row>
    <row r="39" s="1" customFormat="true" ht="33" customHeight="true" spans="1:13">
      <c r="A39" s="6">
        <v>37</v>
      </c>
      <c r="B39" s="13" t="s">
        <v>112</v>
      </c>
      <c r="C39" s="11" t="s">
        <v>113</v>
      </c>
      <c r="D39" s="10">
        <v>12.3</v>
      </c>
      <c r="E39" s="13">
        <v>12.3</v>
      </c>
      <c r="F39" s="13">
        <v>5.8</v>
      </c>
      <c r="G39" s="13">
        <v>2</v>
      </c>
      <c r="H39" s="13" t="s">
        <v>16</v>
      </c>
      <c r="I39" s="13" t="s">
        <v>48</v>
      </c>
      <c r="J39" s="13" t="s">
        <v>25</v>
      </c>
      <c r="K39" s="11">
        <v>14</v>
      </c>
      <c r="L39" s="31">
        <f>K39*0.3</f>
        <v>4.2</v>
      </c>
      <c r="M39" s="6">
        <f t="shared" si="4"/>
        <v>9.8</v>
      </c>
    </row>
    <row r="40" s="1" customFormat="true" ht="33" customHeight="true" spans="1:13">
      <c r="A40" s="6">
        <v>38</v>
      </c>
      <c r="B40" s="13" t="s">
        <v>114</v>
      </c>
      <c r="C40" s="11" t="s">
        <v>115</v>
      </c>
      <c r="D40" s="10">
        <v>11.3</v>
      </c>
      <c r="E40" s="13">
        <v>12.13</v>
      </c>
      <c r="F40" s="13">
        <v>10.69</v>
      </c>
      <c r="G40" s="13">
        <v>9</v>
      </c>
      <c r="H40" s="13" t="s">
        <v>16</v>
      </c>
      <c r="I40" s="13" t="s">
        <v>81</v>
      </c>
      <c r="J40" s="13" t="s">
        <v>25</v>
      </c>
      <c r="K40" s="11">
        <v>28.8</v>
      </c>
      <c r="L40" s="31">
        <v>8</v>
      </c>
      <c r="M40" s="6">
        <f t="shared" si="4"/>
        <v>20.8</v>
      </c>
    </row>
    <row r="41" s="1" customFormat="true" ht="33" customHeight="true" spans="1:13">
      <c r="A41" s="6">
        <v>39</v>
      </c>
      <c r="B41" s="7" t="s">
        <v>116</v>
      </c>
      <c r="C41" s="7" t="s">
        <v>117</v>
      </c>
      <c r="D41" s="10">
        <v>11</v>
      </c>
      <c r="E41" s="13">
        <v>11</v>
      </c>
      <c r="F41" s="13">
        <v>8.77</v>
      </c>
      <c r="G41" s="13">
        <v>5</v>
      </c>
      <c r="H41" s="25" t="s">
        <v>16</v>
      </c>
      <c r="I41" s="32">
        <v>44912</v>
      </c>
      <c r="J41" s="7" t="s">
        <v>25</v>
      </c>
      <c r="K41" s="11">
        <v>19</v>
      </c>
      <c r="L41" s="31">
        <f>K41*0.3</f>
        <v>5.7</v>
      </c>
      <c r="M41" s="6">
        <f t="shared" si="4"/>
        <v>13.3</v>
      </c>
    </row>
    <row r="42" s="1" customFormat="true" ht="33" customHeight="true" spans="1:13">
      <c r="A42" s="6">
        <v>40</v>
      </c>
      <c r="B42" s="13" t="s">
        <v>118</v>
      </c>
      <c r="C42" s="11" t="s">
        <v>119</v>
      </c>
      <c r="D42" s="10">
        <v>220</v>
      </c>
      <c r="E42" s="13">
        <v>223</v>
      </c>
      <c r="F42" s="13">
        <v>18.4</v>
      </c>
      <c r="G42" s="13">
        <v>51</v>
      </c>
      <c r="H42" s="25" t="s">
        <v>16</v>
      </c>
      <c r="I42" s="13" t="s">
        <v>120</v>
      </c>
      <c r="J42" s="13" t="s">
        <v>18</v>
      </c>
      <c r="K42" s="11">
        <v>135</v>
      </c>
      <c r="L42" s="31">
        <v>40</v>
      </c>
      <c r="M42" s="6">
        <f t="shared" si="4"/>
        <v>95</v>
      </c>
    </row>
    <row r="43" s="1" customFormat="true" ht="33" customHeight="true" spans="1:13">
      <c r="A43" s="6">
        <v>41</v>
      </c>
      <c r="B43" s="13" t="s">
        <v>121</v>
      </c>
      <c r="C43" s="11" t="s">
        <v>122</v>
      </c>
      <c r="D43" s="10">
        <v>8.8</v>
      </c>
      <c r="E43" s="13">
        <v>10.67</v>
      </c>
      <c r="F43" s="13">
        <v>5.5</v>
      </c>
      <c r="G43" s="13">
        <v>1</v>
      </c>
      <c r="H43" s="25" t="s">
        <v>16</v>
      </c>
      <c r="I43" s="13" t="s">
        <v>51</v>
      </c>
      <c r="J43" s="13" t="s">
        <v>25</v>
      </c>
      <c r="K43" s="11">
        <v>10.05</v>
      </c>
      <c r="L43" s="31">
        <f>K43*0.3</f>
        <v>3.015</v>
      </c>
      <c r="M43" s="6">
        <f t="shared" si="4"/>
        <v>7.035</v>
      </c>
    </row>
    <row r="44" s="1" customFormat="true" ht="33" customHeight="true" spans="1:13">
      <c r="A44" s="6">
        <v>42</v>
      </c>
      <c r="B44" s="13" t="s">
        <v>123</v>
      </c>
      <c r="C44" s="9" t="s">
        <v>124</v>
      </c>
      <c r="D44" s="10">
        <v>5.9</v>
      </c>
      <c r="E44" s="13">
        <v>5.9</v>
      </c>
      <c r="F44" s="13">
        <v>5.5</v>
      </c>
      <c r="G44" s="13">
        <v>1</v>
      </c>
      <c r="H44" s="13" t="s">
        <v>16</v>
      </c>
      <c r="I44" s="13" t="s">
        <v>51</v>
      </c>
      <c r="J44" s="13" t="s">
        <v>25</v>
      </c>
      <c r="K44" s="11">
        <v>10.05</v>
      </c>
      <c r="L44" s="31">
        <f>K44*0.3</f>
        <v>3.015</v>
      </c>
      <c r="M44" s="6">
        <f t="shared" si="4"/>
        <v>7.035</v>
      </c>
    </row>
    <row r="45" s="1" customFormat="true" ht="33" customHeight="true" spans="1:13">
      <c r="A45" s="6">
        <v>43</v>
      </c>
      <c r="B45" s="13" t="s">
        <v>125</v>
      </c>
      <c r="C45" s="11" t="s">
        <v>126</v>
      </c>
      <c r="D45" s="10">
        <v>16.2</v>
      </c>
      <c r="E45" s="13">
        <v>16.2</v>
      </c>
      <c r="F45" s="13">
        <v>5.5</v>
      </c>
      <c r="G45" s="13">
        <v>1</v>
      </c>
      <c r="H45" s="13" t="s">
        <v>16</v>
      </c>
      <c r="I45" s="13" t="s">
        <v>51</v>
      </c>
      <c r="J45" s="13" t="s">
        <v>25</v>
      </c>
      <c r="K45" s="11">
        <v>10.05</v>
      </c>
      <c r="L45" s="31">
        <f>K45*0.3</f>
        <v>3.015</v>
      </c>
      <c r="M45" s="6">
        <f t="shared" si="4"/>
        <v>7.035</v>
      </c>
    </row>
    <row r="46" s="1" customFormat="true" ht="33" customHeight="true" spans="1:13">
      <c r="A46" s="6">
        <v>44</v>
      </c>
      <c r="B46" s="13" t="s">
        <v>127</v>
      </c>
      <c r="C46" s="11" t="s">
        <v>128</v>
      </c>
      <c r="D46" s="10">
        <v>11.3</v>
      </c>
      <c r="E46" s="13">
        <v>11.8</v>
      </c>
      <c r="F46" s="13">
        <v>5.5</v>
      </c>
      <c r="G46" s="13">
        <v>1</v>
      </c>
      <c r="H46" s="13" t="s">
        <v>16</v>
      </c>
      <c r="I46" s="13" t="s">
        <v>51</v>
      </c>
      <c r="J46" s="13" t="s">
        <v>25</v>
      </c>
      <c r="K46" s="11">
        <v>10.05</v>
      </c>
      <c r="L46" s="31">
        <f>K46*0.3</f>
        <v>3.015</v>
      </c>
      <c r="M46" s="6">
        <f t="shared" si="4"/>
        <v>7.035</v>
      </c>
    </row>
    <row r="47" s="1" customFormat="true" ht="33" customHeight="true" spans="1:13">
      <c r="A47" s="6">
        <v>45</v>
      </c>
      <c r="B47" s="13" t="s">
        <v>129</v>
      </c>
      <c r="C47" s="11" t="s">
        <v>130</v>
      </c>
      <c r="D47" s="10">
        <v>12.1</v>
      </c>
      <c r="E47" s="13">
        <v>12.13</v>
      </c>
      <c r="F47" s="13">
        <v>5</v>
      </c>
      <c r="G47" s="13">
        <v>1</v>
      </c>
      <c r="H47" s="13" t="s">
        <v>16</v>
      </c>
      <c r="I47" s="13" t="s">
        <v>131</v>
      </c>
      <c r="J47" s="13" t="s">
        <v>25</v>
      </c>
      <c r="K47" s="11">
        <v>7.85</v>
      </c>
      <c r="L47" s="31">
        <f>K47*0.3</f>
        <v>2.355</v>
      </c>
      <c r="M47" s="6">
        <f t="shared" si="4"/>
        <v>5.495</v>
      </c>
    </row>
    <row r="48" s="1" customFormat="true" ht="33" customHeight="true" spans="1:13">
      <c r="A48" s="6">
        <v>46</v>
      </c>
      <c r="B48" s="7" t="s">
        <v>132</v>
      </c>
      <c r="C48" s="7" t="s">
        <v>133</v>
      </c>
      <c r="D48" s="10">
        <v>12</v>
      </c>
      <c r="E48" s="13">
        <v>12.1</v>
      </c>
      <c r="F48" s="13">
        <v>11.2</v>
      </c>
      <c r="G48" s="13">
        <v>12</v>
      </c>
      <c r="H48" s="7" t="s">
        <v>16</v>
      </c>
      <c r="I48" s="32">
        <v>44905</v>
      </c>
      <c r="J48" s="7" t="s">
        <v>25</v>
      </c>
      <c r="K48" s="11">
        <v>29.5</v>
      </c>
      <c r="L48" s="31">
        <v>8</v>
      </c>
      <c r="M48" s="6">
        <f t="shared" si="4"/>
        <v>21.5</v>
      </c>
    </row>
    <row r="49" s="1" customFormat="true" ht="33" customHeight="true" spans="1:13">
      <c r="A49" s="6">
        <v>47</v>
      </c>
      <c r="B49" s="13" t="s">
        <v>134</v>
      </c>
      <c r="C49" s="11" t="s">
        <v>135</v>
      </c>
      <c r="D49" s="10">
        <v>29.4</v>
      </c>
      <c r="E49" s="13">
        <v>29.4</v>
      </c>
      <c r="F49" s="13">
        <v>6.58</v>
      </c>
      <c r="G49" s="13">
        <v>3</v>
      </c>
      <c r="H49" s="13" t="s">
        <v>16</v>
      </c>
      <c r="I49" s="13" t="s">
        <v>136</v>
      </c>
      <c r="J49" s="13" t="s">
        <v>25</v>
      </c>
      <c r="K49" s="11">
        <v>14.85</v>
      </c>
      <c r="L49" s="31">
        <f t="shared" ref="L49:L54" si="5">K49*0.3</f>
        <v>4.455</v>
      </c>
      <c r="M49" s="6">
        <f t="shared" si="4"/>
        <v>10.395</v>
      </c>
    </row>
    <row r="50" s="1" customFormat="true" ht="33" customHeight="true" spans="1:13">
      <c r="A50" s="6">
        <v>48</v>
      </c>
      <c r="B50" s="7" t="s">
        <v>137</v>
      </c>
      <c r="C50" s="7" t="s">
        <v>138</v>
      </c>
      <c r="D50" s="10">
        <v>16.2</v>
      </c>
      <c r="E50" s="13">
        <v>16.2</v>
      </c>
      <c r="F50" s="13">
        <v>5.8</v>
      </c>
      <c r="G50" s="13">
        <v>2</v>
      </c>
      <c r="H50" s="7" t="s">
        <v>16</v>
      </c>
      <c r="I50" s="32">
        <v>44911</v>
      </c>
      <c r="J50" s="7" t="s">
        <v>18</v>
      </c>
      <c r="K50" s="11">
        <v>15</v>
      </c>
      <c r="L50" s="31">
        <f t="shared" si="5"/>
        <v>4.5</v>
      </c>
      <c r="M50" s="6">
        <f t="shared" si="4"/>
        <v>10.5</v>
      </c>
    </row>
    <row r="51" s="1" customFormat="true" ht="33" customHeight="true" spans="1:13">
      <c r="A51" s="6">
        <v>49</v>
      </c>
      <c r="B51" s="13" t="s">
        <v>139</v>
      </c>
      <c r="C51" s="11" t="s">
        <v>140</v>
      </c>
      <c r="D51" s="10">
        <v>11</v>
      </c>
      <c r="E51" s="13">
        <v>11.8</v>
      </c>
      <c r="F51" s="13">
        <v>6.25</v>
      </c>
      <c r="G51" s="13">
        <v>2</v>
      </c>
      <c r="H51" s="13" t="s">
        <v>16</v>
      </c>
      <c r="I51" s="13" t="s">
        <v>141</v>
      </c>
      <c r="J51" s="13" t="s">
        <v>18</v>
      </c>
      <c r="K51" s="11">
        <v>7.99</v>
      </c>
      <c r="L51" s="31">
        <f t="shared" si="5"/>
        <v>2.397</v>
      </c>
      <c r="M51" s="6">
        <f t="shared" si="4"/>
        <v>5.593</v>
      </c>
    </row>
    <row r="52" s="1" customFormat="true" ht="33" customHeight="true" spans="1:13">
      <c r="A52" s="6">
        <v>50</v>
      </c>
      <c r="B52" s="13" t="s">
        <v>142</v>
      </c>
      <c r="C52" s="11" t="s">
        <v>143</v>
      </c>
      <c r="D52" s="10">
        <v>135</v>
      </c>
      <c r="E52" s="13">
        <v>135</v>
      </c>
      <c r="F52" s="13">
        <v>16.21</v>
      </c>
      <c r="G52" s="13">
        <v>31</v>
      </c>
      <c r="H52" s="13" t="s">
        <v>16</v>
      </c>
      <c r="I52" s="13" t="s">
        <v>144</v>
      </c>
      <c r="J52" s="13" t="s">
        <v>18</v>
      </c>
      <c r="K52" s="11">
        <v>116.88</v>
      </c>
      <c r="L52" s="31">
        <f t="shared" si="5"/>
        <v>35.064</v>
      </c>
      <c r="M52" s="6">
        <f t="shared" si="4"/>
        <v>81.816</v>
      </c>
    </row>
    <row r="53" s="1" customFormat="true" ht="33" customHeight="true" spans="1:13">
      <c r="A53" s="6">
        <v>51</v>
      </c>
      <c r="B53" s="7" t="s">
        <v>145</v>
      </c>
      <c r="C53" s="7" t="s">
        <v>146</v>
      </c>
      <c r="D53" s="10">
        <v>88</v>
      </c>
      <c r="E53" s="13">
        <v>88</v>
      </c>
      <c r="F53" s="13">
        <v>16.28</v>
      </c>
      <c r="G53" s="13">
        <v>32</v>
      </c>
      <c r="H53" s="7" t="s">
        <v>16</v>
      </c>
      <c r="I53" s="32">
        <v>44768</v>
      </c>
      <c r="J53" s="7" t="s">
        <v>18</v>
      </c>
      <c r="K53" s="11">
        <v>110.8</v>
      </c>
      <c r="L53" s="31">
        <f t="shared" si="5"/>
        <v>33.24</v>
      </c>
      <c r="M53" s="6">
        <f t="shared" si="4"/>
        <v>77.56</v>
      </c>
    </row>
    <row r="54" s="1" customFormat="true" ht="33" customHeight="true" spans="1:13">
      <c r="A54" s="6">
        <v>52</v>
      </c>
      <c r="B54" s="15" t="s">
        <v>147</v>
      </c>
      <c r="C54" s="16" t="s">
        <v>148</v>
      </c>
      <c r="D54" s="17">
        <v>12</v>
      </c>
      <c r="E54" s="15">
        <v>12.1</v>
      </c>
      <c r="F54" s="15">
        <v>11.3</v>
      </c>
      <c r="G54" s="15">
        <v>11</v>
      </c>
      <c r="H54" s="15" t="s">
        <v>16</v>
      </c>
      <c r="I54" s="15" t="s">
        <v>149</v>
      </c>
      <c r="J54" s="15" t="s">
        <v>25</v>
      </c>
      <c r="K54" s="33">
        <v>36</v>
      </c>
      <c r="L54" s="34">
        <v>8</v>
      </c>
      <c r="M54" s="6">
        <f t="shared" si="4"/>
        <v>28</v>
      </c>
    </row>
    <row r="55" s="1" customFormat="true" ht="33" customHeight="true" spans="1:13">
      <c r="A55" s="6">
        <v>53</v>
      </c>
      <c r="B55" s="7" t="s">
        <v>150</v>
      </c>
      <c r="C55" s="7" t="s">
        <v>151</v>
      </c>
      <c r="D55" s="6">
        <v>160</v>
      </c>
      <c r="E55" s="6">
        <v>163</v>
      </c>
      <c r="F55" s="13">
        <v>23.94</v>
      </c>
      <c r="G55" s="13">
        <v>84</v>
      </c>
      <c r="H55" s="6" t="s">
        <v>16</v>
      </c>
      <c r="I55" s="13" t="s">
        <v>152</v>
      </c>
      <c r="J55" s="7" t="s">
        <v>18</v>
      </c>
      <c r="K55" s="6">
        <v>168.8954</v>
      </c>
      <c r="L55" s="28">
        <v>40</v>
      </c>
      <c r="M55" s="6">
        <f t="shared" si="4"/>
        <v>128.8954</v>
      </c>
    </row>
    <row r="56" s="1" customFormat="true" ht="33" customHeight="true" spans="1:13">
      <c r="A56" s="6">
        <v>54</v>
      </c>
      <c r="B56" s="18" t="s">
        <v>153</v>
      </c>
      <c r="C56" s="19" t="s">
        <v>154</v>
      </c>
      <c r="D56" s="6">
        <v>14.7</v>
      </c>
      <c r="E56" s="18">
        <v>14.7</v>
      </c>
      <c r="F56" s="18">
        <v>8.93</v>
      </c>
      <c r="G56" s="18">
        <v>5</v>
      </c>
      <c r="H56" s="18" t="s">
        <v>16</v>
      </c>
      <c r="I56" s="18" t="s">
        <v>155</v>
      </c>
      <c r="J56" s="18" t="s">
        <v>156</v>
      </c>
      <c r="K56" s="6">
        <v>29.5</v>
      </c>
      <c r="L56" s="28">
        <v>8</v>
      </c>
      <c r="M56" s="6">
        <f t="shared" si="4"/>
        <v>21.5</v>
      </c>
    </row>
    <row r="57" s="1" customFormat="true" ht="33" customHeight="true" spans="1:13">
      <c r="A57" s="6">
        <v>55</v>
      </c>
      <c r="B57" s="20" t="s">
        <v>157</v>
      </c>
      <c r="C57" s="21" t="s">
        <v>158</v>
      </c>
      <c r="D57" s="22">
        <v>43</v>
      </c>
      <c r="E57" s="22">
        <v>51</v>
      </c>
      <c r="F57" s="18">
        <v>11.56</v>
      </c>
      <c r="G57" s="18">
        <v>11</v>
      </c>
      <c r="H57" s="26" t="s">
        <v>16</v>
      </c>
      <c r="I57" s="13" t="s">
        <v>159</v>
      </c>
      <c r="J57" s="21" t="s">
        <v>18</v>
      </c>
      <c r="K57" s="26">
        <v>42.5</v>
      </c>
      <c r="L57" s="28">
        <v>8</v>
      </c>
      <c r="M57" s="6">
        <f t="shared" si="4"/>
        <v>34.5</v>
      </c>
    </row>
    <row r="58" s="1" customFormat="true" ht="33" customHeight="true" spans="1:13">
      <c r="A58" s="6">
        <v>56</v>
      </c>
      <c r="B58" s="18" t="s">
        <v>160</v>
      </c>
      <c r="C58" s="19" t="s">
        <v>161</v>
      </c>
      <c r="D58" s="6">
        <v>9.7</v>
      </c>
      <c r="E58" s="18">
        <v>9.7</v>
      </c>
      <c r="F58" s="18">
        <v>9.62</v>
      </c>
      <c r="G58" s="18">
        <v>8</v>
      </c>
      <c r="H58" s="18" t="s">
        <v>16</v>
      </c>
      <c r="I58" s="18" t="s">
        <v>162</v>
      </c>
      <c r="J58" s="18" t="s">
        <v>25</v>
      </c>
      <c r="K58" s="6">
        <v>26.8</v>
      </c>
      <c r="L58" s="28">
        <v>8</v>
      </c>
      <c r="M58" s="6">
        <f t="shared" si="4"/>
        <v>18.8</v>
      </c>
    </row>
    <row r="59" s="1" customFormat="true" ht="33" customHeight="true" spans="1:13">
      <c r="A59" s="6">
        <v>57</v>
      </c>
      <c r="B59" s="18" t="s">
        <v>163</v>
      </c>
      <c r="C59" s="19" t="s">
        <v>164</v>
      </c>
      <c r="D59" s="6">
        <v>176</v>
      </c>
      <c r="E59" s="18">
        <v>176</v>
      </c>
      <c r="F59" s="18">
        <v>22.25</v>
      </c>
      <c r="G59" s="18">
        <v>100</v>
      </c>
      <c r="H59" s="18" t="s">
        <v>16</v>
      </c>
      <c r="I59" s="18" t="s">
        <v>165</v>
      </c>
      <c r="J59" s="18" t="s">
        <v>18</v>
      </c>
      <c r="K59" s="6">
        <v>218</v>
      </c>
      <c r="L59" s="28">
        <v>40</v>
      </c>
      <c r="M59" s="6">
        <f t="shared" si="4"/>
        <v>178</v>
      </c>
    </row>
    <row r="60" ht="33" customHeight="true" spans="1:13">
      <c r="A60" s="23" t="s">
        <v>166</v>
      </c>
      <c r="B60" s="23"/>
      <c r="C60" s="23"/>
      <c r="D60" s="24"/>
      <c r="E60" s="24"/>
      <c r="F60" s="24"/>
      <c r="G60" s="24"/>
      <c r="H60" s="27"/>
      <c r="I60" s="24"/>
      <c r="J60" s="35"/>
      <c r="K60" s="36"/>
      <c r="L60" s="36">
        <f>SUM(L3:L59)</f>
        <v>622.005</v>
      </c>
      <c r="M60" s="38"/>
    </row>
  </sheetData>
  <mergeCells count="2">
    <mergeCell ref="A1:M1"/>
    <mergeCell ref="A60:C60"/>
  </mergeCells>
  <conditionalFormatting sqref="C3:C53">
    <cfRule type="duplicateValues" dxfId="0" priority="1"/>
  </conditionalFormatting>
  <pageMargins left="0.236111111111111" right="0.0784722222222222" top="0.590277777777778" bottom="0.314583333333333" header="0.511805555555556" footer="0.23611111111111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2018-05-29T19:28:00Z</dcterms:created>
  <dcterms:modified xsi:type="dcterms:W3CDTF">2024-08-21T10:58:53Z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