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335" windowHeight="9945"/>
  </bookViews>
  <sheets>
    <sheet name="排名" sheetId="1" r:id="rId1"/>
    <sheet name="Sheet3" sheetId="2" r:id="rId2"/>
    <sheet name="Sheet1" sheetId="3" r:id="rId3"/>
  </sheets>
  <definedNames>
    <definedName name="_xlnm.Print_Titles" localSheetId="0">排名!$2:$5</definedName>
  </definedNames>
  <calcPr calcId="144525" concurrentCalc="0"/>
</workbook>
</file>

<file path=xl/sharedStrings.xml><?xml version="1.0" encoding="utf-8"?>
<sst xmlns="http://schemas.openxmlformats.org/spreadsheetml/2006/main" count="75">
  <si>
    <t>附表6</t>
  </si>
  <si>
    <r>
      <rPr>
        <b/>
        <sz val="16"/>
        <rFont val="宋体"/>
        <charset val="134"/>
      </rPr>
      <t xml:space="preserve">   2019年儋州市耕地地力保护补贴周报进度情况表（第</t>
    </r>
    <r>
      <rPr>
        <b/>
        <u/>
        <sz val="16"/>
        <rFont val="宋体"/>
        <charset val="134"/>
      </rPr>
      <t xml:space="preserve">     </t>
    </r>
    <r>
      <rPr>
        <b/>
        <sz val="16"/>
        <rFont val="宋体"/>
        <charset val="134"/>
      </rPr>
      <t>期）</t>
    </r>
  </si>
  <si>
    <t>填报单位：(盖章)</t>
  </si>
  <si>
    <t>序号</t>
  </si>
  <si>
    <t>单位名称</t>
  </si>
  <si>
    <t>水旱田面积（亩）</t>
  </si>
  <si>
    <t>拟补贴资金（元）</t>
  </si>
  <si>
    <t>单位
名称</t>
  </si>
  <si>
    <t>补贴个数（村（居）委会或连队）（个）</t>
  </si>
  <si>
    <t>其中</t>
  </si>
  <si>
    <t>完成审核并函报市农业农村局个数（个）</t>
  </si>
  <si>
    <t>报财政局办理资金拨付手续（个）</t>
  </si>
  <si>
    <t>累计申报补贴户数（户）</t>
  </si>
  <si>
    <t>累计申报补贴面积（亩）</t>
  </si>
  <si>
    <t>累计申报补贴资金（元）</t>
  </si>
  <si>
    <t>申报补贴资金占拟补贴资金比例（%）</t>
  </si>
  <si>
    <t>完成情况排序</t>
  </si>
  <si>
    <t>备注</t>
  </si>
  <si>
    <t>未公示（个）</t>
  </si>
  <si>
    <t>正在公示（个）</t>
  </si>
  <si>
    <t>已完成公示
（个）</t>
  </si>
  <si>
    <t>合计</t>
  </si>
  <si>
    <t>注：按方案要求，建立周报制度，各镇、农场、居每周五前填报本表（盖章）扫描发至市农业农村局种植业科邮箱（k660011@126.com）
    或耕地微信群上；市将每月月底排序并通报。联系电话23886180</t>
  </si>
  <si>
    <t>填报人及联系电话：                                                负责人（审核签名）：                          填报时间：2019年  月  日</t>
  </si>
  <si>
    <t>桥值农场</t>
  </si>
  <si>
    <t>18年没有补贴</t>
  </si>
  <si>
    <t>蓝洋居</t>
  </si>
  <si>
    <t>龙山居</t>
  </si>
  <si>
    <t>无补贴任务</t>
  </si>
  <si>
    <t>工矿居</t>
  </si>
  <si>
    <t>八一居</t>
  </si>
  <si>
    <t>南辰农场</t>
  </si>
  <si>
    <t>已报财政局
第一批</t>
  </si>
  <si>
    <t>和庆农场</t>
  </si>
  <si>
    <t>已完成全镇任务</t>
  </si>
  <si>
    <t>兰洋镇</t>
  </si>
  <si>
    <t>报财政局
第一批</t>
  </si>
  <si>
    <t>西华居</t>
  </si>
  <si>
    <t>西庆居</t>
  </si>
  <si>
    <t>西培居</t>
  </si>
  <si>
    <t>西联居</t>
  </si>
  <si>
    <t>报财政局
第二批</t>
  </si>
  <si>
    <t>已完成全居任务</t>
  </si>
  <si>
    <t>新盈居</t>
  </si>
  <si>
    <t>和庆镇</t>
  </si>
  <si>
    <t>西流居</t>
  </si>
  <si>
    <t>白马井镇</t>
  </si>
  <si>
    <t>雅星镇</t>
  </si>
  <si>
    <t>正在政务网公示（9.14-9.20）</t>
  </si>
  <si>
    <t>英岛居</t>
  </si>
  <si>
    <t>长岭居</t>
  </si>
  <si>
    <t>金川居</t>
  </si>
  <si>
    <t>红岭居</t>
  </si>
  <si>
    <t>东山居</t>
  </si>
  <si>
    <t>春江居</t>
  </si>
  <si>
    <t>南丰镇</t>
  </si>
  <si>
    <t>王五镇</t>
  </si>
  <si>
    <t>预计下周报送材料</t>
  </si>
  <si>
    <t>东成镇</t>
  </si>
  <si>
    <t>预计本周报送材料</t>
  </si>
  <si>
    <t>海头镇</t>
  </si>
  <si>
    <t>其中红洋村委会、岛村村委会太平村正在公示；洋加东村委会寨村、新洋村委会待核查。</t>
  </si>
  <si>
    <t>排浦镇</t>
  </si>
  <si>
    <t>个别村有纠纷，需要政府核查处理后方可报送</t>
  </si>
  <si>
    <t>那大镇</t>
  </si>
  <si>
    <t>材料收集并审核中</t>
  </si>
  <si>
    <t>新州镇</t>
  </si>
  <si>
    <t>因个别村与土地确权面积差距太大，需核实后方可上报</t>
  </si>
  <si>
    <t>光村镇</t>
  </si>
  <si>
    <t>预计月底完成任务</t>
  </si>
  <si>
    <t>木棠镇</t>
  </si>
  <si>
    <t>峨蔓镇</t>
  </si>
  <si>
    <t>正在整理材料</t>
  </si>
  <si>
    <t>中和镇</t>
  </si>
  <si>
    <t>大成镇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</si>
</sst>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b/>
      <sz val="12"/>
      <name val="宋体"/>
      <charset val="134"/>
      <scheme val="minor"/>
    </font>
    <font>
      <b/>
      <sz val="16"/>
      <name val="宋体"/>
      <charset val="134"/>
    </font>
    <font>
      <sz val="14"/>
      <name val="宋体"/>
      <charset val="134"/>
    </font>
    <font>
      <b/>
      <sz val="10.5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b/>
      <u/>
      <sz val="16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1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176" fontId="1" fillId="0" borderId="0" xfId="0" applyNumberFormat="1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76" fontId="3" fillId="0" borderId="3" xfId="0" applyNumberFormat="1" applyFont="1" applyFill="1" applyBorder="1" applyAlignment="1">
      <alignment vertical="center" wrapText="1"/>
    </xf>
    <xf numFmtId="10" fontId="1" fillId="0" borderId="0" xfId="0" applyNumberFormat="1" applyFont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176" fontId="6" fillId="0" borderId="0" xfId="0" applyNumberFormat="1" applyFont="1" applyBorder="1" applyAlignment="1">
      <alignment horizontal="center" vertical="center"/>
    </xf>
    <xf numFmtId="176" fontId="8" fillId="3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>
      <alignment vertical="center"/>
    </xf>
    <xf numFmtId="0" fontId="6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1"/>
  <sheetViews>
    <sheetView tabSelected="1" workbookViewId="0">
      <pane ySplit="5" topLeftCell="A5" activePane="bottomLeft" state="frozen"/>
      <selection/>
      <selection pane="bottomLeft" activeCell="K6" sqref="K6"/>
    </sheetView>
  </sheetViews>
  <sheetFormatPr defaultColWidth="9" defaultRowHeight="13.5"/>
  <cols>
    <col min="1" max="1" width="3.875" style="2" customWidth="1"/>
    <col min="2" max="2" width="6.25" style="2" customWidth="1"/>
    <col min="3" max="4" width="7.625" style="2" customWidth="1"/>
    <col min="5" max="5" width="8.75" style="1" customWidth="1"/>
    <col min="6" max="6" width="13.25" style="1" customWidth="1"/>
    <col min="7" max="7" width="6.875" style="1" customWidth="1"/>
    <col min="8" max="8" width="7.25" style="1" customWidth="1"/>
    <col min="9" max="9" width="9.625" style="1" customWidth="1"/>
    <col min="10" max="10" width="11.25" style="1" customWidth="1"/>
    <col min="11" max="11" width="10.5" style="1" customWidth="1"/>
    <col min="12" max="12" width="8" style="1" customWidth="1"/>
    <col min="13" max="13" width="8.625" style="1" customWidth="1"/>
    <col min="14" max="14" width="11.625" style="1" customWidth="1"/>
    <col min="15" max="15" width="9.125" style="1" customWidth="1"/>
    <col min="16" max="16" width="6.375" style="3" customWidth="1"/>
    <col min="17" max="17" width="5.875" style="19" customWidth="1"/>
    <col min="18" max="18" width="9" style="1"/>
    <col min="19" max="19" width="11.5" style="1"/>
    <col min="20" max="16384" width="9" style="2"/>
  </cols>
  <sheetData>
    <row r="1" ht="14.25" spans="1:2">
      <c r="A1" s="20" t="s">
        <v>0</v>
      </c>
      <c r="B1" s="20"/>
    </row>
    <row r="2" s="1" customFormat="1" ht="38" customHeight="1" spans="1:17">
      <c r="A2" s="21" t="s">
        <v>1</v>
      </c>
      <c r="B2" s="21"/>
      <c r="C2" s="21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32"/>
      <c r="Q2" s="35"/>
    </row>
    <row r="3" s="1" customFormat="1" ht="38" customHeight="1" spans="1:17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="1" customFormat="1" ht="24" customHeight="1" spans="1:17">
      <c r="A4" s="24" t="s">
        <v>3</v>
      </c>
      <c r="B4" s="25" t="s">
        <v>4</v>
      </c>
      <c r="C4" s="26" t="s">
        <v>5</v>
      </c>
      <c r="D4" s="26" t="s">
        <v>6</v>
      </c>
      <c r="E4" s="26" t="s">
        <v>7</v>
      </c>
      <c r="F4" s="26" t="s">
        <v>8</v>
      </c>
      <c r="G4" s="26" t="s">
        <v>9</v>
      </c>
      <c r="H4" s="26"/>
      <c r="I4" s="26"/>
      <c r="J4" s="26" t="s">
        <v>10</v>
      </c>
      <c r="K4" s="26" t="s">
        <v>11</v>
      </c>
      <c r="L4" s="26" t="s">
        <v>12</v>
      </c>
      <c r="M4" s="26" t="s">
        <v>13</v>
      </c>
      <c r="N4" s="26" t="s">
        <v>14</v>
      </c>
      <c r="O4" s="26" t="s">
        <v>15</v>
      </c>
      <c r="P4" s="33" t="s">
        <v>16</v>
      </c>
      <c r="Q4" s="26" t="s">
        <v>17</v>
      </c>
    </row>
    <row r="5" s="1" customFormat="1" ht="59" customHeight="1" spans="1:17">
      <c r="A5" s="24"/>
      <c r="B5" s="27"/>
      <c r="C5" s="26"/>
      <c r="D5" s="26"/>
      <c r="E5" s="26"/>
      <c r="F5" s="26"/>
      <c r="G5" s="26" t="s">
        <v>18</v>
      </c>
      <c r="H5" s="26" t="s">
        <v>19</v>
      </c>
      <c r="I5" s="26" t="s">
        <v>20</v>
      </c>
      <c r="J5" s="26"/>
      <c r="K5" s="26"/>
      <c r="L5" s="26"/>
      <c r="M5" s="26"/>
      <c r="N5" s="26"/>
      <c r="O5" s="26"/>
      <c r="P5" s="33"/>
      <c r="Q5" s="26"/>
    </row>
    <row r="6" ht="35" customHeight="1" spans="1:17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2"/>
      <c r="P6" s="6"/>
      <c r="Q6" s="36"/>
    </row>
    <row r="7" ht="34" customHeight="1" spans="1:17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2"/>
      <c r="P7" s="6"/>
      <c r="Q7" s="36"/>
    </row>
    <row r="8" ht="30" customHeight="1" spans="1:17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2"/>
      <c r="P8" s="6"/>
      <c r="Q8" s="36"/>
    </row>
    <row r="9" ht="21" customHeight="1" spans="1:17">
      <c r="A9" s="28" t="s">
        <v>21</v>
      </c>
      <c r="B9" s="28"/>
      <c r="C9" s="28"/>
      <c r="D9" s="28"/>
      <c r="E9" s="28"/>
      <c r="F9" s="29"/>
      <c r="G9" s="29"/>
      <c r="H9" s="29"/>
      <c r="I9" s="29"/>
      <c r="J9" s="29"/>
      <c r="K9" s="29"/>
      <c r="L9" s="29"/>
      <c r="M9" s="29"/>
      <c r="N9" s="29"/>
      <c r="O9" s="29"/>
      <c r="P9" s="34"/>
      <c r="Q9" s="37"/>
    </row>
    <row r="10" ht="45" customHeight="1" spans="1:17">
      <c r="A10" s="30" t="s">
        <v>22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ht="27" customHeight="1" spans="1:17">
      <c r="A11" s="31" t="s">
        <v>23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</sheetData>
  <mergeCells count="20">
    <mergeCell ref="A2:Q2"/>
    <mergeCell ref="A3:Q3"/>
    <mergeCell ref="G4:I4"/>
    <mergeCell ref="A9:E9"/>
    <mergeCell ref="A10:Q10"/>
    <mergeCell ref="A11:Q11"/>
    <mergeCell ref="A4:A5"/>
    <mergeCell ref="B4:B5"/>
    <mergeCell ref="C4:C5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  <mergeCell ref="Q4:Q5"/>
  </mergeCells>
  <pageMargins left="0.354166666666667" right="0.354166666666667" top="1" bottom="1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38"/>
  <sheetViews>
    <sheetView workbookViewId="0">
      <selection activeCell="A1" sqref="A1:P35"/>
    </sheetView>
  </sheetViews>
  <sheetFormatPr defaultColWidth="9" defaultRowHeight="13.5"/>
  <cols>
    <col min="1" max="1" width="5.75" style="2" customWidth="1"/>
    <col min="2" max="2" width="8.75" style="1" customWidth="1"/>
    <col min="3" max="3" width="9.125" style="1"/>
    <col min="4" max="4" width="11.5" style="1" customWidth="1"/>
    <col min="5" max="6" width="7" style="1" customWidth="1"/>
    <col min="7" max="7" width="4.875" style="1" customWidth="1"/>
    <col min="8" max="8" width="6.375" style="1" customWidth="1"/>
    <col min="9" max="9" width="6.75" style="1" customWidth="1"/>
    <col min="10" max="10" width="16.375" style="1" customWidth="1"/>
    <col min="11" max="11" width="8" style="1" customWidth="1"/>
    <col min="12" max="12" width="8.625" style="1" customWidth="1"/>
    <col min="13" max="13" width="11.625" style="1" customWidth="1"/>
    <col min="14" max="14" width="9.125" style="1" customWidth="1"/>
    <col min="15" max="15" width="9.125" style="3" customWidth="1"/>
    <col min="16" max="16" width="17.5" style="1" customWidth="1"/>
    <col min="17" max="17" width="9" style="1"/>
    <col min="18" max="18" width="11.5" style="1"/>
    <col min="19" max="16384" width="9" style="2"/>
  </cols>
  <sheetData>
    <row r="1" s="1" customFormat="1" ht="34" customHeight="1" spans="1:16">
      <c r="A1" s="4">
        <v>18</v>
      </c>
      <c r="B1" s="5" t="s">
        <v>24</v>
      </c>
      <c r="C1" s="6">
        <v>65</v>
      </c>
      <c r="D1" s="6">
        <v>9815</v>
      </c>
      <c r="E1" s="4">
        <v>0</v>
      </c>
      <c r="F1" s="4"/>
      <c r="G1" s="4"/>
      <c r="H1" s="4"/>
      <c r="I1" s="4"/>
      <c r="J1" s="4"/>
      <c r="K1" s="4"/>
      <c r="L1" s="4"/>
      <c r="M1" s="4"/>
      <c r="N1" s="12"/>
      <c r="O1" s="6">
        <v>0</v>
      </c>
      <c r="P1" s="5" t="s">
        <v>25</v>
      </c>
    </row>
    <row r="2" s="2" customFormat="1" ht="33" customHeight="1" spans="1:16">
      <c r="A2" s="4">
        <v>23</v>
      </c>
      <c r="B2" s="5" t="s">
        <v>26</v>
      </c>
      <c r="C2" s="6">
        <v>45</v>
      </c>
      <c r="D2" s="6">
        <v>6795</v>
      </c>
      <c r="E2" s="4"/>
      <c r="F2" s="4"/>
      <c r="G2" s="4"/>
      <c r="H2" s="4"/>
      <c r="I2" s="4"/>
      <c r="J2" s="4"/>
      <c r="K2" s="4"/>
      <c r="L2" s="4"/>
      <c r="M2" s="4"/>
      <c r="N2" s="12"/>
      <c r="O2" s="6">
        <v>0</v>
      </c>
      <c r="P2" s="5" t="s">
        <v>25</v>
      </c>
    </row>
    <row r="3" s="1" customFormat="1" ht="24" customHeight="1" spans="1:16">
      <c r="A3" s="4">
        <v>24</v>
      </c>
      <c r="B3" s="5" t="s">
        <v>27</v>
      </c>
      <c r="C3" s="6">
        <v>0</v>
      </c>
      <c r="D3" s="6">
        <v>0</v>
      </c>
      <c r="E3" s="4"/>
      <c r="F3" s="4"/>
      <c r="G3" s="4"/>
      <c r="H3" s="4"/>
      <c r="I3" s="4"/>
      <c r="J3" s="4"/>
      <c r="K3" s="4"/>
      <c r="L3" s="4"/>
      <c r="M3" s="4"/>
      <c r="N3" s="12"/>
      <c r="O3" s="6">
        <v>0</v>
      </c>
      <c r="P3" s="13" t="s">
        <v>28</v>
      </c>
    </row>
    <row r="4" s="2" customFormat="1" ht="28" customHeight="1" spans="1:16">
      <c r="A4" s="4">
        <v>31</v>
      </c>
      <c r="B4" s="5" t="s">
        <v>29</v>
      </c>
      <c r="C4" s="6">
        <v>0</v>
      </c>
      <c r="D4" s="6">
        <v>0</v>
      </c>
      <c r="E4" s="4"/>
      <c r="F4" s="4"/>
      <c r="G4" s="4"/>
      <c r="H4" s="4"/>
      <c r="I4" s="4"/>
      <c r="J4" s="4"/>
      <c r="K4" s="4"/>
      <c r="L4" s="4"/>
      <c r="M4" s="4"/>
      <c r="N4" s="12"/>
      <c r="O4" s="6">
        <v>0</v>
      </c>
      <c r="P4" s="13" t="s">
        <v>28</v>
      </c>
    </row>
    <row r="5" s="1" customFormat="1" ht="29" customHeight="1" spans="1:16">
      <c r="A5" s="4">
        <v>32</v>
      </c>
      <c r="B5" s="5" t="s">
        <v>30</v>
      </c>
      <c r="C5" s="6">
        <v>0</v>
      </c>
      <c r="D5" s="6">
        <v>0</v>
      </c>
      <c r="E5" s="4"/>
      <c r="F5" s="4"/>
      <c r="G5" s="4"/>
      <c r="H5" s="4"/>
      <c r="I5" s="4"/>
      <c r="J5" s="4"/>
      <c r="K5" s="4"/>
      <c r="L5" s="4"/>
      <c r="M5" s="4"/>
      <c r="N5" s="12"/>
      <c r="O5" s="6">
        <v>0</v>
      </c>
      <c r="P5" s="13" t="s">
        <v>28</v>
      </c>
    </row>
    <row r="6" s="1" customFormat="1" ht="43" customHeight="1" spans="1:16">
      <c r="A6" s="4">
        <v>19</v>
      </c>
      <c r="B6" s="5" t="s">
        <v>31</v>
      </c>
      <c r="C6" s="6">
        <v>35</v>
      </c>
      <c r="D6" s="6">
        <v>5285</v>
      </c>
      <c r="E6" s="4">
        <v>1</v>
      </c>
      <c r="F6" s="4"/>
      <c r="G6" s="4"/>
      <c r="H6" s="4">
        <v>1</v>
      </c>
      <c r="I6" s="4">
        <v>1</v>
      </c>
      <c r="J6" s="4" t="s">
        <v>32</v>
      </c>
      <c r="K6" s="4">
        <v>4</v>
      </c>
      <c r="L6" s="4">
        <v>21.9</v>
      </c>
      <c r="M6" s="4">
        <v>3306.9</v>
      </c>
      <c r="N6" s="12">
        <f t="shared" ref="N6:N30" si="0">M6/D6</f>
        <v>0.625714285714286</v>
      </c>
      <c r="O6" s="6">
        <v>1</v>
      </c>
      <c r="P6" s="13"/>
    </row>
    <row r="7" s="1" customFormat="1" ht="39" customHeight="1" spans="1:16">
      <c r="A7" s="4">
        <v>17</v>
      </c>
      <c r="B7" s="5" t="s">
        <v>33</v>
      </c>
      <c r="C7" s="6">
        <v>85</v>
      </c>
      <c r="D7" s="6">
        <v>12835</v>
      </c>
      <c r="E7" s="4">
        <v>1</v>
      </c>
      <c r="F7" s="4"/>
      <c r="G7" s="4"/>
      <c r="H7" s="4">
        <v>1</v>
      </c>
      <c r="I7" s="4">
        <v>1</v>
      </c>
      <c r="J7" s="4" t="s">
        <v>32</v>
      </c>
      <c r="K7" s="4">
        <v>46</v>
      </c>
      <c r="L7" s="4">
        <v>79.67</v>
      </c>
      <c r="M7" s="4">
        <v>12030.17</v>
      </c>
      <c r="N7" s="12">
        <f t="shared" si="0"/>
        <v>0.937294117647059</v>
      </c>
      <c r="O7" s="6">
        <v>2</v>
      </c>
      <c r="P7" s="5" t="s">
        <v>34</v>
      </c>
    </row>
    <row r="8" s="1" customFormat="1" ht="39" customHeight="1" spans="1:16">
      <c r="A8" s="4">
        <v>2</v>
      </c>
      <c r="B8" s="5" t="s">
        <v>35</v>
      </c>
      <c r="C8" s="6">
        <v>7024</v>
      </c>
      <c r="D8" s="6">
        <v>1060624</v>
      </c>
      <c r="E8" s="4">
        <v>14</v>
      </c>
      <c r="F8" s="4"/>
      <c r="G8" s="4"/>
      <c r="H8" s="4">
        <v>14</v>
      </c>
      <c r="I8" s="4">
        <v>14</v>
      </c>
      <c r="J8" s="4" t="s">
        <v>36</v>
      </c>
      <c r="K8" s="4">
        <v>2031</v>
      </c>
      <c r="L8" s="4">
        <v>6717.53</v>
      </c>
      <c r="M8" s="4">
        <v>1014347.03</v>
      </c>
      <c r="N8" s="12">
        <f t="shared" si="0"/>
        <v>0.956368166287016</v>
      </c>
      <c r="O8" s="6">
        <v>3</v>
      </c>
      <c r="P8" s="5" t="s">
        <v>34</v>
      </c>
    </row>
    <row r="9" s="1" customFormat="1" ht="69" customHeight="1" spans="1:16">
      <c r="A9" s="4">
        <v>34</v>
      </c>
      <c r="B9" s="5" t="s">
        <v>37</v>
      </c>
      <c r="C9" s="6">
        <v>5500</v>
      </c>
      <c r="D9" s="6">
        <v>830500</v>
      </c>
      <c r="E9" s="4">
        <v>38</v>
      </c>
      <c r="F9" s="4"/>
      <c r="G9" s="4"/>
      <c r="H9" s="4">
        <v>38</v>
      </c>
      <c r="I9" s="4">
        <v>38</v>
      </c>
      <c r="J9" s="4" t="s">
        <v>32</v>
      </c>
      <c r="K9" s="4">
        <v>1048</v>
      </c>
      <c r="L9" s="4">
        <v>4555.72</v>
      </c>
      <c r="M9" s="4">
        <v>687913.72</v>
      </c>
      <c r="N9" s="12">
        <f t="shared" si="0"/>
        <v>0.828312727272727</v>
      </c>
      <c r="O9" s="6">
        <v>4</v>
      </c>
      <c r="P9" s="13" t="s">
        <v>34</v>
      </c>
    </row>
    <row r="10" s="1" customFormat="1" ht="34" customHeight="1" spans="1:16">
      <c r="A10" s="4">
        <v>35</v>
      </c>
      <c r="B10" s="5" t="s">
        <v>38</v>
      </c>
      <c r="C10" s="6">
        <v>3400</v>
      </c>
      <c r="D10" s="6">
        <v>513400</v>
      </c>
      <c r="E10" s="4">
        <v>35</v>
      </c>
      <c r="F10" s="4"/>
      <c r="G10" s="4"/>
      <c r="H10" s="4">
        <v>35</v>
      </c>
      <c r="I10" s="4">
        <v>35</v>
      </c>
      <c r="J10" s="4" t="s">
        <v>32</v>
      </c>
      <c r="K10" s="4">
        <v>918</v>
      </c>
      <c r="L10" s="4">
        <v>3376.873</v>
      </c>
      <c r="M10" s="4">
        <v>509907.823</v>
      </c>
      <c r="N10" s="12">
        <f t="shared" si="0"/>
        <v>0.993197941176471</v>
      </c>
      <c r="O10" s="6">
        <v>5</v>
      </c>
      <c r="P10" s="13" t="s">
        <v>34</v>
      </c>
    </row>
    <row r="11" s="1" customFormat="1" ht="26" customHeight="1" spans="1:16">
      <c r="A11" s="4">
        <v>33</v>
      </c>
      <c r="B11" s="5" t="s">
        <v>39</v>
      </c>
      <c r="C11" s="6">
        <v>2201</v>
      </c>
      <c r="D11" s="6">
        <v>332351</v>
      </c>
      <c r="E11" s="4">
        <v>14</v>
      </c>
      <c r="F11" s="4"/>
      <c r="G11" s="4"/>
      <c r="H11" s="4">
        <v>14</v>
      </c>
      <c r="I11" s="4">
        <v>14</v>
      </c>
      <c r="J11" s="4" t="s">
        <v>32</v>
      </c>
      <c r="K11" s="4">
        <v>638</v>
      </c>
      <c r="L11" s="4">
        <v>2002.09</v>
      </c>
      <c r="M11" s="4">
        <v>302315.59</v>
      </c>
      <c r="N11" s="12">
        <f t="shared" si="0"/>
        <v>0.909627442071786</v>
      </c>
      <c r="O11" s="6">
        <v>6</v>
      </c>
      <c r="P11" s="13" t="s">
        <v>34</v>
      </c>
    </row>
    <row r="12" s="1" customFormat="1" ht="29" customHeight="1" spans="1:16">
      <c r="A12" s="4">
        <v>20</v>
      </c>
      <c r="B12" s="7" t="s">
        <v>40</v>
      </c>
      <c r="C12" s="6">
        <v>5000</v>
      </c>
      <c r="D12" s="8">
        <v>755000</v>
      </c>
      <c r="E12" s="9">
        <v>23</v>
      </c>
      <c r="F12" s="9"/>
      <c r="G12" s="9"/>
      <c r="H12" s="9">
        <v>23</v>
      </c>
      <c r="I12" s="9">
        <v>23</v>
      </c>
      <c r="J12" s="9" t="s">
        <v>41</v>
      </c>
      <c r="K12" s="9">
        <v>1213</v>
      </c>
      <c r="L12" s="9">
        <v>4393.86</v>
      </c>
      <c r="M12" s="9">
        <v>663472.9</v>
      </c>
      <c r="N12" s="12">
        <f t="shared" si="0"/>
        <v>0.878772052980133</v>
      </c>
      <c r="O12" s="6">
        <v>7</v>
      </c>
      <c r="P12" s="13" t="s">
        <v>42</v>
      </c>
    </row>
    <row r="13" s="1" customFormat="1" ht="36" customHeight="1" spans="1:16">
      <c r="A13" s="4">
        <v>21</v>
      </c>
      <c r="B13" s="7" t="s">
        <v>43</v>
      </c>
      <c r="C13" s="6">
        <v>5100</v>
      </c>
      <c r="D13" s="8">
        <v>770100</v>
      </c>
      <c r="E13" s="9">
        <v>18</v>
      </c>
      <c r="F13" s="9"/>
      <c r="G13" s="9"/>
      <c r="H13" s="9">
        <v>18</v>
      </c>
      <c r="I13" s="9">
        <v>18</v>
      </c>
      <c r="J13" s="9" t="s">
        <v>41</v>
      </c>
      <c r="K13" s="9">
        <v>918</v>
      </c>
      <c r="L13" s="9">
        <v>4917.11</v>
      </c>
      <c r="M13" s="9">
        <v>742483.61</v>
      </c>
      <c r="N13" s="12">
        <f t="shared" si="0"/>
        <v>0.964139215686274</v>
      </c>
      <c r="O13" s="6">
        <v>8</v>
      </c>
      <c r="P13" s="13" t="s">
        <v>42</v>
      </c>
    </row>
    <row r="14" s="1" customFormat="1" ht="56" customHeight="1" spans="1:19">
      <c r="A14" s="4">
        <v>4</v>
      </c>
      <c r="B14" s="5" t="s">
        <v>44</v>
      </c>
      <c r="C14" s="6">
        <v>6075</v>
      </c>
      <c r="D14" s="6">
        <v>917325</v>
      </c>
      <c r="E14" s="4">
        <v>12</v>
      </c>
      <c r="F14" s="4"/>
      <c r="G14" s="4"/>
      <c r="H14" s="4">
        <v>12</v>
      </c>
      <c r="I14" s="4"/>
      <c r="J14" s="4" t="s">
        <v>41</v>
      </c>
      <c r="K14" s="4">
        <v>1755</v>
      </c>
      <c r="L14" s="4">
        <v>6082.73</v>
      </c>
      <c r="M14" s="4">
        <v>918492.23</v>
      </c>
      <c r="N14" s="12">
        <f t="shared" si="0"/>
        <v>1.00127242798354</v>
      </c>
      <c r="O14" s="6">
        <v>9</v>
      </c>
      <c r="P14" s="5" t="s">
        <v>34</v>
      </c>
      <c r="Q14"/>
      <c r="R14"/>
      <c r="S14"/>
    </row>
    <row r="15" s="1" customFormat="1" ht="33" customHeight="1" spans="1:16">
      <c r="A15" s="4">
        <v>22</v>
      </c>
      <c r="B15" s="5" t="s">
        <v>45</v>
      </c>
      <c r="C15" s="6">
        <v>1653</v>
      </c>
      <c r="D15" s="6">
        <v>249603</v>
      </c>
      <c r="E15" s="4">
        <v>18</v>
      </c>
      <c r="F15" s="4"/>
      <c r="G15" s="4"/>
      <c r="H15" s="4">
        <v>18</v>
      </c>
      <c r="I15" s="4">
        <v>18</v>
      </c>
      <c r="J15" s="4" t="s">
        <v>41</v>
      </c>
      <c r="K15" s="4">
        <v>346</v>
      </c>
      <c r="L15" s="4">
        <v>1505.56</v>
      </c>
      <c r="M15" s="4">
        <v>227339.56</v>
      </c>
      <c r="N15" s="12">
        <f t="shared" si="0"/>
        <v>0.910804597701149</v>
      </c>
      <c r="O15" s="6">
        <v>10</v>
      </c>
      <c r="P15" s="13" t="s">
        <v>42</v>
      </c>
    </row>
    <row r="16" s="1" customFormat="1" ht="42" customHeight="1" spans="1:16">
      <c r="A16" s="4">
        <v>16</v>
      </c>
      <c r="B16" s="5" t="s">
        <v>46</v>
      </c>
      <c r="C16" s="6">
        <v>12772</v>
      </c>
      <c r="D16" s="6">
        <v>1928572</v>
      </c>
      <c r="E16" s="4">
        <v>14</v>
      </c>
      <c r="F16" s="4"/>
      <c r="G16" s="4"/>
      <c r="H16" s="4">
        <v>14</v>
      </c>
      <c r="I16" s="4">
        <v>14</v>
      </c>
      <c r="J16" s="4" t="s">
        <v>41</v>
      </c>
      <c r="K16" s="4">
        <v>5135</v>
      </c>
      <c r="L16" s="4">
        <v>11106.17</v>
      </c>
      <c r="M16" s="4">
        <v>1677031.67</v>
      </c>
      <c r="N16" s="12">
        <f t="shared" si="0"/>
        <v>0.869571719386157</v>
      </c>
      <c r="O16" s="6">
        <v>11</v>
      </c>
      <c r="P16" s="5" t="s">
        <v>34</v>
      </c>
    </row>
    <row r="17" s="1" customFormat="1" ht="48" customHeight="1" spans="1:18">
      <c r="A17" s="4">
        <v>6</v>
      </c>
      <c r="B17" s="5" t="s">
        <v>47</v>
      </c>
      <c r="C17" s="6">
        <v>17300</v>
      </c>
      <c r="D17" s="6">
        <v>2612300</v>
      </c>
      <c r="E17" s="4">
        <v>22</v>
      </c>
      <c r="F17" s="4">
        <v>0</v>
      </c>
      <c r="G17" s="4">
        <v>0</v>
      </c>
      <c r="H17" s="4">
        <v>22</v>
      </c>
      <c r="I17" s="4">
        <v>0</v>
      </c>
      <c r="J17" s="4" t="s">
        <v>48</v>
      </c>
      <c r="K17" s="4">
        <v>7485</v>
      </c>
      <c r="L17" s="4">
        <v>17171.93</v>
      </c>
      <c r="M17" s="4">
        <v>2592961.43</v>
      </c>
      <c r="N17" s="12">
        <f t="shared" si="0"/>
        <v>0.99259710982659</v>
      </c>
      <c r="O17" s="6">
        <v>12</v>
      </c>
      <c r="P17" s="5" t="s">
        <v>34</v>
      </c>
      <c r="Q17"/>
      <c r="R17"/>
    </row>
    <row r="18" s="1" customFormat="1" ht="29" customHeight="1" spans="1:18">
      <c r="A18" s="4">
        <v>26</v>
      </c>
      <c r="B18" s="5" t="s">
        <v>49</v>
      </c>
      <c r="C18" s="6">
        <v>108</v>
      </c>
      <c r="D18" s="6">
        <v>16308</v>
      </c>
      <c r="E18" s="10">
        <v>2</v>
      </c>
      <c r="F18" s="10"/>
      <c r="G18" s="10"/>
      <c r="H18" s="10">
        <v>2</v>
      </c>
      <c r="I18" s="10">
        <v>2</v>
      </c>
      <c r="J18" s="4" t="s">
        <v>48</v>
      </c>
      <c r="K18" s="10">
        <v>35</v>
      </c>
      <c r="L18" s="10">
        <v>108.3</v>
      </c>
      <c r="M18" s="10">
        <v>16353.3</v>
      </c>
      <c r="N18" s="14">
        <f t="shared" si="0"/>
        <v>1.00277777777778</v>
      </c>
      <c r="O18" s="15">
        <v>13</v>
      </c>
      <c r="P18" s="13" t="s">
        <v>42</v>
      </c>
      <c r="Q18"/>
      <c r="R18"/>
    </row>
    <row r="19" s="1" customFormat="1" ht="35" customHeight="1" spans="1:18">
      <c r="A19" s="4">
        <v>29</v>
      </c>
      <c r="B19" s="5" t="s">
        <v>50</v>
      </c>
      <c r="C19" s="6">
        <v>138</v>
      </c>
      <c r="D19" s="6">
        <v>20838</v>
      </c>
      <c r="E19" s="10">
        <v>2</v>
      </c>
      <c r="F19" s="10"/>
      <c r="G19" s="10"/>
      <c r="H19" s="10">
        <v>2</v>
      </c>
      <c r="I19" s="10">
        <v>2</v>
      </c>
      <c r="J19" s="4" t="s">
        <v>48</v>
      </c>
      <c r="K19" s="10">
        <v>37</v>
      </c>
      <c r="L19" s="10">
        <v>137.9</v>
      </c>
      <c r="M19" s="10">
        <v>20822.9</v>
      </c>
      <c r="N19" s="14">
        <f t="shared" si="0"/>
        <v>0.999275362318841</v>
      </c>
      <c r="O19" s="15">
        <v>14</v>
      </c>
      <c r="P19" s="13" t="s">
        <v>42</v>
      </c>
      <c r="Q19"/>
      <c r="R19"/>
    </row>
    <row r="20" s="1" customFormat="1" ht="36" customHeight="1" spans="1:16">
      <c r="A20" s="4">
        <v>30</v>
      </c>
      <c r="B20" s="5" t="s">
        <v>51</v>
      </c>
      <c r="C20" s="6">
        <v>591</v>
      </c>
      <c r="D20" s="6">
        <v>89241</v>
      </c>
      <c r="E20" s="10">
        <v>12</v>
      </c>
      <c r="F20" s="10"/>
      <c r="G20" s="10"/>
      <c r="H20" s="10">
        <v>12</v>
      </c>
      <c r="I20" s="10">
        <v>12</v>
      </c>
      <c r="J20" s="4" t="s">
        <v>48</v>
      </c>
      <c r="K20" s="10">
        <v>292</v>
      </c>
      <c r="L20" s="10">
        <v>558.78</v>
      </c>
      <c r="M20" s="10">
        <v>84375.78</v>
      </c>
      <c r="N20" s="14">
        <f t="shared" si="0"/>
        <v>0.945482233502538</v>
      </c>
      <c r="O20" s="15">
        <v>15</v>
      </c>
      <c r="P20" s="13" t="s">
        <v>42</v>
      </c>
    </row>
    <row r="21" s="1" customFormat="1" ht="31" customHeight="1" spans="1:16">
      <c r="A21" s="4">
        <v>27</v>
      </c>
      <c r="B21" s="5" t="s">
        <v>52</v>
      </c>
      <c r="C21" s="6">
        <v>300</v>
      </c>
      <c r="D21" s="6">
        <v>45300</v>
      </c>
      <c r="E21" s="10">
        <v>4</v>
      </c>
      <c r="F21" s="10"/>
      <c r="G21" s="10"/>
      <c r="H21" s="10">
        <v>4</v>
      </c>
      <c r="I21" s="10">
        <v>4</v>
      </c>
      <c r="J21" s="4" t="s">
        <v>48</v>
      </c>
      <c r="K21" s="10">
        <v>9</v>
      </c>
      <c r="L21" s="10">
        <v>264</v>
      </c>
      <c r="M21" s="10">
        <v>39864</v>
      </c>
      <c r="N21" s="14">
        <f t="shared" si="0"/>
        <v>0.88</v>
      </c>
      <c r="O21" s="15">
        <v>16</v>
      </c>
      <c r="P21" s="13" t="s">
        <v>42</v>
      </c>
    </row>
    <row r="22" s="1" customFormat="1" ht="27" customHeight="1" spans="1:16">
      <c r="A22" s="4">
        <v>25</v>
      </c>
      <c r="B22" s="5" t="s">
        <v>53</v>
      </c>
      <c r="C22" s="6">
        <v>350</v>
      </c>
      <c r="D22" s="6">
        <v>52850</v>
      </c>
      <c r="E22" s="10">
        <v>6</v>
      </c>
      <c r="F22" s="10"/>
      <c r="G22" s="10"/>
      <c r="H22" s="10">
        <v>6</v>
      </c>
      <c r="I22" s="10"/>
      <c r="J22" s="4" t="s">
        <v>48</v>
      </c>
      <c r="K22" s="10">
        <v>70</v>
      </c>
      <c r="L22" s="10">
        <v>218.5</v>
      </c>
      <c r="M22" s="10">
        <v>32993.5</v>
      </c>
      <c r="N22" s="14">
        <f t="shared" si="0"/>
        <v>0.624285714285714</v>
      </c>
      <c r="O22" s="15">
        <v>17</v>
      </c>
      <c r="P22" s="13" t="s">
        <v>42</v>
      </c>
    </row>
    <row r="23" s="1" customFormat="1" ht="16" customHeight="1" spans="1:18">
      <c r="A23" s="4">
        <v>28</v>
      </c>
      <c r="B23" s="5" t="s">
        <v>54</v>
      </c>
      <c r="C23" s="6">
        <v>540</v>
      </c>
      <c r="D23" s="6">
        <v>81540</v>
      </c>
      <c r="E23" s="10">
        <v>2</v>
      </c>
      <c r="F23" s="10"/>
      <c r="G23" s="10"/>
      <c r="H23" s="10">
        <v>2</v>
      </c>
      <c r="I23" s="10">
        <v>2</v>
      </c>
      <c r="J23" s="4" t="s">
        <v>48</v>
      </c>
      <c r="K23" s="10">
        <v>23</v>
      </c>
      <c r="L23" s="10">
        <v>202.5</v>
      </c>
      <c r="M23" s="10">
        <v>30577.5</v>
      </c>
      <c r="N23" s="14">
        <f t="shared" si="0"/>
        <v>0.375</v>
      </c>
      <c r="O23" s="15">
        <v>18</v>
      </c>
      <c r="P23" s="13" t="s">
        <v>42</v>
      </c>
      <c r="Q23"/>
      <c r="R23"/>
    </row>
    <row r="24" s="1" customFormat="1" ht="18" customHeight="1" spans="1:18">
      <c r="A24" s="4">
        <v>3</v>
      </c>
      <c r="B24" s="5" t="s">
        <v>55</v>
      </c>
      <c r="C24" s="6">
        <v>9300</v>
      </c>
      <c r="D24" s="6">
        <v>1404300</v>
      </c>
      <c r="E24" s="10">
        <v>10</v>
      </c>
      <c r="F24" s="10"/>
      <c r="G24" s="10"/>
      <c r="H24" s="10">
        <v>10</v>
      </c>
      <c r="I24" s="10">
        <v>10</v>
      </c>
      <c r="J24" s="10"/>
      <c r="K24" s="10">
        <v>927</v>
      </c>
      <c r="L24" s="10">
        <v>2657.83</v>
      </c>
      <c r="M24" s="10">
        <v>401332.32</v>
      </c>
      <c r="N24" s="14">
        <f t="shared" si="0"/>
        <v>0.285788164922025</v>
      </c>
      <c r="O24" s="15">
        <v>19</v>
      </c>
      <c r="P24" s="5" t="s">
        <v>34</v>
      </c>
      <c r="Q24"/>
      <c r="R24"/>
    </row>
    <row r="25" s="1" customFormat="1" ht="31" customHeight="1" spans="1:16">
      <c r="A25" s="4">
        <v>7</v>
      </c>
      <c r="B25" s="10" t="s">
        <v>56</v>
      </c>
      <c r="C25" s="6">
        <v>22000</v>
      </c>
      <c r="D25" s="6">
        <v>3322000</v>
      </c>
      <c r="E25" s="10">
        <v>9</v>
      </c>
      <c r="F25" s="10"/>
      <c r="G25" s="10"/>
      <c r="H25" s="10">
        <v>9</v>
      </c>
      <c r="I25" s="10"/>
      <c r="J25" s="10"/>
      <c r="K25" s="10">
        <v>4940</v>
      </c>
      <c r="L25" s="10">
        <v>17600</v>
      </c>
      <c r="M25" s="10">
        <v>2657600</v>
      </c>
      <c r="N25" s="12">
        <f t="shared" si="0"/>
        <v>0.8</v>
      </c>
      <c r="O25" s="6">
        <v>19</v>
      </c>
      <c r="P25" s="4" t="s">
        <v>57</v>
      </c>
    </row>
    <row r="26" s="1" customFormat="1" ht="36" customHeight="1" spans="1:18">
      <c r="A26" s="4">
        <v>10</v>
      </c>
      <c r="B26" s="10" t="s">
        <v>58</v>
      </c>
      <c r="C26" s="6">
        <v>20968</v>
      </c>
      <c r="D26" s="6">
        <v>3166168</v>
      </c>
      <c r="E26" s="10">
        <v>22</v>
      </c>
      <c r="F26" s="10"/>
      <c r="G26" s="10">
        <v>1</v>
      </c>
      <c r="H26" s="10">
        <v>21</v>
      </c>
      <c r="I26" s="10"/>
      <c r="J26" s="10"/>
      <c r="K26" s="10">
        <v>7842</v>
      </c>
      <c r="L26" s="10">
        <v>17446.72</v>
      </c>
      <c r="M26" s="10">
        <v>2634454.72</v>
      </c>
      <c r="N26" s="14">
        <f t="shared" si="0"/>
        <v>0.832064097672644</v>
      </c>
      <c r="O26" s="15">
        <v>20</v>
      </c>
      <c r="P26" s="10" t="s">
        <v>59</v>
      </c>
      <c r="Q26"/>
      <c r="R26"/>
    </row>
    <row r="27" s="1" customFormat="1" ht="30" customHeight="1" spans="1:16">
      <c r="A27" s="4">
        <v>9</v>
      </c>
      <c r="B27" s="10" t="s">
        <v>60</v>
      </c>
      <c r="C27" s="6">
        <v>28600</v>
      </c>
      <c r="D27" s="6">
        <v>4318600</v>
      </c>
      <c r="E27" s="10">
        <v>11</v>
      </c>
      <c r="F27" s="10">
        <v>1</v>
      </c>
      <c r="G27" s="10">
        <v>1</v>
      </c>
      <c r="H27" s="10">
        <v>9</v>
      </c>
      <c r="I27" s="10"/>
      <c r="J27" s="10"/>
      <c r="K27" s="10">
        <v>3897</v>
      </c>
      <c r="L27" s="10">
        <v>23118.7</v>
      </c>
      <c r="M27" s="10">
        <v>3490923.7</v>
      </c>
      <c r="N27" s="14">
        <f t="shared" si="0"/>
        <v>0.808346153846154</v>
      </c>
      <c r="O27" s="15">
        <v>21</v>
      </c>
      <c r="P27" s="16" t="s">
        <v>61</v>
      </c>
    </row>
    <row r="28" s="1" customFormat="1" ht="27" customHeight="1" spans="1:16">
      <c r="A28" s="4">
        <v>8</v>
      </c>
      <c r="B28" s="10" t="s">
        <v>62</v>
      </c>
      <c r="C28" s="6">
        <v>6000</v>
      </c>
      <c r="D28" s="6">
        <v>906000</v>
      </c>
      <c r="E28" s="10">
        <v>8</v>
      </c>
      <c r="F28" s="10"/>
      <c r="G28" s="10"/>
      <c r="H28" s="10">
        <v>8</v>
      </c>
      <c r="I28" s="10"/>
      <c r="J28" s="10"/>
      <c r="K28" s="10">
        <v>1115</v>
      </c>
      <c r="L28" s="10">
        <v>2765.49</v>
      </c>
      <c r="M28" s="10">
        <v>417588.99</v>
      </c>
      <c r="N28" s="12">
        <f t="shared" si="0"/>
        <v>0.460915</v>
      </c>
      <c r="O28" s="6">
        <v>22</v>
      </c>
      <c r="P28" s="10" t="s">
        <v>63</v>
      </c>
    </row>
    <row r="29" s="1" customFormat="1" ht="34" customHeight="1" spans="1:16">
      <c r="A29" s="4">
        <v>1</v>
      </c>
      <c r="B29" s="10" t="s">
        <v>64</v>
      </c>
      <c r="C29" s="6">
        <v>16000</v>
      </c>
      <c r="D29" s="6">
        <v>2416000</v>
      </c>
      <c r="E29" s="10">
        <v>22</v>
      </c>
      <c r="F29" s="10">
        <v>11</v>
      </c>
      <c r="G29" s="10">
        <v>6</v>
      </c>
      <c r="H29" s="10">
        <v>5</v>
      </c>
      <c r="I29" s="10"/>
      <c r="J29" s="10"/>
      <c r="K29" s="10">
        <v>580</v>
      </c>
      <c r="L29" s="10">
        <v>1580.93</v>
      </c>
      <c r="M29" s="10">
        <v>238720.43</v>
      </c>
      <c r="N29" s="14">
        <f t="shared" si="0"/>
        <v>0.098808125</v>
      </c>
      <c r="O29" s="15">
        <v>23</v>
      </c>
      <c r="P29" s="10" t="s">
        <v>65</v>
      </c>
    </row>
    <row r="30" s="1" customFormat="1" ht="31" customHeight="1" spans="1:16">
      <c r="A30" s="4">
        <v>14</v>
      </c>
      <c r="B30" s="10" t="s">
        <v>66</v>
      </c>
      <c r="C30" s="6">
        <v>22000</v>
      </c>
      <c r="D30" s="6">
        <v>3322000</v>
      </c>
      <c r="E30" s="10">
        <v>16</v>
      </c>
      <c r="F30" s="10"/>
      <c r="G30" s="10">
        <v>1</v>
      </c>
      <c r="H30" s="10">
        <v>15</v>
      </c>
      <c r="I30" s="10"/>
      <c r="J30" s="10"/>
      <c r="K30" s="10"/>
      <c r="L30" s="10">
        <v>17250</v>
      </c>
      <c r="M30" s="10">
        <v>2604750</v>
      </c>
      <c r="N30" s="14">
        <f t="shared" si="0"/>
        <v>0.784090909090909</v>
      </c>
      <c r="O30" s="15">
        <v>23</v>
      </c>
      <c r="P30" s="10" t="s">
        <v>67</v>
      </c>
    </row>
    <row r="31" s="1" customFormat="1" ht="18" customHeight="1" spans="1:18">
      <c r="A31" s="4">
        <v>11</v>
      </c>
      <c r="B31" s="10" t="s">
        <v>68</v>
      </c>
      <c r="C31" s="6">
        <v>16500</v>
      </c>
      <c r="D31" s="6">
        <v>2491500</v>
      </c>
      <c r="E31" s="10">
        <v>12</v>
      </c>
      <c r="F31" s="10">
        <v>4</v>
      </c>
      <c r="G31" s="10">
        <v>1</v>
      </c>
      <c r="H31" s="10">
        <v>7</v>
      </c>
      <c r="I31" s="10"/>
      <c r="J31" s="10"/>
      <c r="K31" s="10"/>
      <c r="L31" s="10"/>
      <c r="M31" s="10"/>
      <c r="N31" s="14"/>
      <c r="O31" s="15">
        <v>24</v>
      </c>
      <c r="P31" s="10" t="s">
        <v>69</v>
      </c>
      <c r="Q31"/>
      <c r="R31"/>
    </row>
    <row r="32" s="1" customFormat="1" ht="18" customHeight="1" spans="1:18">
      <c r="A32" s="4">
        <v>12</v>
      </c>
      <c r="B32" s="10" t="s">
        <v>70</v>
      </c>
      <c r="C32" s="6">
        <v>37000</v>
      </c>
      <c r="D32" s="6">
        <v>5587000</v>
      </c>
      <c r="E32" s="10">
        <v>25</v>
      </c>
      <c r="F32" s="10">
        <v>17</v>
      </c>
      <c r="G32" s="10">
        <v>4</v>
      </c>
      <c r="H32" s="10">
        <v>4</v>
      </c>
      <c r="I32" s="10"/>
      <c r="J32" s="10"/>
      <c r="K32" s="10">
        <v>2688</v>
      </c>
      <c r="L32" s="10">
        <v>15868</v>
      </c>
      <c r="M32" s="10">
        <v>2396068</v>
      </c>
      <c r="N32" s="14">
        <f>M32/D32</f>
        <v>0.428864864864865</v>
      </c>
      <c r="O32" s="15">
        <v>25</v>
      </c>
      <c r="P32" s="10"/>
      <c r="Q32"/>
      <c r="R32"/>
    </row>
    <row r="33" s="1" customFormat="1" ht="36" customHeight="1" spans="1:16">
      <c r="A33" s="4">
        <v>13</v>
      </c>
      <c r="B33" s="10" t="s">
        <v>71</v>
      </c>
      <c r="C33" s="6">
        <v>26800</v>
      </c>
      <c r="D33" s="6">
        <v>4046800</v>
      </c>
      <c r="E33" s="10">
        <v>13</v>
      </c>
      <c r="F33" s="10">
        <v>13</v>
      </c>
      <c r="G33" s="10">
        <v>0</v>
      </c>
      <c r="H33" s="10">
        <v>0</v>
      </c>
      <c r="I33" s="10"/>
      <c r="J33" s="10"/>
      <c r="K33" s="10"/>
      <c r="L33" s="10"/>
      <c r="M33" s="10"/>
      <c r="N33" s="14"/>
      <c r="O33" s="15">
        <v>26</v>
      </c>
      <c r="P33" s="10" t="s">
        <v>72</v>
      </c>
    </row>
    <row r="34" s="1" customFormat="1" ht="48" customHeight="1" spans="1:16">
      <c r="A34" s="4">
        <v>15</v>
      </c>
      <c r="B34" s="10" t="s">
        <v>73</v>
      </c>
      <c r="C34" s="6">
        <v>19000</v>
      </c>
      <c r="D34" s="6">
        <v>2869000</v>
      </c>
      <c r="E34" s="10">
        <v>12</v>
      </c>
      <c r="F34" s="10">
        <v>12</v>
      </c>
      <c r="G34" s="10">
        <v>0</v>
      </c>
      <c r="H34" s="10">
        <v>0</v>
      </c>
      <c r="I34" s="10"/>
      <c r="J34" s="10"/>
      <c r="K34" s="10"/>
      <c r="L34" s="10"/>
      <c r="M34" s="10"/>
      <c r="N34" s="14"/>
      <c r="O34" s="15">
        <v>27</v>
      </c>
      <c r="P34" s="10"/>
    </row>
    <row r="35" s="1" customFormat="1" ht="36" customHeight="1" spans="1:16">
      <c r="A35" s="4">
        <v>5</v>
      </c>
      <c r="B35" s="10" t="s">
        <v>74</v>
      </c>
      <c r="C35" s="6">
        <v>12459</v>
      </c>
      <c r="D35" s="6">
        <v>1881309</v>
      </c>
      <c r="E35" s="4">
        <v>21</v>
      </c>
      <c r="F35" s="4"/>
      <c r="G35" s="4"/>
      <c r="H35" s="4">
        <v>21</v>
      </c>
      <c r="I35" s="4"/>
      <c r="J35" s="4"/>
      <c r="K35" s="4"/>
      <c r="L35" s="4"/>
      <c r="M35" s="4"/>
      <c r="N35" s="12"/>
      <c r="O35" s="6">
        <v>28</v>
      </c>
      <c r="P35" s="10" t="s">
        <v>57</v>
      </c>
    </row>
    <row r="36" s="1" customFormat="1" ht="79" customHeight="1" spans="1:18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7"/>
      <c r="P36" s="11"/>
      <c r="Q36"/>
      <c r="R36"/>
    </row>
    <row r="37" s="2" customFormat="1" spans="2:18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  <c r="P37" s="1"/>
      <c r="Q37" s="1"/>
      <c r="R37" s="1"/>
    </row>
    <row r="38" s="1" customFormat="1" spans="1:18">
      <c r="A38" s="2"/>
      <c r="M38" s="18"/>
      <c r="O38" s="3"/>
      <c r="P38"/>
      <c r="Q38"/>
      <c r="R38"/>
    </row>
  </sheetData>
  <sortState ref="A1:P36">
    <sortCondition ref="O1:O36"/>
  </sortState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D1:D23"/>
  <sheetViews>
    <sheetView workbookViewId="0">
      <selection activeCell="F20" sqref="F20"/>
    </sheetView>
  </sheetViews>
  <sheetFormatPr defaultColWidth="9" defaultRowHeight="13.5" outlineLevelCol="3"/>
  <cols>
    <col min="4" max="4" width="12.625"/>
  </cols>
  <sheetData>
    <row r="1" spans="4:4">
      <c r="D1">
        <v>3306.9</v>
      </c>
    </row>
    <row r="2" spans="4:4">
      <c r="D2">
        <v>12030.17</v>
      </c>
    </row>
    <row r="3" spans="4:4">
      <c r="D3">
        <v>1014347.03</v>
      </c>
    </row>
    <row r="4" spans="4:4">
      <c r="D4">
        <v>687913.72</v>
      </c>
    </row>
    <row r="5" spans="4:4">
      <c r="D5">
        <v>509907.823</v>
      </c>
    </row>
    <row r="6" spans="4:4">
      <c r="D6">
        <v>302315.59</v>
      </c>
    </row>
    <row r="7" spans="4:4">
      <c r="D7">
        <v>663472.9</v>
      </c>
    </row>
    <row r="8" spans="4:4">
      <c r="D8">
        <v>742483.61</v>
      </c>
    </row>
    <row r="9" spans="4:4">
      <c r="D9">
        <v>918492.23</v>
      </c>
    </row>
    <row r="10" spans="4:4">
      <c r="D10">
        <v>227339.56</v>
      </c>
    </row>
    <row r="11" spans="4:4">
      <c r="D11">
        <v>1677031.67</v>
      </c>
    </row>
    <row r="12" spans="4:4">
      <c r="D12">
        <v>2592961.43</v>
      </c>
    </row>
    <row r="13" spans="4:4">
      <c r="D13">
        <v>16353.3</v>
      </c>
    </row>
    <row r="14" spans="4:4">
      <c r="D14">
        <v>20822.9</v>
      </c>
    </row>
    <row r="15" spans="4:4">
      <c r="D15">
        <v>84375.78</v>
      </c>
    </row>
    <row r="16" spans="4:4">
      <c r="D16">
        <v>39864</v>
      </c>
    </row>
    <row r="17" spans="4:4">
      <c r="D17">
        <v>32993.5</v>
      </c>
    </row>
    <row r="18" spans="4:4">
      <c r="D18">
        <v>30577.5</v>
      </c>
    </row>
    <row r="19" spans="4:4">
      <c r="D19">
        <v>401332.32</v>
      </c>
    </row>
    <row r="20" spans="4:4">
      <c r="D20">
        <v>417588.99</v>
      </c>
    </row>
    <row r="21" spans="4:4">
      <c r="D21">
        <v>2657600</v>
      </c>
    </row>
    <row r="22" spans="4:4">
      <c r="D22">
        <f>SUM(D1:D21)</f>
        <v>13053110.923</v>
      </c>
    </row>
    <row r="23" spans="4:4">
      <c r="D23">
        <f>SUM(D1:D22)</f>
        <v>26106221.846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排名</vt:lpstr>
      <vt:lpstr>Sheet3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lenovo01</dc:creator>
  <dcterms:created xsi:type="dcterms:W3CDTF">2018-07-09T01:21:00Z</dcterms:created>
  <dcterms:modified xsi:type="dcterms:W3CDTF">2019-04-15T08:31:08Z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