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<sst xmlns="http://schemas.openxmlformats.org/spreadsheetml/2006/main" count="99" uniqueCount="67">
  <si>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 xml:space="preserve">项目支出绩效自评表 </t>
  </si>
  <si>
    <t>项目名称:</t>
  </si>
  <si>
    <t>46040021T000000143658-省旅游和文化广电体育事业专项资金（青少年体育竞赛经费）</t>
  </si>
  <si>
    <t>填报人:</t>
  </si>
  <si>
    <t>陈文博</t>
  </si>
  <si>
    <t>联系方式:</t>
  </si>
  <si>
    <t>15203629088</t>
  </si>
  <si>
    <t>F52C87B9C7DB64EFE05398030C0A3595</t>
  </si>
  <si>
    <t>主管部门:</t>
  </si>
  <si>
    <t>140-儋州市旅游和文化广电体育局</t>
  </si>
  <si>
    <t>实施单位:</t>
  </si>
  <si>
    <t>140001-儋州市旅游和文化广电体育局本级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</si>
  <si>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</si>
  <si>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</si>
  <si>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</si>
  <si>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</si>
  <si>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</si>
  <si>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</si>
  <si>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</si>
  <si>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</si>
  <si>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</si>
  <si>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</si>
  <si>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</si>
  <si>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</si>
  <si>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</si>
  <si>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</si>
  <si>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</si>
  <si>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</si>
  <si>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</si>
  <si>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</si>
  <si>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</si>
  <si>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</si>
  <si>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省旅游和文化广电体育事业专项资金（青少年体育竞赛经费）</t>
  </si>
  <si>
    <t>2021年海南省青少年篮球锦标赛成功举办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</si>
  <si>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</si>
  <si>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</si>
  <si>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</si>
  <si>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</si>
  <si>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</si>
  <si>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</si>
  <si>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</si>
  <si>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</si>
  <si>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</si>
  <si>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</si>
  <si>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</si>
  <si>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青少年体育竞赛</t>
  </si>
  <si>
    <t>≥</t>
  </si>
  <si>
    <t>1</t>
  </si>
  <si>
    <t>项</t>
  </si>
  <si>
    <t>基本达成目标</t>
  </si>
  <si>
    <t>30.00</t>
  </si>
  <si>
    <t>时效指标</t>
  </si>
  <si>
    <t>完成竞赛及时性</t>
  </si>
  <si>
    <t>＝</t>
  </si>
  <si>
    <t>100</t>
  </si>
  <si>
    <t>%</t>
  </si>
  <si>
    <t>20.00</t>
  </si>
  <si>
    <t>3</t>
  </si>
  <si>
    <t>效益指标</t>
  </si>
  <si>
    <t>可持续影响</t>
  </si>
  <si>
    <t>体育事业可持续影响率</t>
  </si>
  <si>
    <t>满意度指标</t>
  </si>
  <si>
    <t>服务对象满意度</t>
  </si>
  <si>
    <t>受益对象满意度</t>
  </si>
  <si>
    <t>10.00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</si>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</sst>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u val="single"/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4" borderId="1" applyNumberFormat="0" applyAlignment="0" applyProtection="0"/>
    <xf numFmtId="0" fontId="9" fillId="5" borderId="2" applyNumberFormat="0" applyAlignment="0" applyProtection="0"/>
    <xf numFmtId="0" fontId="17" fillId="6" borderId="0" applyNumberFormat="0" applyBorder="0" applyAlignment="0" applyProtection="0"/>
    <xf numFmtId="0" fontId="1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4" fillId="0" borderId="5" applyNumberFormat="0" applyFill="0" applyAlignment="0" applyProtection="0"/>
    <xf numFmtId="0" fontId="10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13" borderId="0" applyNumberFormat="0" applyBorder="0" applyAlignment="0" applyProtection="0"/>
    <xf numFmtId="0" fontId="15" fillId="8" borderId="0" applyNumberFormat="0" applyBorder="0" applyAlignment="0" applyProtection="0"/>
    <xf numFmtId="0" fontId="19" fillId="4" borderId="9" applyNumberFormat="0" applyAlignment="0" applyProtection="0"/>
    <xf numFmtId="0" fontId="5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16" borderId="0" applyNumberFormat="0" applyBorder="0" applyAlignment="0" applyProtection="0"/>
    <xf numFmtId="0" fontId="12" fillId="11" borderId="9" applyNumberFormat="0" applyAlignment="0" applyProtection="0"/>
    <xf numFmtId="0" fontId="2" fillId="4" borderId="0" applyNumberFormat="0" applyBorder="0" applyAlignment="0" applyProtection="0"/>
    <xf numFmtId="0" fontId="5" fillId="17" borderId="0" applyNumberFormat="0" applyBorder="0" applyAlignment="0" applyProtection="0"/>
    <xf numFmtId="0" fontId="2" fillId="1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9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16" borderId="0" xfId="0" applyFill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SheetLayoutView="100" workbookViewId="0" topLeftCell="A10">
      <selection activeCell="A18" sqref="A18:IV6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1"/>
      <c r="N1" s="41"/>
    </row>
    <row r="2" spans="1:26" ht="43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1" t="s">
        <v>6</v>
      </c>
      <c r="K2" s="32"/>
      <c r="L2" s="33"/>
      <c r="M2" s="41"/>
      <c r="N2" s="41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1" t="s">
        <v>11</v>
      </c>
      <c r="G3" s="22"/>
      <c r="H3" s="22"/>
      <c r="I3" s="22"/>
      <c r="J3" s="22"/>
      <c r="K3" s="22"/>
      <c r="L3" s="34"/>
      <c r="M3" s="41"/>
      <c r="N3" s="41"/>
    </row>
    <row r="4" spans="1:14" ht="19.5" customHeight="1">
      <c r="A4" s="8" t="s">
        <v>12</v>
      </c>
      <c r="B4" s="9" t="s">
        <v>13</v>
      </c>
      <c r="C4" s="10"/>
      <c r="D4" s="11"/>
      <c r="E4" s="23" t="s">
        <v>14</v>
      </c>
      <c r="F4" s="24" t="s">
        <v>15</v>
      </c>
      <c r="G4" s="25"/>
      <c r="H4" s="25"/>
      <c r="I4" s="25"/>
      <c r="J4" s="25"/>
      <c r="K4" s="25"/>
      <c r="L4" s="23"/>
      <c r="M4" s="41"/>
      <c r="N4" s="41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5" t="s">
        <v>21</v>
      </c>
      <c r="L5" s="17" t="s">
        <v>22</v>
      </c>
      <c r="M5" s="41"/>
      <c r="N5" s="41"/>
    </row>
    <row r="6" spans="1:15" ht="14.25">
      <c r="A6" s="15" t="s">
        <v>23</v>
      </c>
      <c r="B6" s="15"/>
      <c r="C6" s="16">
        <v>661500</v>
      </c>
      <c r="D6" s="16">
        <v>661500</v>
      </c>
      <c r="E6" s="16"/>
      <c r="F6" s="16">
        <f>F7+F8+F9</f>
        <v>661500</v>
      </c>
      <c r="G6" s="16"/>
      <c r="H6" s="16"/>
      <c r="I6" s="16"/>
      <c r="J6" s="36" t="s">
        <v>24</v>
      </c>
      <c r="K6" s="30">
        <f>IF(OR(D6=0,D6="0"),0,ROUND(((F7+F8+F9)/D6)*100,2))</f>
        <v>100</v>
      </c>
      <c r="L6" s="37">
        <f>ROUND((K6*O6/100),2)</f>
        <v>10</v>
      </c>
      <c r="M6" s="41"/>
      <c r="N6" s="41"/>
      <c r="O6" s="42" t="s">
        <v>25</v>
      </c>
    </row>
    <row r="7" spans="1:14" ht="14.25">
      <c r="A7" s="15" t="s">
        <v>26</v>
      </c>
      <c r="B7" s="15"/>
      <c r="C7" s="16">
        <v>661500</v>
      </c>
      <c r="D7" s="16">
        <v>661500</v>
      </c>
      <c r="E7" s="16"/>
      <c r="F7" s="16">
        <v>661500</v>
      </c>
      <c r="G7" s="16"/>
      <c r="H7" s="16"/>
      <c r="I7" s="16"/>
      <c r="J7" s="30"/>
      <c r="K7" s="30">
        <f>IF(OR(D7=0,D7="0"),0,ROUND((F7/D7)*100,2))</f>
        <v>100</v>
      </c>
      <c r="L7" s="30"/>
      <c r="M7" s="41"/>
      <c r="N7" s="41"/>
    </row>
    <row r="8" spans="1:14" ht="14.25">
      <c r="A8" s="15" t="s">
        <v>27</v>
      </c>
      <c r="B8" s="15"/>
      <c r="C8" s="16">
        <v>0</v>
      </c>
      <c r="D8" s="16">
        <v>0</v>
      </c>
      <c r="E8" s="16"/>
      <c r="F8" s="26" t="s">
        <v>28</v>
      </c>
      <c r="G8" s="26"/>
      <c r="H8" s="26"/>
      <c r="I8" s="26"/>
      <c r="J8" s="30"/>
      <c r="K8" s="30">
        <f>IF(OR(D8=0,D8="0"),0,ROUND((F8/D8)*100,2))</f>
        <v>0</v>
      </c>
      <c r="L8" s="30"/>
      <c r="M8" s="41"/>
      <c r="N8" s="41"/>
    </row>
    <row r="9" spans="1:14" ht="14.25">
      <c r="A9" s="15" t="s">
        <v>29</v>
      </c>
      <c r="B9" s="15"/>
      <c r="C9" s="16">
        <v>0</v>
      </c>
      <c r="D9" s="16">
        <v>0</v>
      </c>
      <c r="E9" s="16"/>
      <c r="F9" s="16" t="s">
        <v>28</v>
      </c>
      <c r="G9" s="16"/>
      <c r="H9" s="16"/>
      <c r="I9" s="16"/>
      <c r="J9" s="30"/>
      <c r="K9" s="30">
        <f>IF(OR(D9="0",D9=0),0,(ROUND((F9/D9)*100,2)))</f>
        <v>0</v>
      </c>
      <c r="L9" s="30"/>
      <c r="M9" s="41"/>
      <c r="N9" s="41"/>
    </row>
    <row r="10" spans="1:14" ht="15.75">
      <c r="A10" s="17" t="s">
        <v>30</v>
      </c>
      <c r="B10" s="17"/>
      <c r="C10" s="17"/>
      <c r="D10" s="17"/>
      <c r="E10" s="17"/>
      <c r="F10" s="17" t="s">
        <v>31</v>
      </c>
      <c r="G10" s="17"/>
      <c r="H10" s="17"/>
      <c r="I10" s="17"/>
      <c r="J10" s="17"/>
      <c r="K10" s="17"/>
      <c r="L10" s="17"/>
      <c r="M10" s="41"/>
      <c r="N10" s="41"/>
    </row>
    <row r="11" spans="1:14" ht="88.5" customHeight="1">
      <c r="A11" s="18" t="s">
        <v>32</v>
      </c>
      <c r="B11" s="19"/>
      <c r="C11" s="19"/>
      <c r="D11" s="19"/>
      <c r="E11" s="27"/>
      <c r="F11" s="28" t="s">
        <v>33</v>
      </c>
      <c r="G11" s="29"/>
      <c r="H11" s="29"/>
      <c r="I11" s="29"/>
      <c r="J11" s="29"/>
      <c r="K11" s="29"/>
      <c r="L11" s="38"/>
      <c r="M11" s="41"/>
      <c r="N11" s="41"/>
    </row>
    <row r="12" spans="1:14" ht="28.5" customHeight="1">
      <c r="A12" s="17" t="s">
        <v>34</v>
      </c>
      <c r="B12" s="17" t="s">
        <v>35</v>
      </c>
      <c r="C12" s="12" t="s">
        <v>36</v>
      </c>
      <c r="D12" s="13"/>
      <c r="E12" s="13" t="s">
        <v>37</v>
      </c>
      <c r="F12" s="17" t="s">
        <v>38</v>
      </c>
      <c r="G12" s="17" t="s">
        <v>39</v>
      </c>
      <c r="H12" s="17" t="s">
        <v>40</v>
      </c>
      <c r="I12" s="17" t="s">
        <v>41</v>
      </c>
      <c r="J12" s="17" t="s">
        <v>20</v>
      </c>
      <c r="K12" s="17" t="s">
        <v>22</v>
      </c>
      <c r="L12" s="12" t="s">
        <v>42</v>
      </c>
      <c r="M12" s="14"/>
      <c r="N12" s="13"/>
    </row>
    <row r="13" spans="1:16" ht="30.75" customHeight="1">
      <c r="A13" s="20" t="s">
        <v>43</v>
      </c>
      <c r="B13" s="20" t="s">
        <v>44</v>
      </c>
      <c r="C13" s="20" t="s">
        <v>45</v>
      </c>
      <c r="D13" s="20"/>
      <c r="E13" s="20" t="s">
        <v>46</v>
      </c>
      <c r="F13" s="30" t="s">
        <v>47</v>
      </c>
      <c r="G13" s="20" t="s">
        <v>48</v>
      </c>
      <c r="H13" s="15">
        <v>1</v>
      </c>
      <c r="I13" s="15" t="s">
        <v>49</v>
      </c>
      <c r="J13" s="30" t="s">
        <v>50</v>
      </c>
      <c r="K13" s="30">
        <v>30</v>
      </c>
      <c r="L13" s="39" t="s">
        <v>15</v>
      </c>
      <c r="M13" s="39"/>
      <c r="N13" s="39"/>
      <c r="O13" s="43" t="s">
        <v>47</v>
      </c>
      <c r="P13" s="43" t="s">
        <v>47</v>
      </c>
    </row>
    <row r="14" spans="1:16" ht="30.75" customHeight="1">
      <c r="A14" s="20" t="s">
        <v>43</v>
      </c>
      <c r="B14" s="20" t="s">
        <v>51</v>
      </c>
      <c r="C14" s="20" t="s">
        <v>52</v>
      </c>
      <c r="D14" s="20"/>
      <c r="E14" s="20" t="s">
        <v>53</v>
      </c>
      <c r="F14" s="30" t="s">
        <v>54</v>
      </c>
      <c r="G14" s="20" t="s">
        <v>55</v>
      </c>
      <c r="H14" s="15">
        <v>100</v>
      </c>
      <c r="I14" s="40">
        <v>1</v>
      </c>
      <c r="J14" s="30" t="s">
        <v>56</v>
      </c>
      <c r="K14" s="30">
        <v>20</v>
      </c>
      <c r="L14" s="39" t="s">
        <v>15</v>
      </c>
      <c r="M14" s="39"/>
      <c r="N14" s="39"/>
      <c r="O14" s="43" t="s">
        <v>47</v>
      </c>
      <c r="P14" s="43" t="s">
        <v>57</v>
      </c>
    </row>
    <row r="15" spans="1:16" ht="30.75" customHeight="1">
      <c r="A15" s="20" t="s">
        <v>58</v>
      </c>
      <c r="B15" s="20" t="s">
        <v>59</v>
      </c>
      <c r="C15" s="20" t="s">
        <v>60</v>
      </c>
      <c r="D15" s="20"/>
      <c r="E15" s="20" t="s">
        <v>53</v>
      </c>
      <c r="F15" s="30" t="s">
        <v>54</v>
      </c>
      <c r="G15" s="20" t="s">
        <v>55</v>
      </c>
      <c r="H15" s="15">
        <v>100</v>
      </c>
      <c r="I15" s="40">
        <v>1</v>
      </c>
      <c r="J15" s="30" t="s">
        <v>50</v>
      </c>
      <c r="K15" s="30">
        <v>30</v>
      </c>
      <c r="L15" s="39" t="s">
        <v>15</v>
      </c>
      <c r="M15" s="39"/>
      <c r="N15" s="39"/>
      <c r="O15" s="43" t="s">
        <v>47</v>
      </c>
      <c r="P15" s="43" t="s">
        <v>57</v>
      </c>
    </row>
    <row r="16" spans="1:16" ht="30.75" customHeight="1">
      <c r="A16" s="20" t="s">
        <v>61</v>
      </c>
      <c r="B16" s="20" t="s">
        <v>62</v>
      </c>
      <c r="C16" s="20" t="s">
        <v>63</v>
      </c>
      <c r="D16" s="20"/>
      <c r="E16" s="20" t="s">
        <v>53</v>
      </c>
      <c r="F16" s="30" t="s">
        <v>54</v>
      </c>
      <c r="G16" s="20" t="s">
        <v>55</v>
      </c>
      <c r="H16" s="15">
        <v>100</v>
      </c>
      <c r="I16" s="40">
        <v>1</v>
      </c>
      <c r="J16" s="30" t="s">
        <v>64</v>
      </c>
      <c r="K16" s="30">
        <v>10</v>
      </c>
      <c r="L16" s="39" t="s">
        <v>15</v>
      </c>
      <c r="M16" s="39"/>
      <c r="N16" s="39"/>
      <c r="O16" s="43" t="s">
        <v>47</v>
      </c>
      <c r="P16" s="43" t="s">
        <v>57</v>
      </c>
    </row>
    <row r="17" spans="1:16" ht="30.75" customHeight="1">
      <c r="A17" s="20" t="s">
        <v>65</v>
      </c>
      <c r="B17" s="20" t="s">
        <v>15</v>
      </c>
      <c r="C17" s="20" t="s">
        <v>15</v>
      </c>
      <c r="D17" s="20"/>
      <c r="E17" s="20" t="s">
        <v>15</v>
      </c>
      <c r="F17" s="30" t="s">
        <v>15</v>
      </c>
      <c r="G17" s="20" t="s">
        <v>15</v>
      </c>
      <c r="H17" s="15" t="s">
        <v>15</v>
      </c>
      <c r="I17" s="15" t="s">
        <v>15</v>
      </c>
      <c r="J17" s="30" t="s">
        <v>66</v>
      </c>
      <c r="K17" s="30">
        <v>100</v>
      </c>
      <c r="L17" s="39" t="s">
        <v>15</v>
      </c>
      <c r="M17" s="39"/>
      <c r="N17" s="39"/>
      <c r="O17" s="43" t="s">
        <v>15</v>
      </c>
      <c r="P17" s="43" t="s">
        <v>15</v>
      </c>
    </row>
  </sheetData>
  <sheetProtection/>
  <mergeCells count="39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user</cp:lastModifiedBy>
  <cp:lastPrinted>2022-07-09T00:40:20Z</cp:lastPrinted>
  <dcterms:created xsi:type="dcterms:W3CDTF">2020-12-11T19:06:30Z</dcterms:created>
  <dcterms:modified xsi:type="dcterms:W3CDTF">2023-04-27T15:41:57Z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