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</sheets>
  <definedNames>
    <definedName name="_xlnm._FilterDatabase" localSheetId="0" hidden="1">附件!$A$3:$F$159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<sst xmlns="http://schemas.openxmlformats.org/spreadsheetml/2006/main" count="219" uniqueCount="135">
  <si>
    <t>附件：2024年儋州市科技创新专项资金拟奖励企业名单</t>
  </si>
  <si>
    <t>金额单位：万元</t>
  </si>
  <si>
    <t>序号</t>
  </si>
  <si>
    <t>单位名称</t>
  </si>
  <si>
    <t>申报项目</t>
  </si>
  <si>
    <t>申报金额</t>
  </si>
  <si>
    <t>核减金额</t>
  </si>
  <si>
    <t>核定金额</t>
  </si>
  <si>
    <t>儋州牧春绿色生态农业开发有限公司</t>
  </si>
  <si>
    <t>发明专利年费奖励</t>
  </si>
  <si>
    <t>社保补贴</t>
  </si>
  <si>
    <t>贷款贴息</t>
  </si>
  <si>
    <t>儋州牧春绿色生态农业开发有限公司小计</t>
  </si>
  <si>
    <t>儋州瑞泽双林建材有限公司</t>
  </si>
  <si>
    <t>省级创新型中小企业（首次认定）奖励</t>
  </si>
  <si>
    <t>儋州瑞泽双林建材有限公司小计</t>
  </si>
  <si>
    <t>儋州大皇岭农业开发有限公司</t>
  </si>
  <si>
    <t>高新技术企业（首次认定）奖励</t>
  </si>
  <si>
    <t>儋州大皇岭农业开发有限公司小计</t>
  </si>
  <si>
    <t>儋州市中等职业技术学校</t>
  </si>
  <si>
    <t>知识产权授权发明专利奖励</t>
  </si>
  <si>
    <t>儋州市中等职业技术学校小计</t>
  </si>
  <si>
    <t>儋州天普太阳能工程有限公司</t>
  </si>
  <si>
    <t>儋州天普太阳能工程有限公司小计</t>
  </si>
  <si>
    <t>儋州伟达化工有限公司</t>
  </si>
  <si>
    <t>高新技术企业研发经费增量奖励</t>
  </si>
  <si>
    <t>儋州伟达化工有限公司小计</t>
  </si>
  <si>
    <t>儋州宇顺实业有限公司</t>
  </si>
  <si>
    <t>专精特新中小企业（首次认定）奖励</t>
  </si>
  <si>
    <t>儋州宇顺实业有限公司小计</t>
  </si>
  <si>
    <t>儋州长润实业投资有限公司</t>
  </si>
  <si>
    <t>儋州长润实业投资有限公司小计</t>
  </si>
  <si>
    <t>海南爱我农业科技有限公司</t>
  </si>
  <si>
    <t>海南爱我农业科技有限公司小计</t>
  </si>
  <si>
    <t>海南昂扬科技有限公司</t>
  </si>
  <si>
    <t>海南昂扬科技有限公司小计</t>
  </si>
  <si>
    <t>海南澳斯卡国际粮油有限公司</t>
  </si>
  <si>
    <t>新认定省级企业技术中心经费扶持奖励（第一年）</t>
  </si>
  <si>
    <t>海南澳斯卡国际粮油有限公司小计</t>
  </si>
  <si>
    <t>海南财富无线信息技术股份有限公司</t>
  </si>
  <si>
    <t>高新技术企业（再次认定）奖励</t>
  </si>
  <si>
    <t>海南财富无线信息技术股份有限公司小计</t>
  </si>
  <si>
    <t>海南富森木业科技有限公司</t>
  </si>
  <si>
    <t>海南富森木业科技有限公司小计</t>
  </si>
  <si>
    <t>海南合丰运维科技有限公司</t>
  </si>
  <si>
    <t>海南合丰运维科技有限公司小计</t>
  </si>
  <si>
    <t>海南恒丰河套面业有限公司</t>
  </si>
  <si>
    <t>海南恒丰河套面业有限公司小计</t>
  </si>
  <si>
    <t>海南华金钢构有限公司</t>
  </si>
  <si>
    <t>海南华金钢构有限公司小计</t>
  </si>
  <si>
    <t>海南环海检测技术有限公司</t>
  </si>
  <si>
    <t>海南环海检测技术有限公司小计</t>
  </si>
  <si>
    <t>海南汇智石化精细化工有限公司</t>
  </si>
  <si>
    <t>海南汇智石化精细化工有限公司小计</t>
  </si>
  <si>
    <t>海南嘉会信息技术有限公司</t>
  </si>
  <si>
    <t>海南嘉会信息技术有限公司小计</t>
  </si>
  <si>
    <t>海南金海浆纸业有限公司</t>
  </si>
  <si>
    <t>省级领军企业（首次认定）奖励</t>
  </si>
  <si>
    <t>科技成果转化奖励</t>
  </si>
  <si>
    <t>海南金海浆纸业有限公司小计</t>
  </si>
  <si>
    <t>海南金明发石化机械有限公司</t>
  </si>
  <si>
    <t>海南金明发石化机械有限公司小计</t>
  </si>
  <si>
    <t>海南谨而信信息科技有限公司</t>
  </si>
  <si>
    <t>海南谨而信信息科技有限公司小计</t>
  </si>
  <si>
    <t>海南谨行信息科技有限公司</t>
  </si>
  <si>
    <t>海南谨行信息科技有限公司小计</t>
  </si>
  <si>
    <t>海南经济特区中质猎鹰智能勘测科技有限公司</t>
  </si>
  <si>
    <t>海南经济特区中质猎鹰智能勘测科技有限公司小计</t>
  </si>
  <si>
    <t>海南凯美特气体有限公司</t>
  </si>
  <si>
    <t>海南凯美特气体有限公司小计</t>
  </si>
  <si>
    <t>海南科思特信息技术有限公司</t>
  </si>
  <si>
    <t>海南科思特信息技术有限公司小计</t>
  </si>
  <si>
    <t>海南蓝岛环保产业股份有限公司</t>
  </si>
  <si>
    <t>海南蓝岛环保产业股份有限公司小计</t>
  </si>
  <si>
    <t>海南宁安远东防腐有限公司</t>
  </si>
  <si>
    <t>海南宁安远东防腐有限公司小计</t>
  </si>
  <si>
    <t>海南品盛网络科技有限公司</t>
  </si>
  <si>
    <t>海南品盛网络科技有限公司小计</t>
  </si>
  <si>
    <t>海南千鼎安全技术有限公司</t>
  </si>
  <si>
    <t>高新技术企业（省外迁入）奖励</t>
  </si>
  <si>
    <t>海南千鼎安全技术有限公司小计</t>
  </si>
  <si>
    <t>海南热科源生态养殖有限公司</t>
  </si>
  <si>
    <t>海南热科源生态养殖有限公司小计</t>
  </si>
  <si>
    <t>海南热作两院种业科技有限责任公司</t>
  </si>
  <si>
    <t>海南热作两院种业科技有限责任公司小计</t>
  </si>
  <si>
    <t>海南日中天制药有限公司</t>
  </si>
  <si>
    <t>海南日中天制药有限公司小计</t>
  </si>
  <si>
    <t>海南瑞霖物联网科技有限公司</t>
  </si>
  <si>
    <t>海南瑞霖物联网科技有限公司小计</t>
  </si>
  <si>
    <t>海南盛华建设股份有限公司</t>
  </si>
  <si>
    <t>省级科技型中小企业（首次认定）奖励</t>
  </si>
  <si>
    <t>海南盛华建设股份有限公司小计</t>
  </si>
  <si>
    <t>海南双玉农业开发有限公司</t>
  </si>
  <si>
    <t>海南双玉农业开发有限公司小计</t>
  </si>
  <si>
    <t>海南松年科技发展有限公司</t>
  </si>
  <si>
    <t>海南松年科技发展有限公司小计</t>
  </si>
  <si>
    <t>海南天创工程检测有限公司</t>
  </si>
  <si>
    <t>海南天创工程检测有限公司小计</t>
  </si>
  <si>
    <t>海南五际未来网络科技有限公司</t>
  </si>
  <si>
    <t>海南五际未来网络科技有限公司小计</t>
  </si>
  <si>
    <t>海南晓梦科技服务有限公司</t>
  </si>
  <si>
    <t>海南晓梦科技服务有限公司小计</t>
  </si>
  <si>
    <t>海南洋浦大舜实业有限公司</t>
  </si>
  <si>
    <t>海南洋浦大舜实业有限公司小计</t>
  </si>
  <si>
    <t>海南椰容实业有限公司</t>
  </si>
  <si>
    <t>海南椰容实业有限公司小计</t>
  </si>
  <si>
    <t>海南忆思酷科技有限公司</t>
  </si>
  <si>
    <t>海南忆思酷科技有限公司小计</t>
  </si>
  <si>
    <t>海南正能科技开发有限公司</t>
  </si>
  <si>
    <t>海南正能科技开发有限公司小计</t>
  </si>
  <si>
    <t>沪能驭势（海南）智慧服务有限公司</t>
  </si>
  <si>
    <t>沪能驭势（海南）智慧服务有限公司小计</t>
  </si>
  <si>
    <t>华能洋浦热电有限公司</t>
  </si>
  <si>
    <t>华能洋浦热电有限公司小计</t>
  </si>
  <si>
    <t>京博(海南)新材料有限公司</t>
  </si>
  <si>
    <t>新认定市级重点实验室奖励</t>
  </si>
  <si>
    <t>京博(海南)新材料有限公司小计</t>
  </si>
  <si>
    <t>垒神科技（海南）有限公司</t>
  </si>
  <si>
    <t>垒神科技（海南）有限公司小计</t>
  </si>
  <si>
    <t>那大沉香研究院（海南）有限公司</t>
  </si>
  <si>
    <t>那大沉香研究院（海南）有限公司小计</t>
  </si>
  <si>
    <t>洋浦东方雨虹建筑材料有限公司</t>
  </si>
  <si>
    <t>洋浦东方雨虹建筑材料有限公司小计</t>
  </si>
  <si>
    <t>洋浦固体废物处理有限公司</t>
  </si>
  <si>
    <t>洋浦固体废物处理有限公司小计</t>
  </si>
  <si>
    <t>洋浦厚朴智能科技有限公司</t>
  </si>
  <si>
    <t>洋浦厚朴智能科技有限公司小计</t>
  </si>
  <si>
    <t>亿润技术股份有限公司</t>
  </si>
  <si>
    <t>亿润技术股份有限公司小计</t>
  </si>
  <si>
    <t>中化学建设（海南）有限公司</t>
  </si>
  <si>
    <t>中化学建设（海南）有限公司小计</t>
  </si>
  <si>
    <t>海南中控科技有限公司</t>
  </si>
  <si>
    <t>科技产业项目（成熟度达到4-6级）固定资产投资10%的资金扶持</t>
  </si>
  <si>
    <t>海南中控科技有限公司小计</t>
  </si>
  <si>
    <t>合计</t>
  </si>
</sst>
</file>

<file path=xl/styles.xml><?xml version="1.0" encoding="utf-8"?>
<styleSheet xmlns="http://schemas.openxmlformats.org/spreadsheetml/2006/main">
  <numFmts count="5">
    <numFmt numFmtId="176" formatCode="_ * #,##0.000_ ;_ * \-#,##0.000_ ;_ * &quot;-&quot;???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6" borderId="5" applyNumberFormat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2" fillId="6" borderId="7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2" fillId="32" borderId="7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left" vertical="center"/>
    </xf>
    <xf numFmtId="0" fontId="0" fillId="0" borderId="1" xfId="0" applyFont="true" applyFill="true" applyBorder="true">
      <alignment vertical="center"/>
    </xf>
    <xf numFmtId="43" fontId="0" fillId="0" borderId="1" xfId="0" applyNumberFormat="true" applyFont="true" applyFill="true" applyBorder="true">
      <alignment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left" vertical="center"/>
    </xf>
    <xf numFmtId="0" fontId="0" fillId="0" borderId="4" xfId="0" applyFont="true" applyFill="true" applyBorder="true" applyAlignment="true">
      <alignment horizontal="left" vertical="center"/>
    </xf>
    <xf numFmtId="0" fontId="0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left" vertical="center"/>
    </xf>
    <xf numFmtId="0" fontId="1" fillId="0" borderId="1" xfId="0" applyFont="true" applyFill="true" applyBorder="true">
      <alignment vertical="center"/>
    </xf>
    <xf numFmtId="43" fontId="1" fillId="0" borderId="1" xfId="0" applyNumberFormat="true" applyFont="true" applyFill="true" applyBorder="true">
      <alignment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2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0" fillId="0" borderId="3" xfId="0" applyFont="true" applyFill="true" applyBorder="true">
      <alignment vertical="center"/>
    </xf>
    <xf numFmtId="176" fontId="0" fillId="0" borderId="1" xfId="0" applyNumberFormat="true" applyFont="true" applyFill="true" applyBorder="true">
      <alignment vertical="center"/>
    </xf>
    <xf numFmtId="176" fontId="1" fillId="0" borderId="1" xfId="0" applyNumberFormat="true" applyFont="true" applyFill="true" applyBorder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1" xfId="0" applyFont="true" applyFill="true" applyBorder="true" applyAlignment="true">
      <alignment vertical="center" wrapText="true"/>
    </xf>
    <xf numFmtId="0" fontId="1" fillId="0" borderId="4" xfId="0" applyFont="true" applyFill="true" applyBorder="true" applyAlignment="true">
      <alignment horizontal="center" vertical="center"/>
    </xf>
    <xf numFmtId="43" fontId="0" fillId="0" borderId="0" xfId="0" applyNumberFormat="true" applyFon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view="pageBreakPreview" zoomScale="80" zoomScaleNormal="100" zoomScaleSheetLayoutView="80" workbookViewId="0">
      <pane ySplit="3" topLeftCell="A4" activePane="bottomLeft" state="frozen"/>
      <selection/>
      <selection pane="bottomLeft" activeCell="F13" sqref="F13"/>
    </sheetView>
  </sheetViews>
  <sheetFormatPr defaultColWidth="9" defaultRowHeight="13.5" outlineLevelCol="5"/>
  <cols>
    <col min="1" max="1" width="4.84166666666667" style="2" customWidth="true"/>
    <col min="2" max="2" width="38.2833333333333" style="2" customWidth="true"/>
    <col min="3" max="3" width="35" style="2" customWidth="true"/>
    <col min="4" max="4" width="18" style="2" customWidth="true"/>
    <col min="5" max="5" width="11.875" style="2" customWidth="true"/>
    <col min="6" max="6" width="13.875" style="2" customWidth="true"/>
    <col min="7" max="16384" width="9" style="2"/>
  </cols>
  <sheetData>
    <row r="1" ht="50" customHeight="true" spans="1:6">
      <c r="A1" s="3" t="s">
        <v>0</v>
      </c>
      <c r="B1" s="3"/>
      <c r="C1" s="3"/>
      <c r="D1" s="3"/>
      <c r="E1" s="3"/>
      <c r="F1" s="3"/>
    </row>
    <row r="2" customFormat="true" ht="20" customHeight="true" spans="1:6">
      <c r="A2" s="3"/>
      <c r="B2" s="3"/>
      <c r="C2" s="3"/>
      <c r="D2" s="3"/>
      <c r="E2" s="3"/>
      <c r="F2" s="22" t="s">
        <v>1</v>
      </c>
    </row>
    <row r="3" s="1" customFormat="true" ht="20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2" customFormat="true" ht="20" customHeight="true" spans="1:6">
      <c r="A4" s="5">
        <v>1</v>
      </c>
      <c r="B4" s="6" t="s">
        <v>8</v>
      </c>
      <c r="C4" s="7" t="s">
        <v>9</v>
      </c>
      <c r="D4" s="8">
        <v>0.07</v>
      </c>
      <c r="E4" s="8">
        <v>0.07</v>
      </c>
      <c r="F4" s="8">
        <f>D4-E4</f>
        <v>0</v>
      </c>
    </row>
    <row r="5" s="2" customFormat="true" ht="20" customHeight="true" spans="1:6">
      <c r="A5" s="9"/>
      <c r="B5" s="10"/>
      <c r="C5" s="7" t="s">
        <v>10</v>
      </c>
      <c r="D5" s="8">
        <v>10</v>
      </c>
      <c r="E5" s="8">
        <v>10</v>
      </c>
      <c r="F5" s="8">
        <f>D5-E5</f>
        <v>0</v>
      </c>
    </row>
    <row r="6" s="2" customFormat="true" ht="20" customHeight="true" spans="1:6">
      <c r="A6" s="9"/>
      <c r="B6" s="11"/>
      <c r="C6" s="7" t="s">
        <v>11</v>
      </c>
      <c r="D6" s="8">
        <v>0.82</v>
      </c>
      <c r="E6" s="8">
        <v>0.09</v>
      </c>
      <c r="F6" s="8">
        <f>D6-E6</f>
        <v>0.73</v>
      </c>
    </row>
    <row r="7" s="1" customFormat="true" ht="20" customHeight="true" spans="1:6">
      <c r="A7" s="12"/>
      <c r="B7" s="13" t="s">
        <v>12</v>
      </c>
      <c r="C7" s="14"/>
      <c r="D7" s="15">
        <f>SUM(D4:D6)</f>
        <v>10.89</v>
      </c>
      <c r="E7" s="15">
        <f>SUM(E4:E6)</f>
        <v>10.16</v>
      </c>
      <c r="F7" s="15">
        <f>SUM(F4:F6)</f>
        <v>0.73</v>
      </c>
    </row>
    <row r="8" s="2" customFormat="true" ht="20" customHeight="true" spans="1:6">
      <c r="A8" s="5">
        <v>2</v>
      </c>
      <c r="B8" s="16" t="s">
        <v>13</v>
      </c>
      <c r="C8" s="7" t="s">
        <v>14</v>
      </c>
      <c r="D8" s="8">
        <v>3</v>
      </c>
      <c r="E8" s="8">
        <v>3</v>
      </c>
      <c r="F8" s="8">
        <f>D8-E8</f>
        <v>0</v>
      </c>
    </row>
    <row r="9" s="2" customFormat="true" ht="20" customHeight="true" spans="1:6">
      <c r="A9" s="12"/>
      <c r="B9" s="13" t="s">
        <v>15</v>
      </c>
      <c r="C9" s="7"/>
      <c r="D9" s="15">
        <f>SUM(D8:D8)</f>
        <v>3</v>
      </c>
      <c r="E9" s="15">
        <f>SUM(E8:E8)</f>
        <v>3</v>
      </c>
      <c r="F9" s="15">
        <f>SUM(F8:F8)</f>
        <v>0</v>
      </c>
    </row>
    <row r="10" s="2" customFormat="true" ht="20" customHeight="true" spans="1:6">
      <c r="A10" s="5">
        <v>3</v>
      </c>
      <c r="B10" s="16" t="s">
        <v>16</v>
      </c>
      <c r="C10" s="7" t="s">
        <v>17</v>
      </c>
      <c r="D10" s="8">
        <v>60</v>
      </c>
      <c r="E10" s="8">
        <v>0</v>
      </c>
      <c r="F10" s="8">
        <f>D10-E10</f>
        <v>60</v>
      </c>
    </row>
    <row r="11" s="2" customFormat="true" ht="20" customHeight="true" spans="1:6">
      <c r="A11" s="12"/>
      <c r="B11" s="13" t="s">
        <v>18</v>
      </c>
      <c r="C11" s="7"/>
      <c r="D11" s="15">
        <f t="shared" ref="D11:F11" si="0">SUM(D10:D10)</f>
        <v>60</v>
      </c>
      <c r="E11" s="15">
        <f t="shared" si="0"/>
        <v>0</v>
      </c>
      <c r="F11" s="15">
        <f t="shared" si="0"/>
        <v>60</v>
      </c>
    </row>
    <row r="12" s="2" customFormat="true" ht="20" customHeight="true" spans="1:6">
      <c r="A12" s="5">
        <v>4</v>
      </c>
      <c r="B12" s="16" t="s">
        <v>19</v>
      </c>
      <c r="C12" s="7" t="s">
        <v>20</v>
      </c>
      <c r="D12" s="8">
        <v>0.95</v>
      </c>
      <c r="E12" s="8">
        <v>0.95</v>
      </c>
      <c r="F12" s="8">
        <f>D12-E12</f>
        <v>0</v>
      </c>
    </row>
    <row r="13" s="2" customFormat="true" ht="20" customHeight="true" spans="1:6">
      <c r="A13" s="12"/>
      <c r="B13" s="13" t="s">
        <v>21</v>
      </c>
      <c r="C13" s="7"/>
      <c r="D13" s="15">
        <f>SUM(D12:D12)</f>
        <v>0.95</v>
      </c>
      <c r="E13" s="15">
        <v>0.95</v>
      </c>
      <c r="F13" s="15">
        <v>0</v>
      </c>
    </row>
    <row r="14" s="2" customFormat="true" ht="20" customHeight="true" spans="1:6">
      <c r="A14" s="5">
        <v>5</v>
      </c>
      <c r="B14" s="16" t="s">
        <v>22</v>
      </c>
      <c r="C14" s="7" t="s">
        <v>14</v>
      </c>
      <c r="D14" s="8">
        <v>3</v>
      </c>
      <c r="E14" s="8">
        <v>0</v>
      </c>
      <c r="F14" s="8">
        <f>D14-E14</f>
        <v>3</v>
      </c>
    </row>
    <row r="15" s="2" customFormat="true" ht="20" customHeight="true" spans="1:6">
      <c r="A15" s="12"/>
      <c r="B15" s="13" t="s">
        <v>23</v>
      </c>
      <c r="C15" s="7"/>
      <c r="D15" s="15">
        <f t="shared" ref="D15:F15" si="1">SUM(D14:D14)</f>
        <v>3</v>
      </c>
      <c r="E15" s="15">
        <f t="shared" si="1"/>
        <v>0</v>
      </c>
      <c r="F15" s="15">
        <f t="shared" si="1"/>
        <v>3</v>
      </c>
    </row>
    <row r="16" s="2" customFormat="true" ht="56" customHeight="true" spans="1:6">
      <c r="A16" s="5">
        <v>6</v>
      </c>
      <c r="B16" s="7" t="s">
        <v>24</v>
      </c>
      <c r="C16" s="7" t="s">
        <v>25</v>
      </c>
      <c r="D16" s="8">
        <v>71.58</v>
      </c>
      <c r="E16" s="8">
        <v>14.57</v>
      </c>
      <c r="F16" s="8">
        <f>D16-E16</f>
        <v>57.01</v>
      </c>
    </row>
    <row r="17" s="2" customFormat="true" ht="20" customHeight="true" spans="1:6">
      <c r="A17" s="12"/>
      <c r="B17" s="13" t="s">
        <v>26</v>
      </c>
      <c r="C17" s="7"/>
      <c r="D17" s="15">
        <f t="shared" ref="D17:F17" si="2">SUM(D16:D16)</f>
        <v>71.58</v>
      </c>
      <c r="E17" s="15">
        <f t="shared" si="2"/>
        <v>14.57</v>
      </c>
      <c r="F17" s="15">
        <f t="shared" si="2"/>
        <v>57.01</v>
      </c>
    </row>
    <row r="18" s="2" customFormat="true" ht="20" customHeight="true" spans="1:6">
      <c r="A18" s="5">
        <v>7</v>
      </c>
      <c r="B18" s="7" t="s">
        <v>27</v>
      </c>
      <c r="C18" s="7" t="s">
        <v>28</v>
      </c>
      <c r="D18" s="8">
        <v>60</v>
      </c>
      <c r="E18" s="8">
        <v>0</v>
      </c>
      <c r="F18" s="8">
        <f>D18-E18</f>
        <v>60</v>
      </c>
    </row>
    <row r="19" s="2" customFormat="true" ht="20" customHeight="true" spans="1:6">
      <c r="A19" s="12"/>
      <c r="B19" s="13" t="s">
        <v>29</v>
      </c>
      <c r="C19" s="7"/>
      <c r="D19" s="15">
        <f t="shared" ref="D19:F19" si="3">SUM(D18:D18)</f>
        <v>60</v>
      </c>
      <c r="E19" s="15">
        <f t="shared" si="3"/>
        <v>0</v>
      </c>
      <c r="F19" s="15">
        <f t="shared" si="3"/>
        <v>60</v>
      </c>
    </row>
    <row r="20" s="2" customFormat="true" ht="20" customHeight="true" spans="1:6">
      <c r="A20" s="5">
        <v>8</v>
      </c>
      <c r="B20" s="17" t="s">
        <v>30</v>
      </c>
      <c r="C20" s="7" t="s">
        <v>10</v>
      </c>
      <c r="D20" s="8">
        <v>10</v>
      </c>
      <c r="E20" s="8">
        <v>10</v>
      </c>
      <c r="F20" s="8">
        <f>D20-E20</f>
        <v>0</v>
      </c>
    </row>
    <row r="21" s="2" customFormat="true" ht="20" customHeight="true" spans="1:6">
      <c r="A21" s="9"/>
      <c r="B21" s="18"/>
      <c r="C21" s="7" t="s">
        <v>11</v>
      </c>
      <c r="D21" s="8">
        <v>50</v>
      </c>
      <c r="E21" s="8">
        <v>0</v>
      </c>
      <c r="F21" s="8">
        <f>D21-E21</f>
        <v>50</v>
      </c>
    </row>
    <row r="22" s="2" customFormat="true" ht="20" customHeight="true" spans="1:6">
      <c r="A22" s="12"/>
      <c r="B22" s="13" t="s">
        <v>31</v>
      </c>
      <c r="C22" s="7"/>
      <c r="D22" s="15">
        <f>SUM(D20:D21)</f>
        <v>60</v>
      </c>
      <c r="E22" s="15">
        <f>SUM(E20:E21)</f>
        <v>10</v>
      </c>
      <c r="F22" s="15">
        <f>SUM(F20:F21)</f>
        <v>50</v>
      </c>
    </row>
    <row r="23" s="2" customFormat="true" ht="20" customHeight="true" spans="1:6">
      <c r="A23" s="5">
        <v>9</v>
      </c>
      <c r="B23" s="7" t="s">
        <v>32</v>
      </c>
      <c r="C23" s="7" t="s">
        <v>17</v>
      </c>
      <c r="D23" s="8">
        <v>60</v>
      </c>
      <c r="E23" s="8">
        <v>0</v>
      </c>
      <c r="F23" s="8">
        <f>D23-E23</f>
        <v>60</v>
      </c>
    </row>
    <row r="24" s="2" customFormat="true" ht="20" customHeight="true" spans="1:6">
      <c r="A24" s="12"/>
      <c r="B24" s="13" t="s">
        <v>33</v>
      </c>
      <c r="C24" s="7"/>
      <c r="D24" s="15">
        <f t="shared" ref="D24:F24" si="4">SUM(D23:D23)</f>
        <v>60</v>
      </c>
      <c r="E24" s="15">
        <f t="shared" si="4"/>
        <v>0</v>
      </c>
      <c r="F24" s="15">
        <f t="shared" si="4"/>
        <v>60</v>
      </c>
    </row>
    <row r="25" s="2" customFormat="true" ht="20" customHeight="true" spans="1:6">
      <c r="A25" s="5">
        <v>10</v>
      </c>
      <c r="B25" s="17" t="s">
        <v>34</v>
      </c>
      <c r="C25" s="7" t="s">
        <v>17</v>
      </c>
      <c r="D25" s="8">
        <v>60</v>
      </c>
      <c r="E25" s="8">
        <v>0</v>
      </c>
      <c r="F25" s="8">
        <f>D25-E25</f>
        <v>60</v>
      </c>
    </row>
    <row r="26" s="2" customFormat="true" ht="20" customHeight="true" spans="1:6">
      <c r="A26" s="9"/>
      <c r="B26" s="18"/>
      <c r="C26" s="7" t="s">
        <v>14</v>
      </c>
      <c r="D26" s="8">
        <v>3</v>
      </c>
      <c r="E26" s="8">
        <v>0</v>
      </c>
      <c r="F26" s="8">
        <f>D26-E26</f>
        <v>3</v>
      </c>
    </row>
    <row r="27" s="2" customFormat="true" ht="20" customHeight="true" spans="1:6">
      <c r="A27" s="12"/>
      <c r="B27" s="13" t="s">
        <v>35</v>
      </c>
      <c r="C27" s="7"/>
      <c r="D27" s="15">
        <f>SUM(D25:D26)</f>
        <v>63</v>
      </c>
      <c r="E27" s="15">
        <f t="shared" ref="D27:F27" si="5">SUM(E25:E26)</f>
        <v>0</v>
      </c>
      <c r="F27" s="15">
        <f t="shared" si="5"/>
        <v>63</v>
      </c>
    </row>
    <row r="28" s="2" customFormat="true" ht="20" customHeight="true" spans="1:6">
      <c r="A28" s="5">
        <v>11</v>
      </c>
      <c r="B28" s="17" t="s">
        <v>36</v>
      </c>
      <c r="C28" s="7" t="s">
        <v>17</v>
      </c>
      <c r="D28" s="8">
        <v>60</v>
      </c>
      <c r="E28" s="8">
        <v>0</v>
      </c>
      <c r="F28" s="8">
        <f>D28-E28</f>
        <v>60</v>
      </c>
    </row>
    <row r="29" s="2" customFormat="true" ht="20" customHeight="true" spans="1:6">
      <c r="A29" s="9"/>
      <c r="B29" s="19"/>
      <c r="C29" s="7" t="s">
        <v>37</v>
      </c>
      <c r="D29" s="8">
        <v>10</v>
      </c>
      <c r="E29" s="8">
        <v>0</v>
      </c>
      <c r="F29" s="8">
        <f>D29-E29</f>
        <v>10</v>
      </c>
    </row>
    <row r="30" s="2" customFormat="true" ht="20" customHeight="true" spans="1:6">
      <c r="A30" s="9"/>
      <c r="B30" s="19"/>
      <c r="C30" s="7" t="s">
        <v>25</v>
      </c>
      <c r="D30" s="8">
        <v>75.25</v>
      </c>
      <c r="E30" s="8">
        <v>0</v>
      </c>
      <c r="F30" s="8">
        <f>D30-E30</f>
        <v>75.25</v>
      </c>
    </row>
    <row r="31" s="2" customFormat="true" ht="20" customHeight="true" spans="1:6">
      <c r="A31" s="9"/>
      <c r="B31" s="19"/>
      <c r="C31" s="7" t="s">
        <v>10</v>
      </c>
      <c r="D31" s="8">
        <v>10</v>
      </c>
      <c r="E31" s="8">
        <v>10</v>
      </c>
      <c r="F31" s="8">
        <f>D31-E31</f>
        <v>0</v>
      </c>
    </row>
    <row r="32" s="2" customFormat="true" ht="20" customHeight="true" spans="1:6">
      <c r="A32" s="9"/>
      <c r="B32" s="18"/>
      <c r="C32" s="7" t="s">
        <v>11</v>
      </c>
      <c r="D32" s="8">
        <v>50</v>
      </c>
      <c r="E32" s="8">
        <v>0</v>
      </c>
      <c r="F32" s="8">
        <f>D32-E32</f>
        <v>50</v>
      </c>
    </row>
    <row r="33" s="2" customFormat="true" ht="20" customHeight="true" spans="1:6">
      <c r="A33" s="12"/>
      <c r="B33" s="13" t="s">
        <v>38</v>
      </c>
      <c r="C33" s="7"/>
      <c r="D33" s="15">
        <f>SUM(D28:D32)</f>
        <v>205.25</v>
      </c>
      <c r="E33" s="15">
        <f>SUM(E28:E32)</f>
        <v>10</v>
      </c>
      <c r="F33" s="15">
        <f>SUM(F28:F32)</f>
        <v>195.25</v>
      </c>
    </row>
    <row r="34" s="2" customFormat="true" ht="20" customHeight="true" spans="1:6">
      <c r="A34" s="5">
        <v>12</v>
      </c>
      <c r="B34" s="7" t="s">
        <v>39</v>
      </c>
      <c r="C34" s="7" t="s">
        <v>40</v>
      </c>
      <c r="D34" s="8">
        <v>10</v>
      </c>
      <c r="E34" s="8">
        <v>10</v>
      </c>
      <c r="F34" s="8">
        <f>D34-E34</f>
        <v>0</v>
      </c>
    </row>
    <row r="35" s="2" customFormat="true" ht="20" customHeight="true" spans="1:6">
      <c r="A35" s="12"/>
      <c r="B35" s="13" t="s">
        <v>41</v>
      </c>
      <c r="C35" s="7"/>
      <c r="D35" s="15">
        <f>SUM(D34:D34)</f>
        <v>10</v>
      </c>
      <c r="E35" s="15">
        <f t="shared" ref="D35:F35" si="6">SUM(E34:E34)</f>
        <v>10</v>
      </c>
      <c r="F35" s="15">
        <f t="shared" si="6"/>
        <v>0</v>
      </c>
    </row>
    <row r="36" s="2" customFormat="true" ht="20" customHeight="true" spans="1:6">
      <c r="A36" s="5">
        <v>13</v>
      </c>
      <c r="B36" s="7" t="s">
        <v>42</v>
      </c>
      <c r="C36" s="7" t="s">
        <v>14</v>
      </c>
      <c r="D36" s="8">
        <v>3</v>
      </c>
      <c r="E36" s="8">
        <v>0</v>
      </c>
      <c r="F36" s="8">
        <f>D36-E36</f>
        <v>3</v>
      </c>
    </row>
    <row r="37" s="2" customFormat="true" ht="20" customHeight="true" spans="1:6">
      <c r="A37" s="12"/>
      <c r="B37" s="13" t="s">
        <v>43</v>
      </c>
      <c r="C37" s="7"/>
      <c r="D37" s="15">
        <f>SUM(D36:D36)</f>
        <v>3</v>
      </c>
      <c r="E37" s="15">
        <f t="shared" ref="D37:F37" si="7">SUM(E36:E36)</f>
        <v>0</v>
      </c>
      <c r="F37" s="15">
        <f t="shared" si="7"/>
        <v>3</v>
      </c>
    </row>
    <row r="38" s="2" customFormat="true" ht="20" customHeight="true" spans="1:6">
      <c r="A38" s="5">
        <v>14</v>
      </c>
      <c r="B38" s="17" t="s">
        <v>44</v>
      </c>
      <c r="C38" s="7" t="s">
        <v>40</v>
      </c>
      <c r="D38" s="8">
        <v>10</v>
      </c>
      <c r="E38" s="8">
        <v>0</v>
      </c>
      <c r="F38" s="8">
        <f>D38-E38</f>
        <v>10</v>
      </c>
    </row>
    <row r="39" s="2" customFormat="true" ht="57" customHeight="true" spans="1:6">
      <c r="A39" s="9"/>
      <c r="B39" s="19"/>
      <c r="C39" s="7" t="s">
        <v>25</v>
      </c>
      <c r="D39" s="20">
        <v>25.458</v>
      </c>
      <c r="E39" s="20">
        <v>7.62</v>
      </c>
      <c r="F39" s="20">
        <f>D39-E39</f>
        <v>17.838</v>
      </c>
    </row>
    <row r="40" s="2" customFormat="true" ht="20" customHeight="true" spans="1:6">
      <c r="A40" s="9"/>
      <c r="B40" s="18"/>
      <c r="C40" s="7" t="s">
        <v>11</v>
      </c>
      <c r="D40" s="8">
        <v>3.83</v>
      </c>
      <c r="E40" s="8">
        <v>0</v>
      </c>
      <c r="F40" s="8">
        <f>D40-E40</f>
        <v>3.83</v>
      </c>
    </row>
    <row r="41" s="2" customFormat="true" ht="20" customHeight="true" spans="1:6">
      <c r="A41" s="12"/>
      <c r="B41" s="13" t="s">
        <v>45</v>
      </c>
      <c r="C41" s="7"/>
      <c r="D41" s="21">
        <f>SUM(D38:D40)</f>
        <v>39.288</v>
      </c>
      <c r="E41" s="15">
        <f>SUM(E38:E40)</f>
        <v>7.62</v>
      </c>
      <c r="F41" s="21">
        <f>SUM(F38:F40)</f>
        <v>31.668</v>
      </c>
    </row>
    <row r="42" s="2" customFormat="true" ht="20" customHeight="true" spans="1:6">
      <c r="A42" s="5">
        <v>15</v>
      </c>
      <c r="B42" s="17" t="s">
        <v>46</v>
      </c>
      <c r="C42" s="7" t="s">
        <v>40</v>
      </c>
      <c r="D42" s="8">
        <v>10</v>
      </c>
      <c r="E42" s="8">
        <v>0</v>
      </c>
      <c r="F42" s="8">
        <f>D42-E42</f>
        <v>10</v>
      </c>
    </row>
    <row r="43" s="2" customFormat="true" ht="20" customHeight="true" spans="1:6">
      <c r="A43" s="9"/>
      <c r="B43" s="18"/>
      <c r="C43" s="7" t="s">
        <v>10</v>
      </c>
      <c r="D43" s="8">
        <v>10</v>
      </c>
      <c r="E43" s="8">
        <v>10</v>
      </c>
      <c r="F43" s="8">
        <f>D43-E43</f>
        <v>0</v>
      </c>
    </row>
    <row r="44" s="2" customFormat="true" ht="20" customHeight="true" spans="1:6">
      <c r="A44" s="12"/>
      <c r="B44" s="13" t="s">
        <v>47</v>
      </c>
      <c r="C44" s="7"/>
      <c r="D44" s="15">
        <f>SUM(D42:D43)</f>
        <v>20</v>
      </c>
      <c r="E44" s="15">
        <f>SUM(E42:E43)</f>
        <v>10</v>
      </c>
      <c r="F44" s="15">
        <f>SUM(F42:F43)</f>
        <v>10</v>
      </c>
    </row>
    <row r="45" s="2" customFormat="true" ht="20" customHeight="true" spans="1:6">
      <c r="A45" s="5">
        <v>16</v>
      </c>
      <c r="B45" s="17" t="s">
        <v>48</v>
      </c>
      <c r="C45" s="7" t="s">
        <v>10</v>
      </c>
      <c r="D45" s="8">
        <v>10</v>
      </c>
      <c r="E45" s="8">
        <v>10</v>
      </c>
      <c r="F45" s="8">
        <f>D45-E45</f>
        <v>0</v>
      </c>
    </row>
    <row r="46" s="2" customFormat="true" ht="20" customHeight="true" spans="1:6">
      <c r="A46" s="9"/>
      <c r="B46" s="18"/>
      <c r="C46" s="7" t="s">
        <v>11</v>
      </c>
      <c r="D46" s="8">
        <v>50</v>
      </c>
      <c r="E46" s="8">
        <v>0</v>
      </c>
      <c r="F46" s="8">
        <f>D46-E46</f>
        <v>50</v>
      </c>
    </row>
    <row r="47" s="2" customFormat="true" ht="20" customHeight="true" spans="1:6">
      <c r="A47" s="12"/>
      <c r="B47" s="13" t="s">
        <v>49</v>
      </c>
      <c r="C47" s="7"/>
      <c r="D47" s="15">
        <f>SUM(D45:D46)</f>
        <v>60</v>
      </c>
      <c r="E47" s="15">
        <f>SUM(E45:E46)</f>
        <v>10</v>
      </c>
      <c r="F47" s="15">
        <f>SUM(F45:F46)</f>
        <v>50</v>
      </c>
    </row>
    <row r="48" s="2" customFormat="true" ht="20" customHeight="true" spans="1:6">
      <c r="A48" s="5">
        <v>17</v>
      </c>
      <c r="B48" s="7" t="s">
        <v>50</v>
      </c>
      <c r="C48" s="7" t="s">
        <v>14</v>
      </c>
      <c r="D48" s="8">
        <v>3</v>
      </c>
      <c r="E48" s="8">
        <v>0</v>
      </c>
      <c r="F48" s="8">
        <f>D48-E48</f>
        <v>3</v>
      </c>
    </row>
    <row r="49" s="2" customFormat="true" ht="20" customHeight="true" spans="1:6">
      <c r="A49" s="12"/>
      <c r="B49" s="13" t="s">
        <v>51</v>
      </c>
      <c r="C49" s="7"/>
      <c r="D49" s="15">
        <f>SUM(D48:D48)</f>
        <v>3</v>
      </c>
      <c r="E49" s="15">
        <f t="shared" ref="D49:F49" si="8">SUM(E48:E48)</f>
        <v>0</v>
      </c>
      <c r="F49" s="15">
        <f t="shared" si="8"/>
        <v>3</v>
      </c>
    </row>
    <row r="50" s="2" customFormat="true" ht="20" customHeight="true" spans="1:6">
      <c r="A50" s="5">
        <v>18</v>
      </c>
      <c r="B50" s="17" t="s">
        <v>52</v>
      </c>
      <c r="C50" s="7" t="s">
        <v>14</v>
      </c>
      <c r="D50" s="8">
        <v>3</v>
      </c>
      <c r="E50" s="8">
        <v>0</v>
      </c>
      <c r="F50" s="8">
        <f>D50-E50</f>
        <v>3</v>
      </c>
    </row>
    <row r="51" s="2" customFormat="true" ht="20" customHeight="true" spans="1:6">
      <c r="A51" s="9"/>
      <c r="B51" s="18"/>
      <c r="C51" s="7" t="s">
        <v>10</v>
      </c>
      <c r="D51" s="8">
        <v>10</v>
      </c>
      <c r="E51" s="8">
        <v>10</v>
      </c>
      <c r="F51" s="8">
        <f>D51-E51</f>
        <v>0</v>
      </c>
    </row>
    <row r="52" s="2" customFormat="true" ht="20" customHeight="true" spans="1:6">
      <c r="A52" s="12"/>
      <c r="B52" s="13" t="s">
        <v>53</v>
      </c>
      <c r="C52" s="7"/>
      <c r="D52" s="15">
        <f>SUM(D50:D51)</f>
        <v>13</v>
      </c>
      <c r="E52" s="15">
        <f>SUM(E50:E51)</f>
        <v>10</v>
      </c>
      <c r="F52" s="15">
        <f>SUM(F50:F51)</f>
        <v>3</v>
      </c>
    </row>
    <row r="53" s="2" customFormat="true" ht="20" customHeight="true" spans="1:6">
      <c r="A53" s="5">
        <v>19</v>
      </c>
      <c r="B53" s="17" t="s">
        <v>54</v>
      </c>
      <c r="C53" s="7" t="s">
        <v>17</v>
      </c>
      <c r="D53" s="8">
        <v>60</v>
      </c>
      <c r="E53" s="8">
        <v>0</v>
      </c>
      <c r="F53" s="8">
        <f>D53-E53</f>
        <v>60</v>
      </c>
    </row>
    <row r="54" s="2" customFormat="true" ht="20" customHeight="true" spans="1:6">
      <c r="A54" s="9"/>
      <c r="B54" s="18"/>
      <c r="C54" s="7" t="s">
        <v>25</v>
      </c>
      <c r="D54" s="8">
        <v>1.87</v>
      </c>
      <c r="E54" s="8">
        <v>0</v>
      </c>
      <c r="F54" s="8">
        <f>D54-E54</f>
        <v>1.87</v>
      </c>
    </row>
    <row r="55" s="2" customFormat="true" ht="20" customHeight="true" spans="1:6">
      <c r="A55" s="12"/>
      <c r="B55" s="13" t="s">
        <v>55</v>
      </c>
      <c r="C55" s="7"/>
      <c r="D55" s="15">
        <f>SUM(D53:D54)</f>
        <v>61.87</v>
      </c>
      <c r="E55" s="15">
        <f>SUM(E53:E54)</f>
        <v>0</v>
      </c>
      <c r="F55" s="15">
        <f>SUM(F53:F54)</f>
        <v>61.87</v>
      </c>
    </row>
    <row r="56" s="2" customFormat="true" ht="20" customHeight="true" spans="1:6">
      <c r="A56" s="5">
        <v>20</v>
      </c>
      <c r="B56" s="17" t="s">
        <v>56</v>
      </c>
      <c r="C56" s="7" t="s">
        <v>57</v>
      </c>
      <c r="D56" s="8">
        <v>120</v>
      </c>
      <c r="E56" s="8">
        <v>0</v>
      </c>
      <c r="F56" s="8">
        <f>D56-E56</f>
        <v>120</v>
      </c>
    </row>
    <row r="57" s="2" customFormat="true" ht="20" customHeight="true" spans="1:6">
      <c r="A57" s="9"/>
      <c r="B57" s="19"/>
      <c r="C57" s="7" t="s">
        <v>37</v>
      </c>
      <c r="D57" s="8">
        <v>10</v>
      </c>
      <c r="E57" s="8">
        <v>0</v>
      </c>
      <c r="F57" s="8">
        <f>D57-E57</f>
        <v>10</v>
      </c>
    </row>
    <row r="58" s="2" customFormat="true" ht="20" customHeight="true" spans="1:6">
      <c r="A58" s="9"/>
      <c r="B58" s="19"/>
      <c r="C58" s="7" t="s">
        <v>20</v>
      </c>
      <c r="D58" s="8">
        <v>2.5</v>
      </c>
      <c r="E58" s="8">
        <v>0</v>
      </c>
      <c r="F58" s="8">
        <f>D58-E58</f>
        <v>2.5</v>
      </c>
    </row>
    <row r="59" s="2" customFormat="true" ht="20" customHeight="true" spans="1:6">
      <c r="A59" s="9"/>
      <c r="B59" s="18"/>
      <c r="C59" s="7" t="s">
        <v>58</v>
      </c>
      <c r="D59" s="8">
        <v>50</v>
      </c>
      <c r="E59" s="8">
        <v>0</v>
      </c>
      <c r="F59" s="8">
        <f>D59-E59</f>
        <v>50</v>
      </c>
    </row>
    <row r="60" s="2" customFormat="true" ht="20" customHeight="true" spans="1:6">
      <c r="A60" s="12"/>
      <c r="B60" s="13" t="s">
        <v>59</v>
      </c>
      <c r="C60" s="7"/>
      <c r="D60" s="15">
        <f>SUM(D56:D59)</f>
        <v>182.5</v>
      </c>
      <c r="E60" s="15">
        <f>SUM(E56:E59)</f>
        <v>0</v>
      </c>
      <c r="F60" s="15">
        <f>SUM(F56:F59)</f>
        <v>182.5</v>
      </c>
    </row>
    <row r="61" s="2" customFormat="true" ht="20" customHeight="true" spans="1:6">
      <c r="A61" s="5">
        <v>21</v>
      </c>
      <c r="B61" s="17" t="s">
        <v>60</v>
      </c>
      <c r="C61" s="7" t="s">
        <v>17</v>
      </c>
      <c r="D61" s="8">
        <v>60</v>
      </c>
      <c r="E61" s="8">
        <v>0</v>
      </c>
      <c r="F61" s="8">
        <f>D61-E61</f>
        <v>60</v>
      </c>
    </row>
    <row r="62" s="2" customFormat="true" ht="20" customHeight="true" spans="1:6">
      <c r="A62" s="9"/>
      <c r="B62" s="19"/>
      <c r="C62" s="7" t="s">
        <v>25</v>
      </c>
      <c r="D62" s="8">
        <v>50</v>
      </c>
      <c r="E62" s="8">
        <v>0</v>
      </c>
      <c r="F62" s="8">
        <f>D62-E62</f>
        <v>50</v>
      </c>
    </row>
    <row r="63" s="2" customFormat="true" ht="20" customHeight="true" spans="1:6">
      <c r="A63" s="9"/>
      <c r="B63" s="19"/>
      <c r="C63" s="7" t="s">
        <v>10</v>
      </c>
      <c r="D63" s="8">
        <v>10</v>
      </c>
      <c r="E63" s="8">
        <v>10</v>
      </c>
      <c r="F63" s="8">
        <f>D63-E63</f>
        <v>0</v>
      </c>
    </row>
    <row r="64" s="2" customFormat="true" ht="20" customHeight="true" spans="1:6">
      <c r="A64" s="9"/>
      <c r="B64" s="18"/>
      <c r="C64" s="7" t="s">
        <v>11</v>
      </c>
      <c r="D64" s="8">
        <v>0.87</v>
      </c>
      <c r="E64" s="8">
        <v>0.11</v>
      </c>
      <c r="F64" s="8">
        <f>D64-E64</f>
        <v>0.76</v>
      </c>
    </row>
    <row r="65" s="2" customFormat="true" ht="20" customHeight="true" spans="1:6">
      <c r="A65" s="12"/>
      <c r="B65" s="13" t="s">
        <v>61</v>
      </c>
      <c r="C65" s="7"/>
      <c r="D65" s="15">
        <f>SUM(D61:D64)</f>
        <v>120.87</v>
      </c>
      <c r="E65" s="15">
        <f t="shared" ref="D65:F65" si="9">SUM(E61:E64)</f>
        <v>10.11</v>
      </c>
      <c r="F65" s="15">
        <f t="shared" si="9"/>
        <v>110.76</v>
      </c>
    </row>
    <row r="66" s="2" customFormat="true" ht="20" customHeight="true" spans="1:6">
      <c r="A66" s="5">
        <v>22</v>
      </c>
      <c r="B66" s="17" t="s">
        <v>62</v>
      </c>
      <c r="C66" s="7" t="s">
        <v>17</v>
      </c>
      <c r="D66" s="8">
        <v>60</v>
      </c>
      <c r="E66" s="8">
        <v>0</v>
      </c>
      <c r="F66" s="8">
        <f t="shared" ref="F66:F70" si="10">D66-E66</f>
        <v>60</v>
      </c>
    </row>
    <row r="67" s="2" customFormat="true" ht="20" customHeight="true" spans="1:6">
      <c r="A67" s="9"/>
      <c r="B67" s="18"/>
      <c r="C67" s="7" t="s">
        <v>14</v>
      </c>
      <c r="D67" s="8">
        <v>3</v>
      </c>
      <c r="E67" s="8">
        <v>0</v>
      </c>
      <c r="F67" s="8">
        <f t="shared" si="10"/>
        <v>3</v>
      </c>
    </row>
    <row r="68" s="2" customFormat="true" ht="20" customHeight="true" spans="1:6">
      <c r="A68" s="12"/>
      <c r="B68" s="13" t="s">
        <v>63</v>
      </c>
      <c r="C68" s="7"/>
      <c r="D68" s="15">
        <f>SUM(D66:D67)</f>
        <v>63</v>
      </c>
      <c r="E68" s="15">
        <f>SUM(E66:E67)</f>
        <v>0</v>
      </c>
      <c r="F68" s="15">
        <f>SUM(F66:F67)</f>
        <v>63</v>
      </c>
    </row>
    <row r="69" s="2" customFormat="true" ht="20" customHeight="true" spans="1:6">
      <c r="A69" s="5">
        <v>23</v>
      </c>
      <c r="B69" s="7" t="s">
        <v>64</v>
      </c>
      <c r="C69" s="7" t="s">
        <v>14</v>
      </c>
      <c r="D69" s="8">
        <v>3</v>
      </c>
      <c r="E69" s="8">
        <v>0</v>
      </c>
      <c r="F69" s="8">
        <f t="shared" si="10"/>
        <v>3</v>
      </c>
    </row>
    <row r="70" s="2" customFormat="true" ht="20" customHeight="true" spans="1:6">
      <c r="A70" s="12"/>
      <c r="B70" s="13" t="s">
        <v>65</v>
      </c>
      <c r="C70" s="7"/>
      <c r="D70" s="15">
        <f>D69</f>
        <v>3</v>
      </c>
      <c r="E70" s="15">
        <f>E69</f>
        <v>0</v>
      </c>
      <c r="F70" s="15">
        <f>F69</f>
        <v>3</v>
      </c>
    </row>
    <row r="71" s="2" customFormat="true" ht="20" customHeight="true" spans="1:6">
      <c r="A71" s="5">
        <v>24</v>
      </c>
      <c r="B71" s="17" t="s">
        <v>66</v>
      </c>
      <c r="C71" s="7" t="s">
        <v>14</v>
      </c>
      <c r="D71" s="8">
        <v>3</v>
      </c>
      <c r="E71" s="8">
        <v>0</v>
      </c>
      <c r="F71" s="8">
        <f>D71-E71</f>
        <v>3</v>
      </c>
    </row>
    <row r="72" s="2" customFormat="true" ht="20" customHeight="true" spans="1:6">
      <c r="A72" s="9"/>
      <c r="B72" s="19"/>
      <c r="C72" s="7" t="s">
        <v>25</v>
      </c>
      <c r="D72" s="8">
        <v>50</v>
      </c>
      <c r="E72" s="8">
        <v>0</v>
      </c>
      <c r="F72" s="8">
        <f>D72-E72</f>
        <v>50</v>
      </c>
    </row>
    <row r="73" s="2" customFormat="true" ht="20" customHeight="true" spans="1:6">
      <c r="A73" s="9"/>
      <c r="B73" s="19"/>
      <c r="C73" s="7" t="s">
        <v>10</v>
      </c>
      <c r="D73" s="8">
        <v>10</v>
      </c>
      <c r="E73" s="8">
        <v>10</v>
      </c>
      <c r="F73" s="8">
        <f>D73-E73</f>
        <v>0</v>
      </c>
    </row>
    <row r="74" s="2" customFormat="true" ht="20" customHeight="true" spans="1:6">
      <c r="A74" s="9"/>
      <c r="B74" s="18"/>
      <c r="C74" s="7" t="s">
        <v>11</v>
      </c>
      <c r="D74" s="8">
        <v>3.5</v>
      </c>
      <c r="E74" s="8">
        <v>0</v>
      </c>
      <c r="F74" s="8">
        <f>D74-E74</f>
        <v>3.5</v>
      </c>
    </row>
    <row r="75" s="2" customFormat="true" ht="20" customHeight="true" spans="1:6">
      <c r="A75" s="12"/>
      <c r="B75" s="13" t="s">
        <v>67</v>
      </c>
      <c r="C75" s="7"/>
      <c r="D75" s="15">
        <f>SUM(D71:D74)</f>
        <v>66.5</v>
      </c>
      <c r="E75" s="15">
        <f>SUM(E71:E74)</f>
        <v>10</v>
      </c>
      <c r="F75" s="15">
        <f>SUM(F71:F74)</f>
        <v>56.5</v>
      </c>
    </row>
    <row r="76" s="2" customFormat="true" ht="20" customHeight="true" spans="1:6">
      <c r="A76" s="5">
        <v>25</v>
      </c>
      <c r="B76" s="7" t="s">
        <v>68</v>
      </c>
      <c r="C76" s="7" t="s">
        <v>40</v>
      </c>
      <c r="D76" s="8">
        <v>10</v>
      </c>
      <c r="E76" s="8">
        <v>0</v>
      </c>
      <c r="F76" s="8">
        <f>D76-E76</f>
        <v>10</v>
      </c>
    </row>
    <row r="77" s="2" customFormat="true" ht="20" customHeight="true" spans="1:6">
      <c r="A77" s="12"/>
      <c r="B77" s="13" t="s">
        <v>69</v>
      </c>
      <c r="C77" s="7"/>
      <c r="D77" s="15">
        <f>D76</f>
        <v>10</v>
      </c>
      <c r="E77" s="15">
        <f t="shared" ref="D77:F77" si="11">E76</f>
        <v>0</v>
      </c>
      <c r="F77" s="15">
        <f t="shared" si="11"/>
        <v>10</v>
      </c>
    </row>
    <row r="78" s="2" customFormat="true" ht="20" customHeight="true" spans="1:6">
      <c r="A78" s="5">
        <v>26</v>
      </c>
      <c r="B78" s="17" t="s">
        <v>70</v>
      </c>
      <c r="C78" s="7" t="s">
        <v>17</v>
      </c>
      <c r="D78" s="8">
        <v>60</v>
      </c>
      <c r="E78" s="8">
        <v>0</v>
      </c>
      <c r="F78" s="8">
        <f>D78-E78</f>
        <v>60</v>
      </c>
    </row>
    <row r="79" s="2" customFormat="true" ht="20" customHeight="true" spans="1:6">
      <c r="A79" s="9"/>
      <c r="B79" s="18"/>
      <c r="C79" s="7" t="s">
        <v>25</v>
      </c>
      <c r="D79" s="8">
        <v>6.49</v>
      </c>
      <c r="E79" s="8">
        <v>0</v>
      </c>
      <c r="F79" s="8">
        <f>D79-E79</f>
        <v>6.49</v>
      </c>
    </row>
    <row r="80" s="2" customFormat="true" ht="20" customHeight="true" spans="1:6">
      <c r="A80" s="12"/>
      <c r="B80" s="13" t="s">
        <v>71</v>
      </c>
      <c r="C80" s="7"/>
      <c r="D80" s="15">
        <f>SUM(D78:D79)</f>
        <v>66.49</v>
      </c>
      <c r="E80" s="15">
        <f>SUM(E78:E79)</f>
        <v>0</v>
      </c>
      <c r="F80" s="15">
        <f>SUM(F78:F79)</f>
        <v>66.49</v>
      </c>
    </row>
    <row r="81" s="2" customFormat="true" ht="20" customHeight="true" spans="1:6">
      <c r="A81" s="5">
        <v>27</v>
      </c>
      <c r="B81" s="17" t="s">
        <v>72</v>
      </c>
      <c r="C81" s="7" t="s">
        <v>20</v>
      </c>
      <c r="D81" s="8">
        <v>1.1</v>
      </c>
      <c r="E81" s="8">
        <v>0</v>
      </c>
      <c r="F81" s="8">
        <f>D81-E81</f>
        <v>1.1</v>
      </c>
    </row>
    <row r="82" s="2" customFormat="true" ht="20" customHeight="true" spans="1:6">
      <c r="A82" s="9"/>
      <c r="B82" s="19"/>
      <c r="C82" s="7" t="s">
        <v>10</v>
      </c>
      <c r="D82" s="8">
        <v>10</v>
      </c>
      <c r="E82" s="8">
        <v>10</v>
      </c>
      <c r="F82" s="8">
        <f>D82-E82</f>
        <v>0</v>
      </c>
    </row>
    <row r="83" s="2" customFormat="true" ht="20" customHeight="true" spans="1:6">
      <c r="A83" s="9"/>
      <c r="B83" s="18"/>
      <c r="C83" s="7" t="s">
        <v>11</v>
      </c>
      <c r="D83" s="8">
        <v>50</v>
      </c>
      <c r="E83" s="8">
        <v>0</v>
      </c>
      <c r="F83" s="8">
        <f>D83-E83</f>
        <v>50</v>
      </c>
    </row>
    <row r="84" s="2" customFormat="true" ht="20" customHeight="true" spans="1:6">
      <c r="A84" s="12"/>
      <c r="B84" s="13" t="s">
        <v>73</v>
      </c>
      <c r="C84" s="7"/>
      <c r="D84" s="15">
        <f>SUM(D81:D83)</f>
        <v>61.1</v>
      </c>
      <c r="E84" s="15">
        <f>SUM(E81:E83)</f>
        <v>10</v>
      </c>
      <c r="F84" s="15">
        <f>SUM(F81:F83)</f>
        <v>51.1</v>
      </c>
    </row>
    <row r="85" s="2" customFormat="true" ht="20" customHeight="true" spans="1:6">
      <c r="A85" s="5">
        <v>28</v>
      </c>
      <c r="B85" s="7" t="s">
        <v>74</v>
      </c>
      <c r="C85" s="7" t="s">
        <v>17</v>
      </c>
      <c r="D85" s="8">
        <v>60</v>
      </c>
      <c r="E85" s="8">
        <v>0</v>
      </c>
      <c r="F85" s="8">
        <f>D85-E85</f>
        <v>60</v>
      </c>
    </row>
    <row r="86" s="2" customFormat="true" ht="20" customHeight="true" spans="1:6">
      <c r="A86" s="12"/>
      <c r="B86" s="13" t="s">
        <v>75</v>
      </c>
      <c r="C86" s="7"/>
      <c r="D86" s="15">
        <f>D85</f>
        <v>60</v>
      </c>
      <c r="E86" s="15">
        <f>E85</f>
        <v>0</v>
      </c>
      <c r="F86" s="15">
        <f>F85</f>
        <v>60</v>
      </c>
    </row>
    <row r="87" s="2" customFormat="true" ht="20" customHeight="true" spans="1:6">
      <c r="A87" s="5">
        <v>29</v>
      </c>
      <c r="B87" s="17" t="s">
        <v>76</v>
      </c>
      <c r="C87" s="7" t="s">
        <v>17</v>
      </c>
      <c r="D87" s="8">
        <v>60</v>
      </c>
      <c r="E87" s="8">
        <v>0</v>
      </c>
      <c r="F87" s="8">
        <f>D87-E87</f>
        <v>60</v>
      </c>
    </row>
    <row r="88" s="2" customFormat="true" ht="20" customHeight="true" spans="1:6">
      <c r="A88" s="9"/>
      <c r="B88" s="19"/>
      <c r="C88" s="7" t="s">
        <v>14</v>
      </c>
      <c r="D88" s="8">
        <v>3</v>
      </c>
      <c r="E88" s="8">
        <v>0</v>
      </c>
      <c r="F88" s="8">
        <f>D88-E88</f>
        <v>3</v>
      </c>
    </row>
    <row r="89" s="2" customFormat="true" ht="20" customHeight="true" spans="1:6">
      <c r="A89" s="9"/>
      <c r="B89" s="18"/>
      <c r="C89" s="7" t="s">
        <v>11</v>
      </c>
      <c r="D89" s="8">
        <v>4.12</v>
      </c>
      <c r="E89" s="8">
        <v>0</v>
      </c>
      <c r="F89" s="8">
        <f>D89-E89</f>
        <v>4.12</v>
      </c>
    </row>
    <row r="90" s="2" customFormat="true" ht="20" customHeight="true" spans="1:6">
      <c r="A90" s="12"/>
      <c r="B90" s="13" t="s">
        <v>77</v>
      </c>
      <c r="C90" s="7"/>
      <c r="D90" s="15">
        <f>SUM(D87:D89)</f>
        <v>67.12</v>
      </c>
      <c r="E90" s="15">
        <f t="shared" ref="D90:F90" si="12">SUM(E87:E89)</f>
        <v>0</v>
      </c>
      <c r="F90" s="15">
        <f t="shared" si="12"/>
        <v>67.12</v>
      </c>
    </row>
    <row r="91" s="2" customFormat="true" ht="20" customHeight="true" spans="1:6">
      <c r="A91" s="5">
        <v>30</v>
      </c>
      <c r="B91" s="7" t="s">
        <v>78</v>
      </c>
      <c r="C91" s="7" t="s">
        <v>79</v>
      </c>
      <c r="D91" s="8">
        <v>60</v>
      </c>
      <c r="E91" s="8">
        <v>0</v>
      </c>
      <c r="F91" s="8">
        <f>D91-E91</f>
        <v>60</v>
      </c>
    </row>
    <row r="92" s="2" customFormat="true" ht="20" customHeight="true" spans="1:6">
      <c r="A92" s="12"/>
      <c r="B92" s="13" t="s">
        <v>80</v>
      </c>
      <c r="C92" s="7"/>
      <c r="D92" s="15">
        <f>D91</f>
        <v>60</v>
      </c>
      <c r="E92" s="15">
        <f t="shared" ref="D92:F92" si="13">E91</f>
        <v>0</v>
      </c>
      <c r="F92" s="15">
        <f t="shared" si="13"/>
        <v>60</v>
      </c>
    </row>
    <row r="93" s="2" customFormat="true" ht="20" customHeight="true" spans="1:6">
      <c r="A93" s="5">
        <v>31</v>
      </c>
      <c r="B93" s="17" t="s">
        <v>81</v>
      </c>
      <c r="C93" s="7" t="s">
        <v>17</v>
      </c>
      <c r="D93" s="8">
        <v>60</v>
      </c>
      <c r="E93" s="8">
        <v>0</v>
      </c>
      <c r="F93" s="8">
        <f>D93-E93</f>
        <v>60</v>
      </c>
    </row>
    <row r="94" s="2" customFormat="true" ht="20" customHeight="true" spans="1:6">
      <c r="A94" s="9"/>
      <c r="B94" s="18"/>
      <c r="C94" s="7" t="s">
        <v>10</v>
      </c>
      <c r="D94" s="8">
        <v>10</v>
      </c>
      <c r="E94" s="8">
        <v>10</v>
      </c>
      <c r="F94" s="8">
        <f>D94-E94</f>
        <v>0</v>
      </c>
    </row>
    <row r="95" s="2" customFormat="true" ht="20" customHeight="true" spans="1:6">
      <c r="A95" s="12"/>
      <c r="B95" s="13" t="s">
        <v>82</v>
      </c>
      <c r="C95" s="7"/>
      <c r="D95" s="15">
        <f>D94+D93</f>
        <v>70</v>
      </c>
      <c r="E95" s="15">
        <f>E94+E93</f>
        <v>10</v>
      </c>
      <c r="F95" s="15">
        <f>F94+F93</f>
        <v>60</v>
      </c>
    </row>
    <row r="96" s="2" customFormat="true" ht="20" customHeight="true" spans="1:6">
      <c r="A96" s="5">
        <v>32</v>
      </c>
      <c r="B96" s="17" t="s">
        <v>83</v>
      </c>
      <c r="C96" s="7" t="s">
        <v>40</v>
      </c>
      <c r="D96" s="8">
        <v>10</v>
      </c>
      <c r="E96" s="8">
        <v>0</v>
      </c>
      <c r="F96" s="8">
        <f>D96-E96</f>
        <v>10</v>
      </c>
    </row>
    <row r="97" s="2" customFormat="true" ht="20" customHeight="true" spans="1:6">
      <c r="A97" s="9"/>
      <c r="B97" s="19"/>
      <c r="C97" s="7" t="s">
        <v>14</v>
      </c>
      <c r="D97" s="8">
        <v>3</v>
      </c>
      <c r="E97" s="8">
        <v>0</v>
      </c>
      <c r="F97" s="8">
        <f>D97-E97</f>
        <v>3</v>
      </c>
    </row>
    <row r="98" s="2" customFormat="true" ht="58" customHeight="true" spans="1:6">
      <c r="A98" s="9"/>
      <c r="B98" s="18"/>
      <c r="C98" s="7" t="s">
        <v>25</v>
      </c>
      <c r="D98" s="8">
        <v>10.56</v>
      </c>
      <c r="E98" s="8">
        <v>0.02</v>
      </c>
      <c r="F98" s="8">
        <f>D98-E98</f>
        <v>10.54</v>
      </c>
    </row>
    <row r="99" s="2" customFormat="true" ht="20" customHeight="true" spans="1:6">
      <c r="A99" s="12"/>
      <c r="B99" s="13" t="s">
        <v>84</v>
      </c>
      <c r="C99" s="7"/>
      <c r="D99" s="15">
        <f>SUM(D96:D98)</f>
        <v>23.56</v>
      </c>
      <c r="E99" s="15">
        <f>SUM(E96:E98)</f>
        <v>0.02</v>
      </c>
      <c r="F99" s="15">
        <f>SUM(F96:F98)</f>
        <v>23.54</v>
      </c>
    </row>
    <row r="100" s="2" customFormat="true" ht="20" customHeight="true" spans="1:6">
      <c r="A100" s="5">
        <v>33</v>
      </c>
      <c r="B100" s="17" t="s">
        <v>85</v>
      </c>
      <c r="C100" s="7" t="s">
        <v>25</v>
      </c>
      <c r="D100" s="8">
        <v>17.22</v>
      </c>
      <c r="E100" s="8">
        <v>0</v>
      </c>
      <c r="F100" s="8">
        <f>D100-E100</f>
        <v>17.22</v>
      </c>
    </row>
    <row r="101" s="2" customFormat="true" ht="20" customHeight="true" spans="1:6">
      <c r="A101" s="9"/>
      <c r="B101" s="19"/>
      <c r="C101" s="7" t="s">
        <v>9</v>
      </c>
      <c r="D101" s="8">
        <v>0.96</v>
      </c>
      <c r="E101" s="8">
        <v>0.96</v>
      </c>
      <c r="F101" s="8">
        <f>D101-E101</f>
        <v>0</v>
      </c>
    </row>
    <row r="102" s="2" customFormat="true" ht="20" customHeight="true" spans="1:6">
      <c r="A102" s="9"/>
      <c r="B102" s="18"/>
      <c r="C102" s="7" t="s">
        <v>11</v>
      </c>
      <c r="D102" s="8">
        <v>0.22</v>
      </c>
      <c r="E102" s="8">
        <v>0.05</v>
      </c>
      <c r="F102" s="8">
        <f>D102-E102</f>
        <v>0.17</v>
      </c>
    </row>
    <row r="103" s="2" customFormat="true" ht="20" customHeight="true" spans="1:6">
      <c r="A103" s="12"/>
      <c r="B103" s="13" t="s">
        <v>86</v>
      </c>
      <c r="C103" s="7"/>
      <c r="D103" s="15">
        <f>SUM(D100:D102)</f>
        <v>18.4</v>
      </c>
      <c r="E103" s="15">
        <f>SUM(E100:E102)</f>
        <v>1.01</v>
      </c>
      <c r="F103" s="15">
        <f>SUM(F100:F102)</f>
        <v>17.39</v>
      </c>
    </row>
    <row r="104" s="2" customFormat="true" ht="20" customHeight="true" spans="1:6">
      <c r="A104" s="5">
        <v>34</v>
      </c>
      <c r="B104" s="7" t="s">
        <v>87</v>
      </c>
      <c r="C104" s="7" t="s">
        <v>14</v>
      </c>
      <c r="D104" s="8">
        <v>3</v>
      </c>
      <c r="E104" s="8">
        <v>0</v>
      </c>
      <c r="F104" s="8">
        <f>D104-E104</f>
        <v>3</v>
      </c>
    </row>
    <row r="105" s="2" customFormat="true" ht="20" customHeight="true" spans="1:6">
      <c r="A105" s="12"/>
      <c r="B105" s="13" t="s">
        <v>88</v>
      </c>
      <c r="C105" s="7"/>
      <c r="D105" s="15">
        <f>D104</f>
        <v>3</v>
      </c>
      <c r="E105" s="15">
        <f>E104</f>
        <v>0</v>
      </c>
      <c r="F105" s="15">
        <f>F104</f>
        <v>3</v>
      </c>
    </row>
    <row r="106" s="2" customFormat="true" ht="20" customHeight="true" spans="1:6">
      <c r="A106" s="5">
        <v>35</v>
      </c>
      <c r="B106" s="7" t="s">
        <v>89</v>
      </c>
      <c r="C106" s="7" t="s">
        <v>90</v>
      </c>
      <c r="D106" s="8">
        <v>3</v>
      </c>
      <c r="E106" s="8">
        <v>0</v>
      </c>
      <c r="F106" s="8">
        <f>D106-E106</f>
        <v>3</v>
      </c>
    </row>
    <row r="107" s="2" customFormat="true" ht="20" customHeight="true" spans="1:6">
      <c r="A107" s="12"/>
      <c r="B107" s="13" t="s">
        <v>91</v>
      </c>
      <c r="C107" s="7"/>
      <c r="D107" s="15">
        <f>D106</f>
        <v>3</v>
      </c>
      <c r="E107" s="15">
        <f t="shared" ref="D107:F107" si="14">E106</f>
        <v>0</v>
      </c>
      <c r="F107" s="15">
        <f t="shared" si="14"/>
        <v>3</v>
      </c>
    </row>
    <row r="108" s="2" customFormat="true" ht="20" customHeight="true" spans="1:6">
      <c r="A108" s="5">
        <v>36</v>
      </c>
      <c r="B108" s="17" t="s">
        <v>92</v>
      </c>
      <c r="C108" s="7" t="s">
        <v>17</v>
      </c>
      <c r="D108" s="8">
        <v>60</v>
      </c>
      <c r="E108" s="8">
        <v>0</v>
      </c>
      <c r="F108" s="8">
        <f>D108-E108</f>
        <v>60</v>
      </c>
    </row>
    <row r="109" s="2" customFormat="true" ht="20" customHeight="true" spans="1:6">
      <c r="A109" s="9"/>
      <c r="B109" s="18"/>
      <c r="C109" s="7" t="s">
        <v>14</v>
      </c>
      <c r="D109" s="8">
        <v>3</v>
      </c>
      <c r="E109" s="8">
        <v>0</v>
      </c>
      <c r="F109" s="8">
        <f>D109-E109</f>
        <v>3</v>
      </c>
    </row>
    <row r="110" s="2" customFormat="true" ht="20" customHeight="true" spans="1:6">
      <c r="A110" s="12"/>
      <c r="B110" s="13" t="s">
        <v>93</v>
      </c>
      <c r="C110" s="7"/>
      <c r="D110" s="15">
        <f>D109+D108</f>
        <v>63</v>
      </c>
      <c r="E110" s="15">
        <f>E109+E108</f>
        <v>0</v>
      </c>
      <c r="F110" s="15">
        <f>F109+F108</f>
        <v>63</v>
      </c>
    </row>
    <row r="111" s="2" customFormat="true" ht="20" customHeight="true" spans="1:6">
      <c r="A111" s="5">
        <v>37</v>
      </c>
      <c r="B111" s="17" t="s">
        <v>94</v>
      </c>
      <c r="C111" s="7" t="s">
        <v>17</v>
      </c>
      <c r="D111" s="8">
        <v>60</v>
      </c>
      <c r="E111" s="8">
        <v>0</v>
      </c>
      <c r="F111" s="8">
        <f>D111-E111</f>
        <v>60</v>
      </c>
    </row>
    <row r="112" s="2" customFormat="true" ht="20" customHeight="true" spans="1:6">
      <c r="A112" s="9"/>
      <c r="B112" s="18"/>
      <c r="C112" s="7" t="s">
        <v>25</v>
      </c>
      <c r="D112" s="8">
        <v>18.38</v>
      </c>
      <c r="E112" s="8">
        <v>0</v>
      </c>
      <c r="F112" s="8">
        <f>D112-E112</f>
        <v>18.38</v>
      </c>
    </row>
    <row r="113" s="2" customFormat="true" ht="20" customHeight="true" spans="1:6">
      <c r="A113" s="12"/>
      <c r="B113" s="13" t="s">
        <v>95</v>
      </c>
      <c r="C113" s="7"/>
      <c r="D113" s="15">
        <f>D112+D111</f>
        <v>78.38</v>
      </c>
      <c r="E113" s="15">
        <f t="shared" ref="D113:F113" si="15">E112+E111</f>
        <v>0</v>
      </c>
      <c r="F113" s="15">
        <f t="shared" si="15"/>
        <v>78.38</v>
      </c>
    </row>
    <row r="114" s="2" customFormat="true" ht="45" customHeight="true" spans="1:6">
      <c r="A114" s="5">
        <v>38</v>
      </c>
      <c r="B114" s="17" t="s">
        <v>96</v>
      </c>
      <c r="C114" s="7" t="s">
        <v>17</v>
      </c>
      <c r="D114" s="8">
        <v>60</v>
      </c>
      <c r="E114" s="8">
        <v>60</v>
      </c>
      <c r="F114" s="8">
        <f>D114-E114</f>
        <v>0</v>
      </c>
    </row>
    <row r="115" s="2" customFormat="true" ht="20" customHeight="true" spans="1:6">
      <c r="A115" s="9"/>
      <c r="B115" s="19"/>
      <c r="C115" s="7" t="s">
        <v>14</v>
      </c>
      <c r="D115" s="8">
        <v>3</v>
      </c>
      <c r="E115" s="8">
        <v>0</v>
      </c>
      <c r="F115" s="8">
        <f>D115-E115</f>
        <v>3</v>
      </c>
    </row>
    <row r="116" s="2" customFormat="true" ht="20" customHeight="true" spans="1:6">
      <c r="A116" s="9"/>
      <c r="B116" s="19"/>
      <c r="C116" s="7" t="s">
        <v>25</v>
      </c>
      <c r="D116" s="8">
        <v>3.23</v>
      </c>
      <c r="E116" s="8">
        <v>0</v>
      </c>
      <c r="F116" s="8">
        <f>D116-E116</f>
        <v>3.23</v>
      </c>
    </row>
    <row r="117" s="2" customFormat="true" ht="20" customHeight="true" spans="1:6">
      <c r="A117" s="9"/>
      <c r="B117" s="19"/>
      <c r="C117" s="7" t="s">
        <v>10</v>
      </c>
      <c r="D117" s="8">
        <v>10</v>
      </c>
      <c r="E117" s="8">
        <v>10</v>
      </c>
      <c r="F117" s="8">
        <f>D117-E117</f>
        <v>0</v>
      </c>
    </row>
    <row r="118" s="2" customFormat="true" ht="20" customHeight="true" spans="1:6">
      <c r="A118" s="9"/>
      <c r="B118" s="18"/>
      <c r="C118" s="7" t="s">
        <v>11</v>
      </c>
      <c r="D118" s="8">
        <v>0.07</v>
      </c>
      <c r="E118" s="8">
        <v>0.07</v>
      </c>
      <c r="F118" s="8">
        <f>D118-E118</f>
        <v>0</v>
      </c>
    </row>
    <row r="119" s="2" customFormat="true" ht="20" customHeight="true" spans="1:6">
      <c r="A119" s="12"/>
      <c r="B119" s="13" t="s">
        <v>97</v>
      </c>
      <c r="C119" s="7"/>
      <c r="D119" s="15">
        <f>SUM(D114:D118)</f>
        <v>76.3</v>
      </c>
      <c r="E119" s="15">
        <f>SUM(E114:E118)</f>
        <v>70.07</v>
      </c>
      <c r="F119" s="15">
        <f>SUM(F114:F118)</f>
        <v>6.23</v>
      </c>
    </row>
    <row r="120" s="2" customFormat="true" ht="20" customHeight="true" spans="1:6">
      <c r="A120" s="5">
        <v>39</v>
      </c>
      <c r="B120" s="7" t="s">
        <v>98</v>
      </c>
      <c r="C120" s="7" t="s">
        <v>90</v>
      </c>
      <c r="D120" s="8">
        <v>3</v>
      </c>
      <c r="E120" s="8">
        <v>0</v>
      </c>
      <c r="F120" s="8">
        <f>D120-E120</f>
        <v>3</v>
      </c>
    </row>
    <row r="121" s="2" customFormat="true" ht="20" customHeight="true" spans="1:6">
      <c r="A121" s="12"/>
      <c r="B121" s="13" t="s">
        <v>99</v>
      </c>
      <c r="C121" s="7"/>
      <c r="D121" s="15">
        <f>D120</f>
        <v>3</v>
      </c>
      <c r="E121" s="15">
        <f>E120</f>
        <v>0</v>
      </c>
      <c r="F121" s="15">
        <f>F120</f>
        <v>3</v>
      </c>
    </row>
    <row r="122" s="2" customFormat="true" ht="20" customHeight="true" spans="1:6">
      <c r="A122" s="5">
        <v>40</v>
      </c>
      <c r="B122" s="17" t="s">
        <v>100</v>
      </c>
      <c r="C122" s="7" t="s">
        <v>17</v>
      </c>
      <c r="D122" s="8">
        <v>60</v>
      </c>
      <c r="E122" s="8">
        <v>0</v>
      </c>
      <c r="F122" s="8">
        <f>D122-E122</f>
        <v>60</v>
      </c>
    </row>
    <row r="123" s="2" customFormat="true" ht="20" customHeight="true" spans="1:6">
      <c r="A123" s="9"/>
      <c r="B123" s="18"/>
      <c r="C123" s="7" t="s">
        <v>14</v>
      </c>
      <c r="D123" s="8">
        <v>3</v>
      </c>
      <c r="E123" s="8">
        <v>0</v>
      </c>
      <c r="F123" s="8">
        <f>D123-E123</f>
        <v>3</v>
      </c>
    </row>
    <row r="124" s="2" customFormat="true" ht="20" customHeight="true" spans="1:6">
      <c r="A124" s="12"/>
      <c r="B124" s="13" t="s">
        <v>101</v>
      </c>
      <c r="C124" s="7"/>
      <c r="D124" s="15">
        <f>D123+D122</f>
        <v>63</v>
      </c>
      <c r="E124" s="15">
        <f>E123+E122</f>
        <v>0</v>
      </c>
      <c r="F124" s="15">
        <f>F123+F122</f>
        <v>63</v>
      </c>
    </row>
    <row r="125" s="2" customFormat="true" ht="20" customHeight="true" spans="1:6">
      <c r="A125" s="5">
        <v>41</v>
      </c>
      <c r="B125" s="17" t="s">
        <v>102</v>
      </c>
      <c r="C125" s="7" t="s">
        <v>17</v>
      </c>
      <c r="D125" s="8">
        <v>60</v>
      </c>
      <c r="E125" s="8">
        <v>0</v>
      </c>
      <c r="F125" s="8">
        <f>D125-E125</f>
        <v>60</v>
      </c>
    </row>
    <row r="126" s="2" customFormat="true" ht="20" customHeight="true" spans="1:6">
      <c r="A126" s="9"/>
      <c r="B126" s="18"/>
      <c r="C126" s="7" t="s">
        <v>10</v>
      </c>
      <c r="D126" s="8">
        <v>10</v>
      </c>
      <c r="E126" s="8">
        <v>10</v>
      </c>
      <c r="F126" s="8">
        <f>D126-E126</f>
        <v>0</v>
      </c>
    </row>
    <row r="127" s="2" customFormat="true" ht="20" customHeight="true" spans="1:6">
      <c r="A127" s="12"/>
      <c r="B127" s="13" t="s">
        <v>103</v>
      </c>
      <c r="C127" s="7"/>
      <c r="D127" s="15">
        <f>D126+D125</f>
        <v>70</v>
      </c>
      <c r="E127" s="15">
        <f t="shared" ref="D127:F127" si="16">E126+E125</f>
        <v>10</v>
      </c>
      <c r="F127" s="15">
        <f t="shared" si="16"/>
        <v>60</v>
      </c>
    </row>
    <row r="128" s="2" customFormat="true" ht="20" customHeight="true" spans="1:6">
      <c r="A128" s="5">
        <v>42</v>
      </c>
      <c r="B128" s="7" t="s">
        <v>104</v>
      </c>
      <c r="C128" s="7" t="s">
        <v>40</v>
      </c>
      <c r="D128" s="8">
        <v>10</v>
      </c>
      <c r="E128" s="8">
        <v>0</v>
      </c>
      <c r="F128" s="8">
        <f>D128-E128</f>
        <v>10</v>
      </c>
    </row>
    <row r="129" s="2" customFormat="true" ht="20" customHeight="true" spans="1:6">
      <c r="A129" s="12"/>
      <c r="B129" s="13" t="s">
        <v>105</v>
      </c>
      <c r="C129" s="7"/>
      <c r="D129" s="15">
        <f t="shared" ref="D129:D133" si="17">D128</f>
        <v>10</v>
      </c>
      <c r="E129" s="15">
        <f>E128</f>
        <v>0</v>
      </c>
      <c r="F129" s="15">
        <f t="shared" ref="F129:F133" si="18">F128</f>
        <v>10</v>
      </c>
    </row>
    <row r="130" s="2" customFormat="true" ht="20" customHeight="true" spans="1:6">
      <c r="A130" s="5">
        <v>43</v>
      </c>
      <c r="B130" s="7" t="s">
        <v>106</v>
      </c>
      <c r="C130" s="7" t="s">
        <v>17</v>
      </c>
      <c r="D130" s="8">
        <v>60</v>
      </c>
      <c r="E130" s="8">
        <v>0</v>
      </c>
      <c r="F130" s="8">
        <f>D130-E130</f>
        <v>60</v>
      </c>
    </row>
    <row r="131" s="2" customFormat="true" ht="20" customHeight="true" spans="1:6">
      <c r="A131" s="12"/>
      <c r="B131" s="13" t="s">
        <v>107</v>
      </c>
      <c r="C131" s="7"/>
      <c r="D131" s="15">
        <f t="shared" si="17"/>
        <v>60</v>
      </c>
      <c r="E131" s="15">
        <f t="shared" ref="D131:F131" si="19">E130</f>
        <v>0</v>
      </c>
      <c r="F131" s="15">
        <f t="shared" si="18"/>
        <v>60</v>
      </c>
    </row>
    <row r="132" s="2" customFormat="true" ht="20" customHeight="true" spans="1:6">
      <c r="A132" s="5">
        <v>44</v>
      </c>
      <c r="B132" s="7" t="s">
        <v>108</v>
      </c>
      <c r="C132" s="7" t="s">
        <v>17</v>
      </c>
      <c r="D132" s="8">
        <v>60</v>
      </c>
      <c r="E132" s="8">
        <v>60</v>
      </c>
      <c r="F132" s="8">
        <f>D132-E132</f>
        <v>0</v>
      </c>
    </row>
    <row r="133" s="2" customFormat="true" ht="20" customHeight="true" spans="1:6">
      <c r="A133" s="12"/>
      <c r="B133" s="13" t="s">
        <v>109</v>
      </c>
      <c r="C133" s="7"/>
      <c r="D133" s="15">
        <f t="shared" si="17"/>
        <v>60</v>
      </c>
      <c r="E133" s="15">
        <f>E132</f>
        <v>60</v>
      </c>
      <c r="F133" s="15">
        <f t="shared" si="18"/>
        <v>0</v>
      </c>
    </row>
    <row r="134" s="2" customFormat="true" ht="20" customHeight="true" spans="1:6">
      <c r="A134" s="5">
        <v>45</v>
      </c>
      <c r="B134" s="7" t="s">
        <v>110</v>
      </c>
      <c r="C134" s="7" t="s">
        <v>90</v>
      </c>
      <c r="D134" s="8">
        <v>3</v>
      </c>
      <c r="E134" s="8">
        <v>3</v>
      </c>
      <c r="F134" s="8">
        <f>D134-E134</f>
        <v>0</v>
      </c>
    </row>
    <row r="135" s="2" customFormat="true" ht="20" customHeight="true" spans="1:6">
      <c r="A135" s="12"/>
      <c r="B135" s="13" t="s">
        <v>111</v>
      </c>
      <c r="C135" s="7"/>
      <c r="D135" s="15">
        <f>D134</f>
        <v>3</v>
      </c>
      <c r="E135" s="15">
        <f>E134</f>
        <v>3</v>
      </c>
      <c r="F135" s="15">
        <f>F134</f>
        <v>0</v>
      </c>
    </row>
    <row r="136" s="2" customFormat="true" ht="20" customHeight="true" spans="1:6">
      <c r="A136" s="5">
        <v>46</v>
      </c>
      <c r="B136" s="17" t="s">
        <v>112</v>
      </c>
      <c r="C136" s="7" t="s">
        <v>17</v>
      </c>
      <c r="D136" s="8">
        <v>60</v>
      </c>
      <c r="E136" s="8">
        <v>0</v>
      </c>
      <c r="F136" s="8">
        <f>D136-E136</f>
        <v>60</v>
      </c>
    </row>
    <row r="137" s="2" customFormat="true" ht="20" customHeight="true" spans="1:6">
      <c r="A137" s="9"/>
      <c r="B137" s="19"/>
      <c r="C137" s="7" t="s">
        <v>10</v>
      </c>
      <c r="D137" s="8">
        <v>10</v>
      </c>
      <c r="E137" s="8">
        <v>10</v>
      </c>
      <c r="F137" s="8">
        <f>D137-E137</f>
        <v>0</v>
      </c>
    </row>
    <row r="138" s="2" customFormat="true" ht="20" customHeight="true" spans="1:6">
      <c r="A138" s="9"/>
      <c r="B138" s="18"/>
      <c r="C138" s="7" t="s">
        <v>11</v>
      </c>
      <c r="D138" s="8">
        <v>50</v>
      </c>
      <c r="E138" s="8">
        <v>0</v>
      </c>
      <c r="F138" s="8">
        <f>D138-E138</f>
        <v>50</v>
      </c>
    </row>
    <row r="139" s="2" customFormat="true" ht="20" customHeight="true" spans="1:6">
      <c r="A139" s="12"/>
      <c r="B139" s="13" t="s">
        <v>113</v>
      </c>
      <c r="C139" s="7"/>
      <c r="D139" s="15">
        <f>SUM(D136:D138)</f>
        <v>120</v>
      </c>
      <c r="E139" s="15">
        <f>SUM(E136:E138)</f>
        <v>10</v>
      </c>
      <c r="F139" s="15">
        <f>SUM(F136:F138)</f>
        <v>110</v>
      </c>
    </row>
    <row r="140" s="2" customFormat="true" ht="20" customHeight="true" spans="1:6">
      <c r="A140" s="5">
        <v>47</v>
      </c>
      <c r="B140" s="7" t="s">
        <v>114</v>
      </c>
      <c r="C140" s="7" t="s">
        <v>115</v>
      </c>
      <c r="D140" s="8">
        <v>30</v>
      </c>
      <c r="E140" s="8">
        <v>0</v>
      </c>
      <c r="F140" s="8">
        <f>D140-E140</f>
        <v>30</v>
      </c>
    </row>
    <row r="141" s="2" customFormat="true" ht="20" customHeight="true" spans="1:6">
      <c r="A141" s="12"/>
      <c r="B141" s="13" t="s">
        <v>116</v>
      </c>
      <c r="C141" s="7"/>
      <c r="D141" s="15">
        <f t="shared" ref="D141:D145" si="20">D140</f>
        <v>30</v>
      </c>
      <c r="E141" s="15">
        <f t="shared" ref="E141:E145" si="21">E140</f>
        <v>0</v>
      </c>
      <c r="F141" s="15">
        <f t="shared" ref="F141:F145" si="22">F140</f>
        <v>30</v>
      </c>
    </row>
    <row r="142" s="2" customFormat="true" ht="20" customHeight="true" spans="1:6">
      <c r="A142" s="5">
        <v>48</v>
      </c>
      <c r="B142" s="7" t="s">
        <v>117</v>
      </c>
      <c r="C142" s="7" t="s">
        <v>90</v>
      </c>
      <c r="D142" s="8">
        <v>3</v>
      </c>
      <c r="E142" s="8">
        <v>0</v>
      </c>
      <c r="F142" s="8">
        <f>D142-E142</f>
        <v>3</v>
      </c>
    </row>
    <row r="143" s="2" customFormat="true" ht="20" customHeight="true" spans="1:6">
      <c r="A143" s="12"/>
      <c r="B143" s="13" t="s">
        <v>118</v>
      </c>
      <c r="C143" s="7"/>
      <c r="D143" s="15">
        <f t="shared" si="20"/>
        <v>3</v>
      </c>
      <c r="E143" s="15">
        <f t="shared" si="21"/>
        <v>0</v>
      </c>
      <c r="F143" s="15">
        <f t="shared" si="22"/>
        <v>3</v>
      </c>
    </row>
    <row r="144" s="2" customFormat="true" ht="20" customHeight="true" spans="1:6">
      <c r="A144" s="5">
        <v>49</v>
      </c>
      <c r="B144" s="7" t="s">
        <v>119</v>
      </c>
      <c r="C144" s="7" t="s">
        <v>14</v>
      </c>
      <c r="D144" s="8">
        <v>3</v>
      </c>
      <c r="E144" s="8">
        <v>0</v>
      </c>
      <c r="F144" s="8">
        <f>D144-E144</f>
        <v>3</v>
      </c>
    </row>
    <row r="145" s="2" customFormat="true" ht="20" customHeight="true" spans="1:6">
      <c r="A145" s="12"/>
      <c r="B145" s="13" t="s">
        <v>120</v>
      </c>
      <c r="C145" s="7"/>
      <c r="D145" s="15">
        <f t="shared" ref="D145:D149" si="23">D144</f>
        <v>3</v>
      </c>
      <c r="E145" s="15">
        <f t="shared" ref="E145:E149" si="24">E144</f>
        <v>0</v>
      </c>
      <c r="F145" s="15">
        <f t="shared" ref="F145:F149" si="25">F144</f>
        <v>3</v>
      </c>
    </row>
    <row r="146" s="2" customFormat="true" ht="20" customHeight="true" spans="1:6">
      <c r="A146" s="5">
        <v>50</v>
      </c>
      <c r="B146" s="7" t="s">
        <v>121</v>
      </c>
      <c r="C146" s="7" t="s">
        <v>14</v>
      </c>
      <c r="D146" s="8">
        <v>3</v>
      </c>
      <c r="E146" s="8">
        <v>0</v>
      </c>
      <c r="F146" s="8">
        <f>D146-E146</f>
        <v>3</v>
      </c>
    </row>
    <row r="147" s="2" customFormat="true" ht="20" customHeight="true" spans="1:6">
      <c r="A147" s="12"/>
      <c r="B147" s="13" t="s">
        <v>122</v>
      </c>
      <c r="C147" s="7"/>
      <c r="D147" s="15">
        <f t="shared" si="23"/>
        <v>3</v>
      </c>
      <c r="E147" s="15">
        <f t="shared" si="24"/>
        <v>0</v>
      </c>
      <c r="F147" s="15">
        <f t="shared" si="25"/>
        <v>3</v>
      </c>
    </row>
    <row r="148" s="2" customFormat="true" ht="20" customHeight="true" spans="1:6">
      <c r="A148" s="5">
        <v>51</v>
      </c>
      <c r="B148" s="7" t="s">
        <v>123</v>
      </c>
      <c r="C148" s="7" t="s">
        <v>11</v>
      </c>
      <c r="D148" s="8">
        <v>16.67</v>
      </c>
      <c r="E148" s="8">
        <v>1.35</v>
      </c>
      <c r="F148" s="8">
        <f>D148-E148</f>
        <v>15.32</v>
      </c>
    </row>
    <row r="149" s="2" customFormat="true" ht="20" customHeight="true" spans="1:6">
      <c r="A149" s="12"/>
      <c r="B149" s="13" t="s">
        <v>124</v>
      </c>
      <c r="C149" s="7"/>
      <c r="D149" s="15">
        <f t="shared" ref="D149:D153" si="26">D148</f>
        <v>16.67</v>
      </c>
      <c r="E149" s="15">
        <f t="shared" ref="E149:E153" si="27">E148</f>
        <v>1.35</v>
      </c>
      <c r="F149" s="15">
        <f t="shared" ref="F149:F153" si="28">F148</f>
        <v>15.32</v>
      </c>
    </row>
    <row r="150" s="2" customFormat="true" ht="20" customHeight="true" spans="1:6">
      <c r="A150" s="5">
        <v>52</v>
      </c>
      <c r="B150" s="7" t="s">
        <v>125</v>
      </c>
      <c r="C150" s="7" t="s">
        <v>17</v>
      </c>
      <c r="D150" s="8">
        <v>60</v>
      </c>
      <c r="E150" s="8">
        <v>60</v>
      </c>
      <c r="F150" s="8">
        <f>D150-E150</f>
        <v>0</v>
      </c>
    </row>
    <row r="151" s="2" customFormat="true" ht="20" customHeight="true" spans="1:6">
      <c r="A151" s="12"/>
      <c r="B151" s="13" t="s">
        <v>126</v>
      </c>
      <c r="C151" s="7"/>
      <c r="D151" s="15">
        <f t="shared" si="26"/>
        <v>60</v>
      </c>
      <c r="E151" s="15">
        <f t="shared" si="27"/>
        <v>60</v>
      </c>
      <c r="F151" s="15">
        <f t="shared" si="28"/>
        <v>0</v>
      </c>
    </row>
    <row r="152" s="2" customFormat="true" ht="20" customHeight="true" spans="1:6">
      <c r="A152" s="5">
        <v>53</v>
      </c>
      <c r="B152" s="7" t="s">
        <v>127</v>
      </c>
      <c r="C152" s="7" t="s">
        <v>14</v>
      </c>
      <c r="D152" s="8">
        <v>3</v>
      </c>
      <c r="E152" s="8">
        <v>0</v>
      </c>
      <c r="F152" s="8">
        <f>D152-E152</f>
        <v>3</v>
      </c>
    </row>
    <row r="153" s="2" customFormat="true" ht="20" customHeight="true" spans="1:6">
      <c r="A153" s="12"/>
      <c r="B153" s="13" t="s">
        <v>128</v>
      </c>
      <c r="C153" s="7"/>
      <c r="D153" s="15">
        <f>D152</f>
        <v>3</v>
      </c>
      <c r="E153" s="15">
        <f>E152</f>
        <v>0</v>
      </c>
      <c r="F153" s="15">
        <f>F152</f>
        <v>3</v>
      </c>
    </row>
    <row r="154" s="2" customFormat="true" ht="20" customHeight="true" spans="1:6">
      <c r="A154" s="5">
        <v>54</v>
      </c>
      <c r="B154" s="17" t="s">
        <v>129</v>
      </c>
      <c r="C154" s="7" t="s">
        <v>17</v>
      </c>
      <c r="D154" s="8">
        <v>60</v>
      </c>
      <c r="E154" s="8">
        <v>60</v>
      </c>
      <c r="F154" s="8">
        <f>D154-E154</f>
        <v>0</v>
      </c>
    </row>
    <row r="155" s="2" customFormat="true" ht="20" customHeight="true" spans="1:6">
      <c r="A155" s="9"/>
      <c r="B155" s="18"/>
      <c r="C155" s="7" t="s">
        <v>14</v>
      </c>
      <c r="D155" s="8">
        <v>3</v>
      </c>
      <c r="E155" s="8">
        <v>0</v>
      </c>
      <c r="F155" s="8">
        <f>D155-E155</f>
        <v>3</v>
      </c>
    </row>
    <row r="156" s="2" customFormat="true" ht="20" customHeight="true" spans="1:6">
      <c r="A156" s="12"/>
      <c r="B156" s="13" t="s">
        <v>130</v>
      </c>
      <c r="C156" s="7"/>
      <c r="D156" s="15">
        <f>SUM(D154:D155)</f>
        <v>63</v>
      </c>
      <c r="E156" s="15">
        <f>SUM(E154:E155)</f>
        <v>60</v>
      </c>
      <c r="F156" s="15">
        <f>SUM(F154:F155)</f>
        <v>3</v>
      </c>
    </row>
    <row r="157" s="2" customFormat="true" ht="39" customHeight="true" spans="1:6">
      <c r="A157" s="5">
        <v>55</v>
      </c>
      <c r="B157" s="7" t="s">
        <v>131</v>
      </c>
      <c r="C157" s="23" t="s">
        <v>132</v>
      </c>
      <c r="D157" s="8">
        <v>34.53</v>
      </c>
      <c r="E157" s="8">
        <v>6.9</v>
      </c>
      <c r="F157" s="8">
        <f>D157-E157</f>
        <v>27.63</v>
      </c>
    </row>
    <row r="158" s="2" customFormat="true" ht="20" customHeight="true" spans="1:6">
      <c r="A158" s="12"/>
      <c r="B158" s="13" t="s">
        <v>133</v>
      </c>
      <c r="C158" s="7"/>
      <c r="D158" s="15">
        <f>D157</f>
        <v>34.53</v>
      </c>
      <c r="E158" s="15">
        <f t="shared" ref="D158:F158" si="29">E157</f>
        <v>6.9</v>
      </c>
      <c r="F158" s="15">
        <f t="shared" si="29"/>
        <v>27.63</v>
      </c>
    </row>
    <row r="159" s="1" customFormat="true" ht="20" customHeight="true" spans="1:6">
      <c r="A159" s="24" t="s">
        <v>134</v>
      </c>
      <c r="B159" s="24"/>
      <c r="C159" s="14"/>
      <c r="D159" s="21">
        <f>D158+D156+D153+D151+D149+D147+D145+D143+D141+D139+D135+D133+D131+D129+D127+D124+D121+D119+D113+D110+D107+D105+D103+D99+D95+D92+D90+D86+D84+D80+D77+D75+D70+D68+D65+D60+D55+D52+D49+D47+D44+D41+D37+D35+D33+D27+D24+D22+D19+D17+D15+D13+D11+D9+D7</f>
        <v>2509.248</v>
      </c>
      <c r="E159" s="21">
        <f>E158+E156+E153+E151+E149+E147+E145+E143+E141+E139+E135+E133+E131+E129+E127+E124+E121+E119+E113+E110+E107+E105+E103+E99+E95+E92+E90+E86+E84+E80+E77+E75+E70+E68+E65+E60+E55+E52+E49+E47+E44+E41+E37+E35+E33+E27+E24+E22+E19+E17+E15+E13+E11+E9+E7</f>
        <v>418.76</v>
      </c>
      <c r="F159" s="21">
        <f>F158+F156+F153+F151+F149+F147+F145+F143+F141+F139+F135+F133+F131+F129+F127+F124+F121+F119+F113+F110+F107+F105+F103+F99+F95+F92+F90+F86+F84+F80+F77+F75+F70+F68+F65+F60+F55+F52+F49+F47+F44+F41+F37+F35+F33+F27+F24+F22+F19+F17+F15+F13+F11+F9+F7</f>
        <v>2090.488</v>
      </c>
    </row>
    <row r="161" spans="5:5">
      <c r="E161" s="25"/>
    </row>
  </sheetData>
  <sheetProtection formatCells="0" insertHyperlinks="0" autoFilter="0"/>
  <autoFilter ref="A3:F159">
    <sortState ref="A3:F159">
      <sortCondition ref="B2"/>
    </sortState>
    <extLst/>
  </autoFilter>
  <mergeCells count="82">
    <mergeCell ref="A1:F1"/>
    <mergeCell ref="A4:A7"/>
    <mergeCell ref="A8:A9"/>
    <mergeCell ref="A10:A11"/>
    <mergeCell ref="A12:A13"/>
    <mergeCell ref="A14:A15"/>
    <mergeCell ref="A16:A17"/>
    <mergeCell ref="A18:A19"/>
    <mergeCell ref="A20:A22"/>
    <mergeCell ref="A23:A24"/>
    <mergeCell ref="A25:A27"/>
    <mergeCell ref="A28:A33"/>
    <mergeCell ref="A34:A35"/>
    <mergeCell ref="A36:A37"/>
    <mergeCell ref="A38:A41"/>
    <mergeCell ref="A42:A44"/>
    <mergeCell ref="A45:A47"/>
    <mergeCell ref="A48:A49"/>
    <mergeCell ref="A50:A52"/>
    <mergeCell ref="A53:A55"/>
    <mergeCell ref="A56:A60"/>
    <mergeCell ref="A61:A65"/>
    <mergeCell ref="A66:A68"/>
    <mergeCell ref="A69:A70"/>
    <mergeCell ref="A71:A75"/>
    <mergeCell ref="A76:A77"/>
    <mergeCell ref="A78:A80"/>
    <mergeCell ref="A81:A84"/>
    <mergeCell ref="A85:A86"/>
    <mergeCell ref="A87:A90"/>
    <mergeCell ref="A91:A92"/>
    <mergeCell ref="A93:A95"/>
    <mergeCell ref="A96:A99"/>
    <mergeCell ref="A100:A103"/>
    <mergeCell ref="A104:A105"/>
    <mergeCell ref="A106:A107"/>
    <mergeCell ref="A108:A110"/>
    <mergeCell ref="A111:A113"/>
    <mergeCell ref="A114:A119"/>
    <mergeCell ref="A120:A121"/>
    <mergeCell ref="A122:A124"/>
    <mergeCell ref="A125:A127"/>
    <mergeCell ref="A128:A129"/>
    <mergeCell ref="A130:A131"/>
    <mergeCell ref="A132:A133"/>
    <mergeCell ref="A134:A135"/>
    <mergeCell ref="A136:A139"/>
    <mergeCell ref="A140:A141"/>
    <mergeCell ref="A142:A143"/>
    <mergeCell ref="A144:A145"/>
    <mergeCell ref="A146:A147"/>
    <mergeCell ref="A148:A149"/>
    <mergeCell ref="A150:A151"/>
    <mergeCell ref="A152:A153"/>
    <mergeCell ref="A154:A156"/>
    <mergeCell ref="A157:A158"/>
    <mergeCell ref="B4:B6"/>
    <mergeCell ref="B20:B21"/>
    <mergeCell ref="B25:B26"/>
    <mergeCell ref="B28:B32"/>
    <mergeCell ref="B38:B40"/>
    <mergeCell ref="B42:B43"/>
    <mergeCell ref="B45:B46"/>
    <mergeCell ref="B50:B51"/>
    <mergeCell ref="B53:B54"/>
    <mergeCell ref="B56:B59"/>
    <mergeCell ref="B61:B64"/>
    <mergeCell ref="B66:B67"/>
    <mergeCell ref="B71:B74"/>
    <mergeCell ref="B78:B79"/>
    <mergeCell ref="B81:B83"/>
    <mergeCell ref="B87:B89"/>
    <mergeCell ref="B93:B94"/>
    <mergeCell ref="B96:B98"/>
    <mergeCell ref="B100:B102"/>
    <mergeCell ref="B108:B109"/>
    <mergeCell ref="B111:B112"/>
    <mergeCell ref="B114:B118"/>
    <mergeCell ref="B122:B123"/>
    <mergeCell ref="B125:B126"/>
    <mergeCell ref="B136:B138"/>
    <mergeCell ref="B154:B155"/>
  </mergeCells>
  <printOptions horizontalCentered="true"/>
  <pageMargins left="0.196527777777778" right="0.196527777777778" top="0.751388888888889" bottom="0.751388888888889" header="0.298611111111111" footer="0.298611111111111"/>
  <pageSetup paperSize="9" scale="87" fitToHeight="0" orientation="portrait" horizontalDpi="600"/>
  <headerFooter/>
  <rowBreaks count="4" manualBreakCount="4">
    <brk id="35" max="16383" man="1"/>
    <brk id="70" max="16383" man="1"/>
    <brk id="10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林剑</dc:creator>
  <cp:lastModifiedBy>user</cp:lastModifiedBy>
  <dcterms:created xsi:type="dcterms:W3CDTF">2023-05-13T19:15:00Z</dcterms:created>
  <dcterms:modified xsi:type="dcterms:W3CDTF">2024-10-31T09:11:15Z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89CA1AA1F7EB4BEAB1AD6E767C583E01_12</vt:lpwstr>
  </property>
</Properties>
</file>