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Sheet1!$B$2:$H$54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<sst xmlns="http://schemas.openxmlformats.org/spreadsheetml/2006/main" count="174" uniqueCount="85">
  <si>
    <t>儋州市2026年春季学期城区学校公开遴选教师面试成绩、考试综合成绩及排名</t>
  </si>
  <si>
    <t>序号</t>
  </si>
  <si>
    <t>考生姓名</t>
  </si>
  <si>
    <t>所在学校</t>
  </si>
  <si>
    <t>报考岗位</t>
  </si>
  <si>
    <t>学科基本能力测试折算成绩</t>
  </si>
  <si>
    <t>面试成绩</t>
  </si>
  <si>
    <t>综合成绩</t>
  </si>
  <si>
    <t>岗位排名</t>
  </si>
  <si>
    <t>备注</t>
  </si>
  <si>
    <t>郑明景</t>
  </si>
  <si>
    <t>儋州市排浦镇中心学校</t>
  </si>
  <si>
    <t>小学体育</t>
  </si>
  <si>
    <t>-</t>
  </si>
  <si>
    <t>符振洪</t>
  </si>
  <si>
    <t>儋州市八一中心小学</t>
  </si>
  <si>
    <t>刘奇业</t>
  </si>
  <si>
    <t>儋州市红岭学校</t>
  </si>
  <si>
    <t>吴特宏</t>
  </si>
  <si>
    <t>儋州市西华中心小学</t>
  </si>
  <si>
    <t>陈才显</t>
  </si>
  <si>
    <t>黎汉维</t>
  </si>
  <si>
    <t>儋州市中和镇中心学校</t>
  </si>
  <si>
    <t>王桂恒</t>
  </si>
  <si>
    <t>小学道法</t>
  </si>
  <si>
    <t>面试不合格</t>
  </si>
  <si>
    <t>李秀霞</t>
  </si>
  <si>
    <t>小学语文</t>
  </si>
  <si>
    <t>陈壮翠</t>
  </si>
  <si>
    <t>符荣欣</t>
  </si>
  <si>
    <t>王露霞</t>
  </si>
  <si>
    <t>儋州市南丰镇中心学校</t>
  </si>
  <si>
    <t>范丽娟</t>
  </si>
  <si>
    <t>儋州市长坡实验小学</t>
  </si>
  <si>
    <t>陈婆娟</t>
  </si>
  <si>
    <t>梁秀柳</t>
  </si>
  <si>
    <t>苏祥丽</t>
  </si>
  <si>
    <t>儋州市西培中心小学</t>
  </si>
  <si>
    <t>陈丽玲</t>
  </si>
  <si>
    <t>曹树丽</t>
  </si>
  <si>
    <t>陈秀妆</t>
  </si>
  <si>
    <t>儋州市雅星镇中心学校</t>
  </si>
  <si>
    <t>王燕玲</t>
  </si>
  <si>
    <t>薛千毅</t>
  </si>
  <si>
    <t>儋州市木棠镇中心学校</t>
  </si>
  <si>
    <t>刘延少</t>
  </si>
  <si>
    <t>郑淑琴</t>
  </si>
  <si>
    <t>儋州市新州实验小学</t>
  </si>
  <si>
    <t>曾兰静</t>
  </si>
  <si>
    <t>符丽霞</t>
  </si>
  <si>
    <t>张爱香</t>
  </si>
  <si>
    <t>邓发婷</t>
  </si>
  <si>
    <t>面试缺考</t>
  </si>
  <si>
    <t>蔡官养</t>
  </si>
  <si>
    <t>儋州市西流学校</t>
  </si>
  <si>
    <t>小学数学</t>
  </si>
  <si>
    <t>朱贤淑</t>
  </si>
  <si>
    <t>董满满</t>
  </si>
  <si>
    <t>黄业林</t>
  </si>
  <si>
    <t>卜扬帆</t>
  </si>
  <si>
    <t>许万富</t>
  </si>
  <si>
    <t>郑姑美</t>
  </si>
  <si>
    <t>陈广旺</t>
  </si>
  <si>
    <t>陈燕飞</t>
  </si>
  <si>
    <t>何石荣</t>
  </si>
  <si>
    <t>田丽娜</t>
  </si>
  <si>
    <t>孙月萍</t>
  </si>
  <si>
    <t>吴福珍</t>
  </si>
  <si>
    <t>符雄宝</t>
  </si>
  <si>
    <t>王美园</t>
  </si>
  <si>
    <t>吴丽秋</t>
  </si>
  <si>
    <t>赵仙美</t>
  </si>
  <si>
    <t>王多青</t>
  </si>
  <si>
    <t>江国清</t>
  </si>
  <si>
    <t>张月萍</t>
  </si>
  <si>
    <t>王孟婷</t>
  </si>
  <si>
    <t>儋州市西联中心小学</t>
  </si>
  <si>
    <t>薛锦丹</t>
  </si>
  <si>
    <t>林诗丁</t>
  </si>
  <si>
    <t>薛大清</t>
  </si>
  <si>
    <t>儋州市海头镇中心学校</t>
  </si>
  <si>
    <t>梁振欣</t>
  </si>
  <si>
    <t>儋州市新州镇中心学校</t>
  </si>
  <si>
    <t>潘井官</t>
  </si>
  <si>
    <t>儋州市和庆镇中心学校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</si>
</sst>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workbookViewId="0">
      <selection activeCell="L4" sqref="L4"/>
    </sheetView>
  </sheetViews>
  <sheetFormatPr defaultColWidth="9" defaultRowHeight="14.25"/>
  <cols>
    <col min="1" max="1" width="5.5" customWidth="1"/>
    <col min="2" max="2" width="9.63333333333333" customWidth="1"/>
    <col min="3" max="3" width="21" customWidth="1"/>
    <col min="4" max="4" width="10.5" customWidth="1"/>
    <col min="5" max="5" width="13.875" style="1" customWidth="1"/>
    <col min="6" max="6" width="10.375" customWidth="1"/>
    <col min="7" max="7" width="9.75" style="1" customWidth="1"/>
    <col min="8" max="8" width="9.75" customWidth="1"/>
  </cols>
  <sheetData>
    <row r="1" ht="52" customHeight="1" spans="1:9">
      <c r="A1" s="2" t="s">
        <v>0</v>
      </c>
      <c r="B1" s="2"/>
      <c r="C1" s="2"/>
      <c r="D1" s="2"/>
      <c r="E1" s="3"/>
      <c r="F1" s="2"/>
      <c r="G1" s="2"/>
      <c r="H1" s="2"/>
      <c r="I1" s="2"/>
    </row>
    <row r="2" ht="4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4" t="s">
        <v>8</v>
      </c>
      <c r="I2" s="4" t="s">
        <v>9</v>
      </c>
    </row>
    <row r="3" ht="36" customHeight="1" spans="1:9">
      <c r="A3" s="7">
        <v>1</v>
      </c>
      <c r="B3" s="8" t="s">
        <v>10</v>
      </c>
      <c r="C3" s="7" t="s">
        <v>11</v>
      </c>
      <c r="D3" s="7" t="s">
        <v>12</v>
      </c>
      <c r="E3" s="9" t="s">
        <v>13</v>
      </c>
      <c r="F3" s="10">
        <v>88</v>
      </c>
      <c r="G3" s="11">
        <f t="shared" ref="G3:G8" si="0">F3</f>
        <v>88</v>
      </c>
      <c r="H3" s="12">
        <f t="array" ref="H3">SUMPRODUCT((D:D=D3)*(G:G&gt;G3))+1</f>
        <v>1</v>
      </c>
      <c r="I3" s="13"/>
    </row>
    <row r="4" ht="36" customHeight="1" spans="1:9">
      <c r="A4" s="7">
        <v>2</v>
      </c>
      <c r="B4" s="7" t="s">
        <v>14</v>
      </c>
      <c r="C4" s="7" t="s">
        <v>15</v>
      </c>
      <c r="D4" s="7" t="s">
        <v>12</v>
      </c>
      <c r="E4" s="9" t="s">
        <v>13</v>
      </c>
      <c r="F4" s="10">
        <v>86.57</v>
      </c>
      <c r="G4" s="11">
        <f t="shared" si="0"/>
        <v>86.57</v>
      </c>
      <c r="H4" s="12">
        <f t="array" ref="H4">SUMPRODUCT((D:D=D4)*(G:G&gt;G4))+1</f>
        <v>2</v>
      </c>
      <c r="I4" s="13"/>
    </row>
    <row r="5" ht="36" customHeight="1" spans="1:9">
      <c r="A5" s="7">
        <v>3</v>
      </c>
      <c r="B5" s="7" t="s">
        <v>16</v>
      </c>
      <c r="C5" s="7" t="s">
        <v>17</v>
      </c>
      <c r="D5" s="7" t="s">
        <v>12</v>
      </c>
      <c r="E5" s="9" t="s">
        <v>13</v>
      </c>
      <c r="F5" s="10">
        <v>85.97</v>
      </c>
      <c r="G5" s="11">
        <f t="shared" si="0"/>
        <v>85.97</v>
      </c>
      <c r="H5" s="12">
        <f t="array" ref="H5">SUMPRODUCT((D:D=D5)*(G:G&gt;G5))+1</f>
        <v>3</v>
      </c>
      <c r="I5" s="13"/>
    </row>
    <row r="6" ht="36" customHeight="1" spans="1:9">
      <c r="A6" s="7">
        <v>4</v>
      </c>
      <c r="B6" s="7" t="s">
        <v>18</v>
      </c>
      <c r="C6" s="7" t="s">
        <v>19</v>
      </c>
      <c r="D6" s="7" t="s">
        <v>12</v>
      </c>
      <c r="E6" s="9" t="s">
        <v>13</v>
      </c>
      <c r="F6" s="10">
        <v>83.93</v>
      </c>
      <c r="G6" s="11">
        <f t="shared" si="0"/>
        <v>83.93</v>
      </c>
      <c r="H6" s="12">
        <f t="array" ref="H6">SUMPRODUCT((D:D=D6)*(G:G&gt;G6))+1</f>
        <v>4</v>
      </c>
      <c r="I6" s="13"/>
    </row>
    <row r="7" ht="36" customHeight="1" spans="1:9">
      <c r="A7" s="7">
        <v>5</v>
      </c>
      <c r="B7" s="7" t="s">
        <v>20</v>
      </c>
      <c r="C7" s="7" t="s">
        <v>15</v>
      </c>
      <c r="D7" s="7" t="s">
        <v>12</v>
      </c>
      <c r="E7" s="9" t="s">
        <v>13</v>
      </c>
      <c r="F7" s="10">
        <v>83.73</v>
      </c>
      <c r="G7" s="11">
        <f t="shared" si="0"/>
        <v>83.73</v>
      </c>
      <c r="H7" s="12">
        <f t="array" ref="H7">SUMPRODUCT((D:D=D7)*(G:G&gt;G7))+1</f>
        <v>5</v>
      </c>
      <c r="I7" s="13"/>
    </row>
    <row r="8" ht="36" customHeight="1" spans="1:9">
      <c r="A8" s="7">
        <v>6</v>
      </c>
      <c r="B8" s="7" t="s">
        <v>21</v>
      </c>
      <c r="C8" s="7" t="s">
        <v>22</v>
      </c>
      <c r="D8" s="7" t="s">
        <v>12</v>
      </c>
      <c r="E8" s="9" t="s">
        <v>13</v>
      </c>
      <c r="F8" s="10">
        <v>78.53</v>
      </c>
      <c r="G8" s="11">
        <f t="shared" si="0"/>
        <v>78.53</v>
      </c>
      <c r="H8" s="12">
        <f t="array" ref="H8">SUMPRODUCT((D:D=D8)*(G:G&gt;G8))+1</f>
        <v>6</v>
      </c>
      <c r="I8" s="13"/>
    </row>
    <row r="9" ht="36" customHeight="1" spans="1:9">
      <c r="A9" s="7">
        <v>7</v>
      </c>
      <c r="B9" s="7" t="s">
        <v>23</v>
      </c>
      <c r="C9" s="7" t="s">
        <v>22</v>
      </c>
      <c r="D9" s="7" t="s">
        <v>24</v>
      </c>
      <c r="E9" s="9">
        <v>0</v>
      </c>
      <c r="F9" s="10">
        <v>64</v>
      </c>
      <c r="G9" s="11">
        <f t="shared" ref="G9:G54" si="1">ROUND(E9*0.3+F9*0.7,2)</f>
        <v>44.8</v>
      </c>
      <c r="H9" s="12">
        <f t="array" ref="H9">SUMPRODUCT((D:D=D9)*(G:G&gt;G9))+1</f>
        <v>1</v>
      </c>
      <c r="I9" s="14" t="s">
        <v>25</v>
      </c>
    </row>
    <row r="10" ht="36" customHeight="1" spans="1:9">
      <c r="A10" s="7">
        <v>8</v>
      </c>
      <c r="B10" s="7" t="s">
        <v>26</v>
      </c>
      <c r="C10" s="7" t="s">
        <v>15</v>
      </c>
      <c r="D10" s="7" t="s">
        <v>27</v>
      </c>
      <c r="E10" s="9">
        <v>94.5</v>
      </c>
      <c r="F10" s="10">
        <v>85.5</v>
      </c>
      <c r="G10" s="11">
        <f t="shared" si="1"/>
        <v>88.2</v>
      </c>
      <c r="H10" s="12">
        <f t="array" ref="H10">SUMPRODUCT((D:D=D10)*(G:G&gt;G10))+1</f>
        <v>1</v>
      </c>
      <c r="I10" s="13"/>
    </row>
    <row r="11" ht="36" customHeight="1" spans="1:9">
      <c r="A11" s="7">
        <v>9</v>
      </c>
      <c r="B11" s="7" t="s">
        <v>28</v>
      </c>
      <c r="C11" s="7" t="s">
        <v>15</v>
      </c>
      <c r="D11" s="7" t="s">
        <v>27</v>
      </c>
      <c r="E11" s="9">
        <v>94.5</v>
      </c>
      <c r="F11" s="10">
        <v>84.9</v>
      </c>
      <c r="G11" s="11">
        <f t="shared" si="1"/>
        <v>87.78</v>
      </c>
      <c r="H11" s="12">
        <f t="array" ref="H11">SUMPRODUCT((D:D=D11)*(G:G&gt;G11))+1</f>
        <v>2</v>
      </c>
      <c r="I11" s="13"/>
    </row>
    <row r="12" ht="36" customHeight="1" spans="1:9">
      <c r="A12" s="7">
        <v>10</v>
      </c>
      <c r="B12" s="7" t="s">
        <v>29</v>
      </c>
      <c r="C12" s="7" t="s">
        <v>15</v>
      </c>
      <c r="D12" s="7" t="s">
        <v>27</v>
      </c>
      <c r="E12" s="9">
        <v>96</v>
      </c>
      <c r="F12" s="10">
        <v>82.83</v>
      </c>
      <c r="G12" s="11">
        <f t="shared" si="1"/>
        <v>86.78</v>
      </c>
      <c r="H12" s="12">
        <f t="array" ref="H12">SUMPRODUCT((D:D=D12)*(G:G&gt;G12))+1</f>
        <v>3</v>
      </c>
      <c r="I12" s="13"/>
    </row>
    <row r="13" ht="36" customHeight="1" spans="1:9">
      <c r="A13" s="7">
        <v>11</v>
      </c>
      <c r="B13" s="7" t="s">
        <v>30</v>
      </c>
      <c r="C13" s="7" t="s">
        <v>31</v>
      </c>
      <c r="D13" s="7" t="s">
        <v>27</v>
      </c>
      <c r="E13" s="9">
        <v>94.5</v>
      </c>
      <c r="F13" s="10">
        <v>82.33</v>
      </c>
      <c r="G13" s="11">
        <f t="shared" si="1"/>
        <v>85.98</v>
      </c>
      <c r="H13" s="12">
        <f t="array" ref="H13">SUMPRODUCT((D:D=D13)*(G:G&gt;G13))+1</f>
        <v>4</v>
      </c>
      <c r="I13" s="13"/>
    </row>
    <row r="14" ht="36" customHeight="1" spans="1:9">
      <c r="A14" s="7">
        <v>12</v>
      </c>
      <c r="B14" s="7" t="s">
        <v>32</v>
      </c>
      <c r="C14" s="7" t="s">
        <v>33</v>
      </c>
      <c r="D14" s="7" t="s">
        <v>27</v>
      </c>
      <c r="E14" s="9">
        <v>94.5</v>
      </c>
      <c r="F14" s="10">
        <v>81.83</v>
      </c>
      <c r="G14" s="11">
        <f t="shared" si="1"/>
        <v>85.63</v>
      </c>
      <c r="H14" s="12">
        <f t="array" ref="H14">SUMPRODUCT((D:D=D14)*(G:G&gt;G14))+1</f>
        <v>5</v>
      </c>
      <c r="I14" s="13"/>
    </row>
    <row r="15" ht="36" customHeight="1" spans="1:9">
      <c r="A15" s="7">
        <v>13</v>
      </c>
      <c r="B15" s="7" t="s">
        <v>34</v>
      </c>
      <c r="C15" s="7" t="s">
        <v>15</v>
      </c>
      <c r="D15" s="7" t="s">
        <v>27</v>
      </c>
      <c r="E15" s="9">
        <v>94.5</v>
      </c>
      <c r="F15" s="10">
        <v>81.6</v>
      </c>
      <c r="G15" s="11">
        <f t="shared" si="1"/>
        <v>85.47</v>
      </c>
      <c r="H15" s="12">
        <f t="array" ref="H15">SUMPRODUCT((D:D=D15)*(G:G&gt;G15))+1</f>
        <v>6</v>
      </c>
      <c r="I15" s="13"/>
    </row>
    <row r="16" ht="36" customHeight="1" spans="1:9">
      <c r="A16" s="7">
        <v>14</v>
      </c>
      <c r="B16" s="8" t="s">
        <v>35</v>
      </c>
      <c r="C16" s="8" t="s">
        <v>17</v>
      </c>
      <c r="D16" s="8" t="s">
        <v>27</v>
      </c>
      <c r="E16" s="9">
        <v>90</v>
      </c>
      <c r="F16" s="10">
        <v>83.33</v>
      </c>
      <c r="G16" s="11">
        <f t="shared" si="1"/>
        <v>85.33</v>
      </c>
      <c r="H16" s="12">
        <f t="array" ref="H16">SUMPRODUCT((D:D=D16)*(G:G&gt;G16))+1</f>
        <v>7</v>
      </c>
      <c r="I16" s="13"/>
    </row>
    <row r="17" ht="36" customHeight="1" spans="1:9">
      <c r="A17" s="7">
        <v>15</v>
      </c>
      <c r="B17" s="7" t="s">
        <v>36</v>
      </c>
      <c r="C17" s="7" t="s">
        <v>37</v>
      </c>
      <c r="D17" s="7" t="s">
        <v>27</v>
      </c>
      <c r="E17" s="9">
        <v>91</v>
      </c>
      <c r="F17" s="10">
        <v>82.33</v>
      </c>
      <c r="G17" s="11">
        <f t="shared" si="1"/>
        <v>84.93</v>
      </c>
      <c r="H17" s="12">
        <f t="array" ref="H17">SUMPRODUCT((D:D=D17)*(G:G&gt;G17))+1</f>
        <v>8</v>
      </c>
      <c r="I17" s="13"/>
    </row>
    <row r="18" ht="36" customHeight="1" spans="1:9">
      <c r="A18" s="7">
        <v>16</v>
      </c>
      <c r="B18" s="7" t="s">
        <v>38</v>
      </c>
      <c r="C18" s="7" t="s">
        <v>15</v>
      </c>
      <c r="D18" s="7" t="s">
        <v>27</v>
      </c>
      <c r="E18" s="9">
        <v>94</v>
      </c>
      <c r="F18" s="10">
        <v>78.7</v>
      </c>
      <c r="G18" s="11">
        <f t="shared" si="1"/>
        <v>83.29</v>
      </c>
      <c r="H18" s="12">
        <f t="array" ref="H18">SUMPRODUCT((D:D=D18)*(G:G&gt;G18))+1</f>
        <v>9</v>
      </c>
      <c r="I18" s="13"/>
    </row>
    <row r="19" ht="36" customHeight="1" spans="1:9">
      <c r="A19" s="7">
        <v>17</v>
      </c>
      <c r="B19" s="8" t="s">
        <v>39</v>
      </c>
      <c r="C19" s="8" t="s">
        <v>15</v>
      </c>
      <c r="D19" s="8" t="s">
        <v>27</v>
      </c>
      <c r="E19" s="9">
        <v>94.5</v>
      </c>
      <c r="F19" s="10">
        <v>78.33</v>
      </c>
      <c r="G19" s="11">
        <f t="shared" si="1"/>
        <v>83.18</v>
      </c>
      <c r="H19" s="12">
        <f t="array" ref="H19">SUMPRODUCT((D:D=D19)*(G:G&gt;G19))+1</f>
        <v>10</v>
      </c>
      <c r="I19" s="13"/>
    </row>
    <row r="20" ht="36" customHeight="1" spans="1:9">
      <c r="A20" s="7">
        <v>18</v>
      </c>
      <c r="B20" s="8" t="s">
        <v>40</v>
      </c>
      <c r="C20" s="8" t="s">
        <v>41</v>
      </c>
      <c r="D20" s="8" t="s">
        <v>27</v>
      </c>
      <c r="E20" s="9">
        <v>94.5</v>
      </c>
      <c r="F20" s="10">
        <v>78</v>
      </c>
      <c r="G20" s="11">
        <f t="shared" si="1"/>
        <v>82.95</v>
      </c>
      <c r="H20" s="12">
        <f t="array" ref="H20">SUMPRODUCT((D:D=D20)*(G:G&gt;G20))+1</f>
        <v>11</v>
      </c>
      <c r="I20" s="13"/>
    </row>
    <row r="21" ht="36" customHeight="1" spans="1:9">
      <c r="A21" s="7">
        <v>19</v>
      </c>
      <c r="B21" s="7" t="s">
        <v>42</v>
      </c>
      <c r="C21" s="7" t="s">
        <v>41</v>
      </c>
      <c r="D21" s="7" t="s">
        <v>27</v>
      </c>
      <c r="E21" s="9">
        <v>87</v>
      </c>
      <c r="F21" s="10">
        <v>79.37</v>
      </c>
      <c r="G21" s="11">
        <f t="shared" si="1"/>
        <v>81.66</v>
      </c>
      <c r="H21" s="12">
        <f t="array" ref="H21">SUMPRODUCT((D:D=D21)*(G:G&gt;G21))+1</f>
        <v>12</v>
      </c>
      <c r="I21" s="13"/>
    </row>
    <row r="22" ht="36" customHeight="1" spans="1:9">
      <c r="A22" s="7">
        <v>20</v>
      </c>
      <c r="B22" s="7" t="s">
        <v>43</v>
      </c>
      <c r="C22" s="7" t="s">
        <v>44</v>
      </c>
      <c r="D22" s="7" t="s">
        <v>27</v>
      </c>
      <c r="E22" s="9">
        <v>86.5</v>
      </c>
      <c r="F22" s="10">
        <v>77.5</v>
      </c>
      <c r="G22" s="11">
        <f t="shared" si="1"/>
        <v>80.2</v>
      </c>
      <c r="H22" s="12">
        <f t="array" ref="H22">SUMPRODUCT((D:D=D22)*(G:G&gt;G22))+1</f>
        <v>13</v>
      </c>
      <c r="I22" s="13"/>
    </row>
    <row r="23" ht="36" customHeight="1" spans="1:9">
      <c r="A23" s="7">
        <v>21</v>
      </c>
      <c r="B23" s="7" t="s">
        <v>45</v>
      </c>
      <c r="C23" s="7" t="s">
        <v>15</v>
      </c>
      <c r="D23" s="7" t="s">
        <v>27</v>
      </c>
      <c r="E23" s="9">
        <v>86.5</v>
      </c>
      <c r="F23" s="10">
        <v>75.67</v>
      </c>
      <c r="G23" s="11">
        <f t="shared" si="1"/>
        <v>78.92</v>
      </c>
      <c r="H23" s="12">
        <f t="array" ref="H23">SUMPRODUCT((D:D=D23)*(G:G&gt;G23))+1</f>
        <v>14</v>
      </c>
      <c r="I23" s="13"/>
    </row>
    <row r="24" ht="36" customHeight="1" spans="1:9">
      <c r="A24" s="7">
        <v>22</v>
      </c>
      <c r="B24" s="7" t="s">
        <v>46</v>
      </c>
      <c r="C24" s="7" t="s">
        <v>47</v>
      </c>
      <c r="D24" s="7" t="s">
        <v>27</v>
      </c>
      <c r="E24" s="9">
        <v>90</v>
      </c>
      <c r="F24" s="10">
        <v>73</v>
      </c>
      <c r="G24" s="11">
        <f t="shared" si="1"/>
        <v>78.1</v>
      </c>
      <c r="H24" s="12">
        <f t="array" ref="H24">SUMPRODUCT((D:D=D24)*(G:G&gt;G24))+1</f>
        <v>15</v>
      </c>
      <c r="I24" s="13"/>
    </row>
    <row r="25" ht="36" customHeight="1" spans="1:9">
      <c r="A25" s="7">
        <v>23</v>
      </c>
      <c r="B25" s="7" t="s">
        <v>48</v>
      </c>
      <c r="C25" s="7" t="s">
        <v>37</v>
      </c>
      <c r="D25" s="7" t="s">
        <v>27</v>
      </c>
      <c r="E25" s="9">
        <v>0</v>
      </c>
      <c r="F25" s="10">
        <v>81.77</v>
      </c>
      <c r="G25" s="11">
        <f t="shared" si="1"/>
        <v>57.24</v>
      </c>
      <c r="H25" s="12">
        <f t="array" ref="H25">SUMPRODUCT((D:D=D25)*(G:G&gt;G25))+1</f>
        <v>16</v>
      </c>
      <c r="I25" s="13"/>
    </row>
    <row r="26" ht="36" customHeight="1" spans="1:9">
      <c r="A26" s="7">
        <v>24</v>
      </c>
      <c r="B26" s="8" t="s">
        <v>49</v>
      </c>
      <c r="C26" s="7" t="s">
        <v>17</v>
      </c>
      <c r="D26" s="7" t="s">
        <v>27</v>
      </c>
      <c r="E26" s="9">
        <v>0</v>
      </c>
      <c r="F26" s="10">
        <v>77.73</v>
      </c>
      <c r="G26" s="11">
        <f t="shared" si="1"/>
        <v>54.41</v>
      </c>
      <c r="H26" s="12">
        <f t="array" ref="H26">SUMPRODUCT((D:D=D26)*(G:G&gt;G26))+1</f>
        <v>17</v>
      </c>
      <c r="I26" s="13"/>
    </row>
    <row r="27" ht="36" customHeight="1" spans="1:9">
      <c r="A27" s="7">
        <v>25</v>
      </c>
      <c r="B27" s="8" t="s">
        <v>50</v>
      </c>
      <c r="C27" s="8" t="s">
        <v>37</v>
      </c>
      <c r="D27" s="8" t="s">
        <v>27</v>
      </c>
      <c r="E27" s="9">
        <v>0</v>
      </c>
      <c r="F27" s="10">
        <v>72.67</v>
      </c>
      <c r="G27" s="11">
        <f t="shared" si="1"/>
        <v>50.87</v>
      </c>
      <c r="H27" s="12">
        <f t="array" ref="H27">SUMPRODUCT((D:D=D27)*(G:G&gt;G27))+1</f>
        <v>18</v>
      </c>
      <c r="I27" s="13"/>
    </row>
    <row r="28" ht="36" customHeight="1" spans="1:9">
      <c r="A28" s="7">
        <v>26</v>
      </c>
      <c r="B28" s="8" t="s">
        <v>51</v>
      </c>
      <c r="C28" s="8" t="s">
        <v>22</v>
      </c>
      <c r="D28" s="8" t="s">
        <v>27</v>
      </c>
      <c r="E28" s="9">
        <v>98</v>
      </c>
      <c r="F28" s="10">
        <v>0</v>
      </c>
      <c r="G28" s="11">
        <f t="shared" si="1"/>
        <v>29.4</v>
      </c>
      <c r="H28" s="12">
        <f t="array" ref="H28">SUMPRODUCT((D:D=D28)*(G:G&gt;G28))+1</f>
        <v>19</v>
      </c>
      <c r="I28" s="15" t="s">
        <v>52</v>
      </c>
    </row>
    <row r="29" ht="36" customHeight="1" spans="1:9">
      <c r="A29" s="7">
        <v>27</v>
      </c>
      <c r="B29" s="7" t="s">
        <v>53</v>
      </c>
      <c r="C29" s="7" t="s">
        <v>54</v>
      </c>
      <c r="D29" s="7" t="s">
        <v>55</v>
      </c>
      <c r="E29" s="9">
        <v>100</v>
      </c>
      <c r="F29" s="10">
        <v>86.43</v>
      </c>
      <c r="G29" s="11">
        <f t="shared" si="1"/>
        <v>90.5</v>
      </c>
      <c r="H29" s="12">
        <f t="array" ref="H29">SUMPRODUCT((D:D=D29)*(G:G&gt;G29))+1</f>
        <v>1</v>
      </c>
      <c r="I29" s="13"/>
    </row>
    <row r="30" ht="36" customHeight="1" spans="1:9">
      <c r="A30" s="7">
        <v>28</v>
      </c>
      <c r="B30" s="8" t="s">
        <v>56</v>
      </c>
      <c r="C30" s="8" t="s">
        <v>37</v>
      </c>
      <c r="D30" s="8" t="s">
        <v>55</v>
      </c>
      <c r="E30" s="9">
        <v>97.5</v>
      </c>
      <c r="F30" s="10">
        <v>84.33</v>
      </c>
      <c r="G30" s="11">
        <f t="shared" si="1"/>
        <v>88.28</v>
      </c>
      <c r="H30" s="12">
        <f t="array" ref="H30">SUMPRODUCT((D:D=D30)*(G:G&gt;G30))+1</f>
        <v>2</v>
      </c>
      <c r="I30" s="13"/>
    </row>
    <row r="31" ht="36" customHeight="1" spans="1:9">
      <c r="A31" s="7">
        <v>29</v>
      </c>
      <c r="B31" s="7" t="s">
        <v>57</v>
      </c>
      <c r="C31" s="7" t="s">
        <v>15</v>
      </c>
      <c r="D31" s="7" t="s">
        <v>55</v>
      </c>
      <c r="E31" s="9">
        <v>98</v>
      </c>
      <c r="F31" s="7">
        <v>82.67</v>
      </c>
      <c r="G31" s="11">
        <f t="shared" si="1"/>
        <v>87.27</v>
      </c>
      <c r="H31" s="12">
        <f t="array" ref="H31">SUMPRODUCT((D:D=D31)*(G:G&gt;G31))+1</f>
        <v>3</v>
      </c>
      <c r="I31" s="13"/>
    </row>
    <row r="32" ht="36" customHeight="1" spans="1:9">
      <c r="A32" s="7">
        <v>30</v>
      </c>
      <c r="B32" s="8" t="s">
        <v>58</v>
      </c>
      <c r="C32" s="8" t="s">
        <v>37</v>
      </c>
      <c r="D32" s="8" t="s">
        <v>55</v>
      </c>
      <c r="E32" s="9">
        <v>98</v>
      </c>
      <c r="F32" s="10">
        <v>81.5</v>
      </c>
      <c r="G32" s="11">
        <f t="shared" si="1"/>
        <v>86.45</v>
      </c>
      <c r="H32" s="12">
        <f t="array" ref="H32">SUMPRODUCT((D:D=D32)*(G:G&gt;G32))+1</f>
        <v>4</v>
      </c>
      <c r="I32" s="13"/>
    </row>
    <row r="33" ht="36" customHeight="1" spans="1:9">
      <c r="A33" s="7">
        <v>31</v>
      </c>
      <c r="B33" s="7" t="s">
        <v>59</v>
      </c>
      <c r="C33" s="7" t="s">
        <v>15</v>
      </c>
      <c r="D33" s="7" t="s">
        <v>55</v>
      </c>
      <c r="E33" s="9">
        <v>100</v>
      </c>
      <c r="F33" s="10">
        <v>80.33</v>
      </c>
      <c r="G33" s="11">
        <f t="shared" si="1"/>
        <v>86.23</v>
      </c>
      <c r="H33" s="12">
        <f t="array" ref="H33">SUMPRODUCT((D:D=D33)*(G:G&gt;G33))+1</f>
        <v>5</v>
      </c>
      <c r="I33" s="13"/>
    </row>
    <row r="34" ht="36" customHeight="1" spans="1:9">
      <c r="A34" s="7">
        <v>32</v>
      </c>
      <c r="B34" s="7" t="s">
        <v>60</v>
      </c>
      <c r="C34" s="7" t="s">
        <v>37</v>
      </c>
      <c r="D34" s="7" t="s">
        <v>55</v>
      </c>
      <c r="E34" s="9">
        <v>96</v>
      </c>
      <c r="F34" s="7">
        <v>81.77</v>
      </c>
      <c r="G34" s="11">
        <f t="shared" si="1"/>
        <v>86.04</v>
      </c>
      <c r="H34" s="12">
        <f t="array" ref="H34">SUMPRODUCT((D:D=D34)*(G:G&gt;G34))+1</f>
        <v>6</v>
      </c>
      <c r="I34" s="13"/>
    </row>
    <row r="35" ht="36" customHeight="1" spans="1:9">
      <c r="A35" s="7">
        <v>33</v>
      </c>
      <c r="B35" s="8" t="s">
        <v>61</v>
      </c>
      <c r="C35" s="8" t="s">
        <v>15</v>
      </c>
      <c r="D35" s="8" t="s">
        <v>55</v>
      </c>
      <c r="E35" s="9">
        <v>96</v>
      </c>
      <c r="F35" s="10">
        <v>81.63</v>
      </c>
      <c r="G35" s="11">
        <f t="shared" si="1"/>
        <v>85.94</v>
      </c>
      <c r="H35" s="12">
        <f t="array" ref="H35">SUMPRODUCT((D:D=D35)*(G:G&gt;G35))+1</f>
        <v>7</v>
      </c>
      <c r="I35" s="13"/>
    </row>
    <row r="36" ht="36" customHeight="1" spans="1:9">
      <c r="A36" s="7">
        <v>34</v>
      </c>
      <c r="B36" s="7" t="s">
        <v>62</v>
      </c>
      <c r="C36" s="7" t="s">
        <v>19</v>
      </c>
      <c r="D36" s="7" t="s">
        <v>55</v>
      </c>
      <c r="E36" s="9">
        <v>100</v>
      </c>
      <c r="F36" s="7">
        <v>79.67</v>
      </c>
      <c r="G36" s="11">
        <f t="shared" si="1"/>
        <v>85.77</v>
      </c>
      <c r="H36" s="12">
        <f t="array" ref="H36">SUMPRODUCT((D:D=D36)*(G:G&gt;G36))+1</f>
        <v>8</v>
      </c>
      <c r="I36" s="13"/>
    </row>
    <row r="37" ht="36" customHeight="1" spans="1:9">
      <c r="A37" s="7">
        <v>35</v>
      </c>
      <c r="B37" s="7" t="s">
        <v>63</v>
      </c>
      <c r="C37" s="7" t="s">
        <v>19</v>
      </c>
      <c r="D37" s="7" t="s">
        <v>55</v>
      </c>
      <c r="E37" s="9">
        <v>100</v>
      </c>
      <c r="F37" s="10">
        <v>78.67</v>
      </c>
      <c r="G37" s="11">
        <f t="shared" si="1"/>
        <v>85.07</v>
      </c>
      <c r="H37" s="12">
        <f t="array" ref="H37">SUMPRODUCT((D:D=D37)*(G:G&gt;G37))+1</f>
        <v>9</v>
      </c>
      <c r="I37" s="13"/>
    </row>
    <row r="38" ht="36" customHeight="1" spans="1:9">
      <c r="A38" s="7">
        <v>36</v>
      </c>
      <c r="B38" s="7" t="s">
        <v>64</v>
      </c>
      <c r="C38" s="7" t="s">
        <v>15</v>
      </c>
      <c r="D38" s="7" t="s">
        <v>55</v>
      </c>
      <c r="E38" s="9">
        <v>100</v>
      </c>
      <c r="F38" s="7">
        <v>78.33</v>
      </c>
      <c r="G38" s="11">
        <f t="shared" si="1"/>
        <v>84.83</v>
      </c>
      <c r="H38" s="12">
        <f t="array" ref="H38">SUMPRODUCT((D:D=D38)*(G:G&gt;G38))+1</f>
        <v>10</v>
      </c>
      <c r="I38" s="13"/>
    </row>
    <row r="39" ht="36" customHeight="1" spans="1:9">
      <c r="A39" s="7">
        <v>37</v>
      </c>
      <c r="B39" s="7" t="s">
        <v>65</v>
      </c>
      <c r="C39" s="7" t="s">
        <v>47</v>
      </c>
      <c r="D39" s="7" t="s">
        <v>55</v>
      </c>
      <c r="E39" s="9">
        <v>100</v>
      </c>
      <c r="F39" s="10">
        <v>77.73</v>
      </c>
      <c r="G39" s="11">
        <f t="shared" si="1"/>
        <v>84.41</v>
      </c>
      <c r="H39" s="12">
        <f t="array" ref="H39">SUMPRODUCT((D:D=D39)*(G:G&gt;G39))+1</f>
        <v>11</v>
      </c>
      <c r="I39" s="13"/>
    </row>
    <row r="40" ht="36" customHeight="1" spans="1:9">
      <c r="A40" s="7">
        <v>38</v>
      </c>
      <c r="B40" s="7" t="s">
        <v>66</v>
      </c>
      <c r="C40" s="7" t="s">
        <v>31</v>
      </c>
      <c r="D40" s="7" t="s">
        <v>55</v>
      </c>
      <c r="E40" s="9">
        <v>100</v>
      </c>
      <c r="F40" s="10">
        <v>77.67</v>
      </c>
      <c r="G40" s="11">
        <f t="shared" si="1"/>
        <v>84.37</v>
      </c>
      <c r="H40" s="12">
        <f t="array" ref="H40">SUMPRODUCT((D:D=D40)*(G:G&gt;G40))+1</f>
        <v>12</v>
      </c>
      <c r="I40" s="13"/>
    </row>
    <row r="41" ht="36" customHeight="1" spans="1:9">
      <c r="A41" s="7">
        <v>39</v>
      </c>
      <c r="B41" s="7" t="s">
        <v>67</v>
      </c>
      <c r="C41" s="7" t="s">
        <v>37</v>
      </c>
      <c r="D41" s="7" t="s">
        <v>55</v>
      </c>
      <c r="E41" s="9">
        <v>98</v>
      </c>
      <c r="F41" s="10">
        <v>78.5</v>
      </c>
      <c r="G41" s="11">
        <f t="shared" si="1"/>
        <v>84.35</v>
      </c>
      <c r="H41" s="12">
        <f t="array" ref="H41">SUMPRODUCT((D:D=D41)*(G:G&gt;G41))+1</f>
        <v>13</v>
      </c>
      <c r="I41" s="13"/>
    </row>
    <row r="42" ht="36" customHeight="1" spans="1:9">
      <c r="A42" s="7">
        <v>40</v>
      </c>
      <c r="B42" s="7" t="s">
        <v>68</v>
      </c>
      <c r="C42" s="7" t="s">
        <v>41</v>
      </c>
      <c r="D42" s="7" t="s">
        <v>55</v>
      </c>
      <c r="E42" s="9">
        <v>100</v>
      </c>
      <c r="F42" s="7">
        <v>77.17</v>
      </c>
      <c r="G42" s="11">
        <f t="shared" si="1"/>
        <v>84.02</v>
      </c>
      <c r="H42" s="12">
        <f t="array" ref="H42">SUMPRODUCT((D:D=D42)*(G:G&gt;G42))+1</f>
        <v>14</v>
      </c>
      <c r="I42" s="13"/>
    </row>
    <row r="43" ht="36" customHeight="1" spans="1:9">
      <c r="A43" s="7">
        <v>41</v>
      </c>
      <c r="B43" s="7" t="s">
        <v>69</v>
      </c>
      <c r="C43" s="7" t="s">
        <v>47</v>
      </c>
      <c r="D43" s="7" t="s">
        <v>55</v>
      </c>
      <c r="E43" s="9">
        <v>100</v>
      </c>
      <c r="F43" s="10">
        <v>76.83</v>
      </c>
      <c r="G43" s="11">
        <f t="shared" si="1"/>
        <v>83.78</v>
      </c>
      <c r="H43" s="12">
        <f t="array" ref="H43">SUMPRODUCT((D:D=D43)*(G:G&gt;G43))+1</f>
        <v>15</v>
      </c>
      <c r="I43" s="13"/>
    </row>
    <row r="44" ht="36" customHeight="1" spans="1:9">
      <c r="A44" s="7">
        <v>42</v>
      </c>
      <c r="B44" s="7" t="s">
        <v>70</v>
      </c>
      <c r="C44" s="7" t="s">
        <v>15</v>
      </c>
      <c r="D44" s="7" t="s">
        <v>55</v>
      </c>
      <c r="E44" s="9">
        <v>94</v>
      </c>
      <c r="F44" s="10">
        <v>79.4</v>
      </c>
      <c r="G44" s="11">
        <f t="shared" si="1"/>
        <v>83.78</v>
      </c>
      <c r="H44" s="12">
        <f t="array" ref="H44">SUMPRODUCT((D:D=D44)*(G:G&gt;G44))+1</f>
        <v>15</v>
      </c>
      <c r="I44" s="13"/>
    </row>
    <row r="45" ht="36" customHeight="1" spans="1:9">
      <c r="A45" s="7">
        <v>43</v>
      </c>
      <c r="B45" s="7" t="s">
        <v>71</v>
      </c>
      <c r="C45" s="7" t="s">
        <v>15</v>
      </c>
      <c r="D45" s="7" t="s">
        <v>55</v>
      </c>
      <c r="E45" s="9">
        <v>99</v>
      </c>
      <c r="F45" s="10">
        <v>75.5</v>
      </c>
      <c r="G45" s="11">
        <f t="shared" si="1"/>
        <v>82.55</v>
      </c>
      <c r="H45" s="12">
        <f t="array" ref="H45">SUMPRODUCT((D:D=D45)*(G:G&gt;G45))+1</f>
        <v>17</v>
      </c>
      <c r="I45" s="13"/>
    </row>
    <row r="46" ht="36" customHeight="1" spans="1:9">
      <c r="A46" s="7">
        <v>44</v>
      </c>
      <c r="B46" s="7" t="s">
        <v>72</v>
      </c>
      <c r="C46" s="7" t="s">
        <v>37</v>
      </c>
      <c r="D46" s="7" t="s">
        <v>55</v>
      </c>
      <c r="E46" s="9">
        <v>94.5</v>
      </c>
      <c r="F46" s="10">
        <v>76.5</v>
      </c>
      <c r="G46" s="11">
        <f t="shared" si="1"/>
        <v>81.9</v>
      </c>
      <c r="H46" s="12">
        <f t="array" ref="H46">SUMPRODUCT((D:D=D46)*(G:G&gt;G46))+1</f>
        <v>18</v>
      </c>
      <c r="I46" s="13"/>
    </row>
    <row r="47" ht="36" customHeight="1" spans="1:9">
      <c r="A47" s="7">
        <v>45</v>
      </c>
      <c r="B47" s="7" t="s">
        <v>73</v>
      </c>
      <c r="C47" s="7" t="s">
        <v>31</v>
      </c>
      <c r="D47" s="7" t="s">
        <v>55</v>
      </c>
      <c r="E47" s="9">
        <v>100</v>
      </c>
      <c r="F47" s="10">
        <v>73.17</v>
      </c>
      <c r="G47" s="11">
        <f t="shared" si="1"/>
        <v>81.22</v>
      </c>
      <c r="H47" s="12">
        <f t="array" ref="H47">SUMPRODUCT((D:D=D47)*(G:G&gt;G47))+1</f>
        <v>19</v>
      </c>
      <c r="I47" s="13"/>
    </row>
    <row r="48" ht="36" customHeight="1" spans="1:9">
      <c r="A48" s="7">
        <v>46</v>
      </c>
      <c r="B48" s="7" t="s">
        <v>74</v>
      </c>
      <c r="C48" s="7" t="s">
        <v>15</v>
      </c>
      <c r="D48" s="7" t="s">
        <v>55</v>
      </c>
      <c r="E48" s="9">
        <v>93</v>
      </c>
      <c r="F48" s="10">
        <v>75.83</v>
      </c>
      <c r="G48" s="11">
        <f t="shared" si="1"/>
        <v>80.98</v>
      </c>
      <c r="H48" s="12">
        <f t="array" ref="H48">SUMPRODUCT((D:D=D48)*(G:G&gt;G48))+1</f>
        <v>20</v>
      </c>
      <c r="I48" s="13"/>
    </row>
    <row r="49" ht="36" customHeight="1" spans="1:9">
      <c r="A49" s="7">
        <v>47</v>
      </c>
      <c r="B49" s="7" t="s">
        <v>75</v>
      </c>
      <c r="C49" s="7" t="s">
        <v>76</v>
      </c>
      <c r="D49" s="7" t="s">
        <v>55</v>
      </c>
      <c r="E49" s="9">
        <v>98</v>
      </c>
      <c r="F49" s="10">
        <v>73.67</v>
      </c>
      <c r="G49" s="11">
        <f t="shared" si="1"/>
        <v>80.97</v>
      </c>
      <c r="H49" s="12">
        <f t="array" ref="H49">SUMPRODUCT((D:D=D49)*(G:G&gt;G49))+1</f>
        <v>21</v>
      </c>
      <c r="I49" s="13"/>
    </row>
    <row r="50" ht="36" customHeight="1" spans="1:9">
      <c r="A50" s="7">
        <v>48</v>
      </c>
      <c r="B50" s="7" t="s">
        <v>77</v>
      </c>
      <c r="C50" s="7" t="s">
        <v>17</v>
      </c>
      <c r="D50" s="7" t="s">
        <v>55</v>
      </c>
      <c r="E50" s="9">
        <v>100</v>
      </c>
      <c r="F50" s="10">
        <v>71.33</v>
      </c>
      <c r="G50" s="11">
        <f t="shared" si="1"/>
        <v>79.93</v>
      </c>
      <c r="H50" s="12">
        <f t="array" ref="H50">SUMPRODUCT((D:D=D50)*(G:G&gt;G50))+1</f>
        <v>22</v>
      </c>
      <c r="I50" s="13"/>
    </row>
    <row r="51" ht="36" customHeight="1" spans="1:9">
      <c r="A51" s="7">
        <v>49</v>
      </c>
      <c r="B51" s="7" t="s">
        <v>78</v>
      </c>
      <c r="C51" s="7" t="s">
        <v>44</v>
      </c>
      <c r="D51" s="7" t="s">
        <v>55</v>
      </c>
      <c r="E51" s="9">
        <v>100</v>
      </c>
      <c r="F51" s="10">
        <v>70.67</v>
      </c>
      <c r="G51" s="11">
        <f t="shared" si="1"/>
        <v>79.47</v>
      </c>
      <c r="H51" s="12">
        <f t="array" ref="H51">SUMPRODUCT((D:D=D51)*(G:G&gt;G51))+1</f>
        <v>23</v>
      </c>
      <c r="I51" s="13"/>
    </row>
    <row r="52" ht="36" customHeight="1" spans="1:9">
      <c r="A52" s="7">
        <v>50</v>
      </c>
      <c r="B52" s="7" t="s">
        <v>79</v>
      </c>
      <c r="C52" s="7" t="s">
        <v>80</v>
      </c>
      <c r="D52" s="7" t="s">
        <v>55</v>
      </c>
      <c r="E52" s="9">
        <v>98</v>
      </c>
      <c r="F52" s="10">
        <v>71.43</v>
      </c>
      <c r="G52" s="11">
        <f t="shared" si="1"/>
        <v>79.4</v>
      </c>
      <c r="H52" s="12">
        <f t="array" ref="H52">SUMPRODUCT((D:D=D52)*(G:G&gt;G52))+1</f>
        <v>24</v>
      </c>
      <c r="I52" s="13"/>
    </row>
    <row r="53" ht="36" customHeight="1" spans="1:9">
      <c r="A53" s="7">
        <v>51</v>
      </c>
      <c r="B53" s="8" t="s">
        <v>81</v>
      </c>
      <c r="C53" s="8" t="s">
        <v>82</v>
      </c>
      <c r="D53" s="8" t="s">
        <v>55</v>
      </c>
      <c r="E53" s="9">
        <v>98</v>
      </c>
      <c r="F53" s="7">
        <v>70.17</v>
      </c>
      <c r="G53" s="11">
        <f t="shared" si="1"/>
        <v>78.52</v>
      </c>
      <c r="H53" s="12">
        <f t="array" ref="H53">SUMPRODUCT((D:D=D53)*(G:G&gt;G53))+1</f>
        <v>25</v>
      </c>
      <c r="I53" s="13"/>
    </row>
    <row r="54" ht="36" customHeight="1" spans="1:9">
      <c r="A54" s="7">
        <v>52</v>
      </c>
      <c r="B54" s="7" t="s">
        <v>83</v>
      </c>
      <c r="C54" s="7" t="s">
        <v>84</v>
      </c>
      <c r="D54" s="7" t="s">
        <v>55</v>
      </c>
      <c r="E54" s="9">
        <v>0</v>
      </c>
      <c r="F54" s="10">
        <v>80.67</v>
      </c>
      <c r="G54" s="11">
        <f t="shared" si="1"/>
        <v>56.47</v>
      </c>
      <c r="H54" s="12">
        <f t="array" ref="H54">SUMPRODUCT((D:D=D54)*(G:G&gt;G54))+1</f>
        <v>26</v>
      </c>
      <c r="I54" s="13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2026-04-26T09:42:00Z</dcterms:created>
  <dcterms:modified xsi:type="dcterms:W3CDTF">2026-05-30T16:31:23Z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04ABAE1AC33944A8A78B3E0CE942113A_13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