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<sst xmlns="http://schemas.openxmlformats.org/spreadsheetml/2006/main" count="97" uniqueCount="15">
  <si>
    <t>儋州市教育局2023年赴上海公开招聘基层学校
政府雇员（初级）笔试成绩</t>
  </si>
  <si>
    <t>序号</t>
  </si>
  <si>
    <t>姓名</t>
  </si>
  <si>
    <t>报考岗位</t>
  </si>
  <si>
    <t>笔试成绩</t>
  </si>
  <si>
    <t>备注</t>
  </si>
  <si>
    <t>101-中学心理教师</t>
  </si>
  <si>
    <t>缺考</t>
  </si>
  <si>
    <t>102-中学音乐教师</t>
  </si>
  <si>
    <t>105-中学思政教师</t>
  </si>
  <si>
    <t>106-小学心理教师</t>
  </si>
  <si>
    <t>黄晓妹</t>
  </si>
  <si>
    <t>107-小学音乐教师</t>
  </si>
  <si>
    <t>108-小学体育教师</t>
  </si>
  <si>
    <t>110-小学思政教师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</si>
</sst>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32">
      <selection activeCell="E38" sqref="E38"/>
    </sheetView>
  </sheetViews>
  <sheetFormatPr defaultColWidth="10.00390625" defaultRowHeight="15"/>
  <cols>
    <col min="2" max="2" width="11.8515625" style="0" customWidth="1"/>
    <col min="3" max="4" width="20.8515625" style="0" customWidth="1"/>
  </cols>
  <sheetData>
    <row r="1" spans="1:5" ht="42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>
        <v>1</v>
      </c>
      <c r="B3" s="6" t="str">
        <f>"邱春焕"</f>
        <v>邱春焕</v>
      </c>
      <c r="C3" s="6" t="s">
        <v>6</v>
      </c>
      <c r="D3" s="6" t="s">
        <v>7</v>
      </c>
      <c r="E3" s="7"/>
    </row>
    <row r="4" spans="1:5" ht="24.75" customHeight="1">
      <c r="A4" s="5">
        <v>2</v>
      </c>
      <c r="B4" s="6" t="str">
        <f>"吴如兰"</f>
        <v>吴如兰</v>
      </c>
      <c r="C4" s="6" t="s">
        <v>6</v>
      </c>
      <c r="D4" s="6" t="s">
        <v>7</v>
      </c>
      <c r="E4" s="7"/>
    </row>
    <row r="5" spans="1:5" ht="24.75" customHeight="1">
      <c r="A5" s="5">
        <v>3</v>
      </c>
      <c r="B5" s="6" t="str">
        <f>"符传慧"</f>
        <v>符传慧</v>
      </c>
      <c r="C5" s="6" t="s">
        <v>6</v>
      </c>
      <c r="D5" s="6" t="s">
        <v>7</v>
      </c>
      <c r="E5" s="7"/>
    </row>
    <row r="6" spans="1:5" ht="24.75" customHeight="1">
      <c r="A6" s="5">
        <v>4</v>
      </c>
      <c r="B6" s="6" t="str">
        <f>"王孟艺"</f>
        <v>王孟艺</v>
      </c>
      <c r="C6" s="6" t="s">
        <v>6</v>
      </c>
      <c r="D6" s="6" t="s">
        <v>7</v>
      </c>
      <c r="E6" s="7"/>
    </row>
    <row r="7" spans="1:5" ht="24.75" customHeight="1">
      <c r="A7" s="5">
        <v>5</v>
      </c>
      <c r="B7" s="6" t="str">
        <f>"符娜"</f>
        <v>符娜</v>
      </c>
      <c r="C7" s="6" t="s">
        <v>6</v>
      </c>
      <c r="D7" s="6" t="s">
        <v>7</v>
      </c>
      <c r="E7" s="7"/>
    </row>
    <row r="8" spans="1:5" ht="24.75" customHeight="1">
      <c r="A8" s="5">
        <v>6</v>
      </c>
      <c r="B8" s="6" t="str">
        <f>"王一桔"</f>
        <v>王一桔</v>
      </c>
      <c r="C8" s="6" t="s">
        <v>6</v>
      </c>
      <c r="D8" s="6" t="s">
        <v>7</v>
      </c>
      <c r="E8" s="7"/>
    </row>
    <row r="9" spans="1:5" ht="24.75" customHeight="1">
      <c r="A9" s="5">
        <v>7</v>
      </c>
      <c r="B9" s="6" t="str">
        <f>"赵旭"</f>
        <v>赵旭</v>
      </c>
      <c r="C9" s="6" t="s">
        <v>8</v>
      </c>
      <c r="D9" s="6" t="s">
        <v>7</v>
      </c>
      <c r="E9" s="7"/>
    </row>
    <row r="10" spans="1:5" ht="24.75" customHeight="1">
      <c r="A10" s="5">
        <v>8</v>
      </c>
      <c r="B10" s="6" t="str">
        <f>"吴卓见"</f>
        <v>吴卓见</v>
      </c>
      <c r="C10" s="6" t="s">
        <v>8</v>
      </c>
      <c r="D10" s="6" t="s">
        <v>7</v>
      </c>
      <c r="E10" s="7"/>
    </row>
    <row r="11" spans="1:5" ht="24.75" customHeight="1">
      <c r="A11" s="5">
        <v>9</v>
      </c>
      <c r="B11" s="6" t="str">
        <f>"陈丽芽"</f>
        <v>陈丽芽</v>
      </c>
      <c r="C11" s="6" t="s">
        <v>8</v>
      </c>
      <c r="D11" s="6" t="s">
        <v>7</v>
      </c>
      <c r="E11" s="7"/>
    </row>
    <row r="12" spans="1:5" ht="24.75" customHeight="1">
      <c r="A12" s="5">
        <v>10</v>
      </c>
      <c r="B12" s="6" t="str">
        <f>"林静"</f>
        <v>林静</v>
      </c>
      <c r="C12" s="6" t="s">
        <v>9</v>
      </c>
      <c r="D12" s="6" t="s">
        <v>7</v>
      </c>
      <c r="E12" s="7"/>
    </row>
    <row r="13" spans="1:5" ht="24.75" customHeight="1">
      <c r="A13" s="5">
        <v>11</v>
      </c>
      <c r="B13" s="6" t="str">
        <f>"陈丹"</f>
        <v>陈丹</v>
      </c>
      <c r="C13" s="6" t="s">
        <v>9</v>
      </c>
      <c r="D13" s="6" t="s">
        <v>7</v>
      </c>
      <c r="E13" s="7"/>
    </row>
    <row r="14" spans="1:5" ht="24.75" customHeight="1">
      <c r="A14" s="5">
        <v>12</v>
      </c>
      <c r="B14" s="6" t="str">
        <f>"朱照桃"</f>
        <v>朱照桃</v>
      </c>
      <c r="C14" s="6" t="s">
        <v>9</v>
      </c>
      <c r="D14" s="6" t="s">
        <v>7</v>
      </c>
      <c r="E14" s="7"/>
    </row>
    <row r="15" spans="1:5" ht="24.75" customHeight="1">
      <c r="A15" s="5">
        <v>13</v>
      </c>
      <c r="B15" s="6" t="str">
        <f>"王一平"</f>
        <v>王一平</v>
      </c>
      <c r="C15" s="6" t="s">
        <v>9</v>
      </c>
      <c r="D15" s="6" t="s">
        <v>7</v>
      </c>
      <c r="E15" s="7"/>
    </row>
    <row r="16" spans="1:5" ht="24.75" customHeight="1">
      <c r="A16" s="5">
        <v>14</v>
      </c>
      <c r="B16" s="6" t="str">
        <f>"房柯宇"</f>
        <v>房柯宇</v>
      </c>
      <c r="C16" s="6" t="s">
        <v>9</v>
      </c>
      <c r="D16" s="6" t="s">
        <v>7</v>
      </c>
      <c r="E16" s="7"/>
    </row>
    <row r="17" spans="1:5" ht="24.75" customHeight="1">
      <c r="A17" s="5">
        <v>15</v>
      </c>
      <c r="B17" s="6" t="str">
        <f>"翁云惠"</f>
        <v>翁云惠</v>
      </c>
      <c r="C17" s="6" t="s">
        <v>9</v>
      </c>
      <c r="D17" s="6" t="s">
        <v>7</v>
      </c>
      <c r="E17" s="7"/>
    </row>
    <row r="18" spans="1:5" ht="24.75" customHeight="1">
      <c r="A18" s="5">
        <v>16</v>
      </c>
      <c r="B18" s="6" t="str">
        <f>"李慧玲"</f>
        <v>李慧玲</v>
      </c>
      <c r="C18" s="6" t="s">
        <v>9</v>
      </c>
      <c r="D18" s="6" t="s">
        <v>7</v>
      </c>
      <c r="E18" s="7"/>
    </row>
    <row r="19" spans="1:5" ht="24.75" customHeight="1">
      <c r="A19" s="5">
        <v>17</v>
      </c>
      <c r="B19" s="6" t="str">
        <f>"羊美菊"</f>
        <v>羊美菊</v>
      </c>
      <c r="C19" s="6" t="s">
        <v>9</v>
      </c>
      <c r="D19" s="6" t="s">
        <v>7</v>
      </c>
      <c r="E19" s="7"/>
    </row>
    <row r="20" spans="1:5" ht="24.75" customHeight="1">
      <c r="A20" s="5">
        <v>18</v>
      </c>
      <c r="B20" s="6" t="str">
        <f>"曾怀慧"</f>
        <v>曾怀慧</v>
      </c>
      <c r="C20" s="6" t="s">
        <v>9</v>
      </c>
      <c r="D20" s="6" t="s">
        <v>7</v>
      </c>
      <c r="E20" s="7"/>
    </row>
    <row r="21" spans="1:5" ht="24.75" customHeight="1">
      <c r="A21" s="5">
        <v>19</v>
      </c>
      <c r="B21" s="6" t="str">
        <f>"谢浩玲"</f>
        <v>谢浩玲</v>
      </c>
      <c r="C21" s="6" t="s">
        <v>9</v>
      </c>
      <c r="D21" s="6" t="s">
        <v>7</v>
      </c>
      <c r="E21" s="7"/>
    </row>
    <row r="22" spans="1:5" ht="24.75" customHeight="1">
      <c r="A22" s="5">
        <v>20</v>
      </c>
      <c r="B22" s="6" t="str">
        <f>"贺亚萍"</f>
        <v>贺亚萍</v>
      </c>
      <c r="C22" s="6" t="s">
        <v>9</v>
      </c>
      <c r="D22" s="6" t="s">
        <v>7</v>
      </c>
      <c r="E22" s="7"/>
    </row>
    <row r="23" spans="1:5" ht="24.75" customHeight="1">
      <c r="A23" s="5">
        <v>21</v>
      </c>
      <c r="B23" s="6" t="str">
        <f>"李永容"</f>
        <v>李永容</v>
      </c>
      <c r="C23" s="6" t="s">
        <v>9</v>
      </c>
      <c r="D23" s="6" t="s">
        <v>7</v>
      </c>
      <c r="E23" s="7"/>
    </row>
    <row r="24" spans="1:5" ht="24.75" customHeight="1">
      <c r="A24" s="5">
        <v>22</v>
      </c>
      <c r="B24" s="6" t="str">
        <f>"何艳丽"</f>
        <v>何艳丽</v>
      </c>
      <c r="C24" s="6" t="s">
        <v>9</v>
      </c>
      <c r="D24" s="6" t="s">
        <v>7</v>
      </c>
      <c r="E24" s="7"/>
    </row>
    <row r="25" spans="1:5" ht="24.75" customHeight="1">
      <c r="A25" s="5">
        <v>23</v>
      </c>
      <c r="B25" s="6" t="str">
        <f>"皇甫萍萍 "</f>
        <v>皇甫萍萍 </v>
      </c>
      <c r="C25" s="6" t="s">
        <v>9</v>
      </c>
      <c r="D25" s="6" t="s">
        <v>7</v>
      </c>
      <c r="E25" s="7"/>
    </row>
    <row r="26" spans="1:5" ht="24.75" customHeight="1">
      <c r="A26" s="5">
        <v>24</v>
      </c>
      <c r="B26" s="6" t="str">
        <f>"林菲"</f>
        <v>林菲</v>
      </c>
      <c r="C26" s="6" t="s">
        <v>10</v>
      </c>
      <c r="D26" s="6" t="s">
        <v>7</v>
      </c>
      <c r="E26" s="7"/>
    </row>
    <row r="27" spans="1:5" ht="24.75" customHeight="1">
      <c r="A27" s="5">
        <v>25</v>
      </c>
      <c r="B27" s="6" t="str">
        <f>"王玉云"</f>
        <v>王玉云</v>
      </c>
      <c r="C27" s="6" t="s">
        <v>10</v>
      </c>
      <c r="D27" s="6" t="s">
        <v>7</v>
      </c>
      <c r="E27" s="7"/>
    </row>
    <row r="28" spans="1:5" ht="24.75" customHeight="1">
      <c r="A28" s="5">
        <v>26</v>
      </c>
      <c r="B28" s="6" t="str">
        <f>"周美满"</f>
        <v>周美满</v>
      </c>
      <c r="C28" s="6" t="s">
        <v>10</v>
      </c>
      <c r="D28" s="6" t="s">
        <v>7</v>
      </c>
      <c r="E28" s="7"/>
    </row>
    <row r="29" spans="1:5" ht="24.75" customHeight="1">
      <c r="A29" s="5">
        <v>27</v>
      </c>
      <c r="B29" s="6" t="str">
        <f>"韩翠"</f>
        <v>韩翠</v>
      </c>
      <c r="C29" s="6" t="s">
        <v>10</v>
      </c>
      <c r="D29" s="6" t="s">
        <v>7</v>
      </c>
      <c r="E29" s="7"/>
    </row>
    <row r="30" spans="1:5" ht="24.75" customHeight="1">
      <c r="A30" s="5">
        <v>28</v>
      </c>
      <c r="B30" s="6" t="str">
        <f>"高文娟"</f>
        <v>高文娟</v>
      </c>
      <c r="C30" s="6" t="s">
        <v>10</v>
      </c>
      <c r="D30" s="6" t="s">
        <v>7</v>
      </c>
      <c r="E30" s="7"/>
    </row>
    <row r="31" spans="1:5" ht="24.75" customHeight="1">
      <c r="A31" s="5">
        <v>29</v>
      </c>
      <c r="B31" s="6" t="str">
        <f>"陈石春"</f>
        <v>陈石春</v>
      </c>
      <c r="C31" s="6" t="s">
        <v>10</v>
      </c>
      <c r="D31" s="6" t="s">
        <v>7</v>
      </c>
      <c r="E31" s="7"/>
    </row>
    <row r="32" spans="1:5" ht="24.75" customHeight="1">
      <c r="A32" s="5">
        <v>30</v>
      </c>
      <c r="B32" s="6" t="s">
        <v>11</v>
      </c>
      <c r="C32" s="6" t="s">
        <v>10</v>
      </c>
      <c r="D32" s="6" t="s">
        <v>7</v>
      </c>
      <c r="E32" s="6"/>
    </row>
    <row r="33" spans="1:5" ht="24.75" customHeight="1">
      <c r="A33" s="5">
        <v>31</v>
      </c>
      <c r="B33" s="6" t="str">
        <f>"符舒雅"</f>
        <v>符舒雅</v>
      </c>
      <c r="C33" s="6" t="s">
        <v>12</v>
      </c>
      <c r="D33" s="6">
        <v>55</v>
      </c>
      <c r="E33" s="7"/>
    </row>
    <row r="34" spans="1:5" ht="24.75" customHeight="1">
      <c r="A34" s="5">
        <v>32</v>
      </c>
      <c r="B34" s="6" t="str">
        <f>"李淑兰"</f>
        <v>李淑兰</v>
      </c>
      <c r="C34" s="6" t="s">
        <v>12</v>
      </c>
      <c r="D34" s="6" t="s">
        <v>7</v>
      </c>
      <c r="E34" s="7"/>
    </row>
    <row r="35" spans="1:5" ht="24.75" customHeight="1">
      <c r="A35" s="5">
        <v>33</v>
      </c>
      <c r="B35" s="6" t="str">
        <f>"李翼平"</f>
        <v>李翼平</v>
      </c>
      <c r="C35" s="6" t="s">
        <v>12</v>
      </c>
      <c r="D35" s="6">
        <v>44</v>
      </c>
      <c r="E35" s="7"/>
    </row>
    <row r="36" spans="1:5" ht="24.75" customHeight="1">
      <c r="A36" s="5">
        <v>34</v>
      </c>
      <c r="B36" s="6" t="str">
        <f>"施秀盈"</f>
        <v>施秀盈</v>
      </c>
      <c r="C36" s="6" t="s">
        <v>12</v>
      </c>
      <c r="D36" s="6" t="s">
        <v>7</v>
      </c>
      <c r="E36" s="7"/>
    </row>
    <row r="37" spans="1:5" ht="24.75" customHeight="1">
      <c r="A37" s="5">
        <v>35</v>
      </c>
      <c r="B37" s="6" t="str">
        <f>"李颖"</f>
        <v>李颖</v>
      </c>
      <c r="C37" s="6" t="s">
        <v>12</v>
      </c>
      <c r="D37" s="6">
        <v>55</v>
      </c>
      <c r="E37" s="7"/>
    </row>
    <row r="38" spans="1:5" ht="24.75" customHeight="1">
      <c r="A38" s="5">
        <v>36</v>
      </c>
      <c r="B38" s="6" t="str">
        <f>"陈焕博"</f>
        <v>陈焕博</v>
      </c>
      <c r="C38" s="6" t="s">
        <v>13</v>
      </c>
      <c r="D38" s="6">
        <v>55</v>
      </c>
      <c r="E38" s="7"/>
    </row>
    <row r="39" spans="1:5" ht="24.75" customHeight="1">
      <c r="A39" s="5">
        <v>37</v>
      </c>
      <c r="B39" s="6" t="str">
        <f>"王玉兰"</f>
        <v>王玉兰</v>
      </c>
      <c r="C39" s="6" t="s">
        <v>13</v>
      </c>
      <c r="D39" s="6" t="s">
        <v>7</v>
      </c>
      <c r="E39" s="7"/>
    </row>
    <row r="40" spans="1:5" ht="24.75" customHeight="1">
      <c r="A40" s="5">
        <v>38</v>
      </c>
      <c r="B40" s="6" t="str">
        <f>"洪柳英"</f>
        <v>洪柳英</v>
      </c>
      <c r="C40" s="6" t="s">
        <v>13</v>
      </c>
      <c r="D40" s="6" t="s">
        <v>7</v>
      </c>
      <c r="E40" s="7"/>
    </row>
    <row r="41" spans="1:5" ht="24.75" customHeight="1">
      <c r="A41" s="5">
        <v>39</v>
      </c>
      <c r="B41" s="6" t="str">
        <f>"陈真宝"</f>
        <v>陈真宝</v>
      </c>
      <c r="C41" s="6" t="s">
        <v>13</v>
      </c>
      <c r="D41" s="6" t="s">
        <v>7</v>
      </c>
      <c r="E41" s="7"/>
    </row>
    <row r="42" spans="1:5" ht="24.75" customHeight="1">
      <c r="A42" s="5">
        <v>40</v>
      </c>
      <c r="B42" s="6" t="str">
        <f>"符琳杰"</f>
        <v>符琳杰</v>
      </c>
      <c r="C42" s="6" t="s">
        <v>13</v>
      </c>
      <c r="D42" s="6" t="s">
        <v>7</v>
      </c>
      <c r="E42" s="7"/>
    </row>
    <row r="43" spans="1:5" ht="24.75" customHeight="1">
      <c r="A43" s="5">
        <v>41</v>
      </c>
      <c r="B43" s="6" t="str">
        <f>"赵兴坤"</f>
        <v>赵兴坤</v>
      </c>
      <c r="C43" s="6" t="s">
        <v>14</v>
      </c>
      <c r="D43" s="6" t="s">
        <v>7</v>
      </c>
      <c r="E43" s="7"/>
    </row>
    <row r="44" spans="1:5" ht="24.75" customHeight="1">
      <c r="A44" s="5">
        <v>42</v>
      </c>
      <c r="B44" s="6" t="str">
        <f>"李仁妹"</f>
        <v>李仁妹</v>
      </c>
      <c r="C44" s="6" t="s">
        <v>14</v>
      </c>
      <c r="D44" s="6" t="s">
        <v>7</v>
      </c>
      <c r="E44" s="7"/>
    </row>
    <row r="45" spans="1:5" ht="24.75" customHeight="1">
      <c r="A45" s="5">
        <v>43</v>
      </c>
      <c r="B45" s="6" t="str">
        <f>"邢其秋"</f>
        <v>邢其秋</v>
      </c>
      <c r="C45" s="6" t="s">
        <v>14</v>
      </c>
      <c r="D45" s="6" t="s">
        <v>7</v>
      </c>
      <c r="E45" s="7"/>
    </row>
    <row r="46" spans="1:5" ht="24.75" customHeight="1">
      <c r="A46" s="5">
        <v>44</v>
      </c>
      <c r="B46" s="6" t="str">
        <f>"李群燕"</f>
        <v>李群燕</v>
      </c>
      <c r="C46" s="6" t="s">
        <v>14</v>
      </c>
      <c r="D46" s="6" t="s">
        <v>7</v>
      </c>
      <c r="E46" s="7"/>
    </row>
    <row r="47" spans="1:5" ht="24.75" customHeight="1">
      <c r="A47" s="5">
        <v>45</v>
      </c>
      <c r="B47" s="6" t="str">
        <f>"羊燕"</f>
        <v>羊燕</v>
      </c>
      <c r="C47" s="6" t="s">
        <v>14</v>
      </c>
      <c r="D47" s="6" t="s">
        <v>7</v>
      </c>
      <c r="E47" s="7"/>
    </row>
    <row r="48" spans="1:5" ht="24.75" customHeight="1">
      <c r="A48" s="5">
        <v>46</v>
      </c>
      <c r="B48" s="6" t="str">
        <f>"陈佳佳"</f>
        <v>陈佳佳</v>
      </c>
      <c r="C48" s="6" t="s">
        <v>14</v>
      </c>
      <c r="D48" s="6" t="s">
        <v>7</v>
      </c>
      <c r="E48" s="7"/>
    </row>
    <row r="49" spans="1:5" ht="24.75" customHeight="1">
      <c r="A49" s="5">
        <v>47</v>
      </c>
      <c r="B49" s="6" t="str">
        <f>"王帮潇"</f>
        <v>王帮潇</v>
      </c>
      <c r="C49" s="6" t="s">
        <v>14</v>
      </c>
      <c r="D49" s="6" t="s">
        <v>7</v>
      </c>
      <c r="E49" s="7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妮子</cp:lastModifiedBy>
  <dcterms:created xsi:type="dcterms:W3CDTF">2023-05-23T05:30:41Z</dcterms:created>
  <dcterms:modified xsi:type="dcterms:W3CDTF">2023-05-24T10:16:05Z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329AD94424384596A4426169D99770BC_13</vt:lpwstr>
  </property>
  <property fmtid="{D5CDD505-2E9C-101B-9397-08002B2CF9AE}" pid="4" name="KSOProductBuildV">
    <vt:lpwstr>2052-11.1.0.14309</vt:lpwstr>
  </property>
</Properties>
</file>