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2025年计划表" sheetId="1" r:id="rId1"/>
  </sheets>
  <definedNames>
    <definedName name="_xlnm.Print_Titles" localSheetId="0">'2025年计划表'!$2:$6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<sst xmlns="http://schemas.openxmlformats.org/spreadsheetml/2006/main" count="78" uniqueCount="63">
  <si>
    <t>附件：</t>
  </si>
  <si>
    <t>儋州市民族事务局2025年度财政衔接推进乡村振兴补助资金（少数民族发展任务）项目计划表</t>
  </si>
  <si>
    <t>编制单位：儋州市民族事务局</t>
  </si>
  <si>
    <t>联系人：符兰惠</t>
  </si>
  <si>
    <t>联系电话：23322058</t>
  </si>
  <si>
    <t>编制时间：2024年 12 月 4 日</t>
  </si>
  <si>
    <t>序号</t>
  </si>
  <si>
    <t>项目名称</t>
  </si>
  <si>
    <t>实施单位</t>
  </si>
  <si>
    <t>实施地点</t>
  </si>
  <si>
    <t>建设任务</t>
  </si>
  <si>
    <t>实施期限</t>
  </si>
  <si>
    <t>补助标准</t>
  </si>
  <si>
    <t>资金来源</t>
  </si>
  <si>
    <t>受益对象</t>
  </si>
  <si>
    <t>绩效目标</t>
  </si>
  <si>
    <t>带贫减贫机制</t>
  </si>
  <si>
    <t>合计（万元）</t>
  </si>
  <si>
    <t>中央资金</t>
  </si>
  <si>
    <t>省级资金</t>
  </si>
  <si>
    <t>市县级资金</t>
  </si>
  <si>
    <t>专项
资金</t>
  </si>
  <si>
    <t>其他涉农
资金</t>
  </si>
  <si>
    <t>合计</t>
  </si>
  <si>
    <t>一</t>
  </si>
  <si>
    <t>产业发展</t>
  </si>
  <si>
    <t>海南诚瑞农业贾思勰文丰种植基地</t>
  </si>
  <si>
    <t>雅星镇</t>
  </si>
  <si>
    <t>雅星镇文丰村委会</t>
  </si>
  <si>
    <t>扩建450亩高产蔬菜种植大棚</t>
  </si>
  <si>
    <t>一年</t>
  </si>
  <si>
    <t>2692/人</t>
  </si>
  <si>
    <t>333户1381人</t>
  </si>
  <si>
    <t>带动333户1381人增收，消除返贫致贫风险</t>
  </si>
  <si>
    <t>分红、提供就业岗位、带动当地产业发展</t>
  </si>
  <si>
    <t>二</t>
  </si>
  <si>
    <t>乡村建设行动</t>
  </si>
  <si>
    <t>雅星镇新隆村委会雅星新村村内村巷道路建设项目</t>
  </si>
  <si>
    <t>儋州市民族事务局</t>
  </si>
  <si>
    <t>雅星镇新隆村委会雅星新村</t>
  </si>
  <si>
    <t>拟新建道路硬化长1250米，宽3米村巷道路。</t>
  </si>
  <si>
    <t>道路建设80万/公里</t>
  </si>
  <si>
    <t>293户1218人</t>
  </si>
  <si>
    <t>改善群众生活条件，解决293户1218人交通难问题</t>
  </si>
  <si>
    <t>其他</t>
  </si>
  <si>
    <t>雅星镇大沟黎族村委会通乐村道路硬化及排水建设项目</t>
  </si>
  <si>
    <t>雅星镇大沟黎族村委会通乐村</t>
  </si>
  <si>
    <t>拟新建道路硬化长500米、宽3.5米村巷道路；长1100米村巷盖板排水沟。</t>
  </si>
  <si>
    <t>道路建设80万/公里、排水沟建设50万/公里</t>
  </si>
  <si>
    <t>93户478人</t>
  </si>
  <si>
    <t>改善群众生活条件，解决93户478人交通难问题</t>
  </si>
  <si>
    <t>雅星镇新让黎族村委会新让老村、打和村道路及排水建设项目</t>
  </si>
  <si>
    <t>雅星镇新让黎族村委会新让老村、打和村</t>
  </si>
  <si>
    <t>拟新建打和村道路硬化长800米、宽3米村巷道路；新让老村长1000米村巷盖板排水沟。</t>
  </si>
  <si>
    <t>192户638人</t>
  </si>
  <si>
    <t>改善群众生活条件，解决192户638人交通难问题</t>
  </si>
  <si>
    <t>兰洋镇头竹村委会排水沟建设工程</t>
  </si>
  <si>
    <t>兰洋镇头竹村委会</t>
  </si>
  <si>
    <t>新建排水盖板沟1500米，其中下加开村1000米，企业场500米</t>
  </si>
  <si>
    <t>排水沟建设50万/公里</t>
  </si>
  <si>
    <t>63户314人</t>
  </si>
  <si>
    <t>改善群众生活条件，解决解决63户314人雨水排放问题，推进人居环境改善</t>
  </si>
  <si>
    <r>
      <rPr>
        <sz val="11"/>
        <rFont val="宋体"/>
        <charset val="134"/>
      </rPr>
      <t>备注： 1</t>
    </r>
    <r>
      <rPr>
        <sz val="11"/>
        <rFont val="仿宋"/>
        <charset val="134"/>
      </rPr>
      <t>.</t>
    </r>
    <r>
      <rPr>
        <sz val="11"/>
        <rFont val="宋体"/>
        <charset val="134"/>
      </rPr>
      <t>关于项目名称栏。13类项目由国务院扶贫办统一设置，对于不符合专项扶贫资金和整合涉农资金使用范围的项目不得纳入年度项目计划，确保项目资金安排精准；对纳入年度项目计划的项目要对应
      全国扶贫开发信息系统中“扶贫项目管理”模块的项目及子项目类型进行分类填写，具体项目名称根据项目库中确定的项目名称及子项目名称填写；
      2.关于资金来源栏。非贫困县的资金来源为财政专项扶贫资金，5个贫困县的资金来源包括财政专项扶贫资金和统筹整合的其他涉农资金；
      3.关于绩效目标栏。按照县级项目库中填报的绩效目标表内容，简要填写绩效目标核心指标内容；
      4.关于带贫减贫机制栏。按照县级项目库建设要求规范填写，并与入库项目信息保持一致；
      5.表中金额以万元为单位，保留两位小数。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</si>
</sst>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0"/>
      <name val="宋体"/>
      <charset val="134"/>
    </font>
    <font>
      <sz val="11"/>
      <name val="宋体"/>
      <charset val="134"/>
    </font>
    <font>
      <b/>
      <sz val="20"/>
      <color indexed="8"/>
      <name val="宋体"/>
      <charset val="134"/>
    </font>
    <font>
      <sz val="20"/>
      <name val="宋体"/>
      <charset val="134"/>
    </font>
    <font>
      <sz val="10"/>
      <color indexed="0"/>
      <name val="宋体"/>
      <charset val="134"/>
    </font>
    <font>
      <b/>
      <sz val="11"/>
      <color indexed="0"/>
      <name val="宋体"/>
      <charset val="134"/>
    </font>
    <font>
      <sz val="11"/>
      <color indexed="0"/>
      <name val="宋体"/>
      <charset val="134"/>
    </font>
    <font>
      <sz val="11"/>
      <color theme="1"/>
      <name val="宋体"/>
      <charset val="134"/>
    </font>
    <font>
      <b/>
      <sz val="11"/>
      <name val="宋体"/>
      <charset val="134"/>
    </font>
    <font>
      <b/>
      <sz val="10"/>
      <color indexed="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0" fillId="0" borderId="0" xfId="0"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vertical="center"/>
    </xf>
    <xf numFmtId="0" fontId="5" fillId="0" borderId="0" xfId="0" applyNumberFormat="1" applyFont="1" applyFill="1" applyAlignment="1">
      <alignment horizontal="lef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6" fillId="0" borderId="1" xfId="0" applyNumberFormat="1" applyFont="1" applyFill="1" applyBorder="1" applyAlignment="1">
      <alignment horizontal="center" vertical="center" wrapText="1"/>
    </xf>
    <xf numFmtId="0" fontId="9" fillId="0" borderId="1" xfId="0" applyFont="1" applyFill="1" applyBorder="1" applyAlignment="1">
      <alignment vertical="center"/>
    </xf>
    <xf numFmtId="0" fontId="9"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5" fillId="0" borderId="0" xfId="0" applyNumberFormat="1"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44"/>
    <pageSetUpPr fitToPage="1"/>
  </sheetPr>
  <dimension ref="A1:Q15"/>
  <sheetViews>
    <sheetView tabSelected="1" workbookViewId="0">
      <selection activeCell="J9" sqref="J9"/>
    </sheetView>
  </sheetViews>
  <sheetFormatPr defaultColWidth="9" defaultRowHeight="14.25"/>
  <cols>
    <col min="1" max="1" width="7" style="3" customWidth="1"/>
    <col min="2" max="2" width="16.875" style="3" customWidth="1"/>
    <col min="3" max="4" width="10.625" style="3" customWidth="1"/>
    <col min="5" max="5" width="16.375" style="3" customWidth="1"/>
    <col min="6" max="7" width="10.625" style="3" customWidth="1"/>
    <col min="8" max="14" width="8.625" style="3" customWidth="1"/>
    <col min="15" max="17" width="12.625" style="3" customWidth="1"/>
    <col min="18" max="20" width="9" style="3"/>
    <col min="21" max="21" width="12.625" style="3"/>
    <col min="22" max="16384" width="9" style="3"/>
  </cols>
  <sheetData>
    <row r="1" s="1" customFormat="1" ht="15" customHeight="1" spans="1:1">
      <c r="A1" s="2" t="s">
        <v>0</v>
      </c>
    </row>
    <row r="2" ht="39.95" customHeight="1" spans="1:17">
      <c r="A2" s="4" t="s">
        <v>1</v>
      </c>
      <c r="B2" s="5"/>
      <c r="C2" s="5"/>
      <c r="D2" s="5"/>
      <c r="E2" s="5"/>
      <c r="F2" s="5"/>
      <c r="G2" s="5"/>
      <c r="H2" s="5"/>
      <c r="I2" s="5"/>
      <c r="J2" s="5"/>
      <c r="K2" s="5"/>
      <c r="L2" s="5"/>
      <c r="M2" s="5"/>
      <c r="N2" s="5"/>
      <c r="O2" s="5"/>
      <c r="P2" s="5"/>
      <c r="Q2" s="5"/>
    </row>
    <row r="3" ht="20.1" customHeight="1" spans="1:17">
      <c r="A3" s="6" t="s">
        <v>2</v>
      </c>
      <c r="B3" s="6"/>
      <c r="C3" s="6"/>
      <c r="D3" s="5"/>
      <c r="E3" s="14" t="s">
        <v>3</v>
      </c>
      <c r="F3" s="14"/>
      <c r="G3" s="14"/>
      <c r="H3" s="14"/>
      <c r="I3" s="14"/>
      <c r="J3" s="14" t="s">
        <v>4</v>
      </c>
      <c r="K3" s="14"/>
      <c r="L3" s="14"/>
      <c r="M3" s="5"/>
      <c r="N3" s="5"/>
      <c r="O3" s="19" t="s">
        <v>5</v>
      </c>
      <c r="P3" s="19"/>
      <c r="Q3" s="19"/>
    </row>
    <row r="4" s="2" customFormat="1" ht="20.1" customHeight="1" spans="1:17">
      <c r="A4" s="7" t="s">
        <v>6</v>
      </c>
      <c r="B4" s="7" t="s">
        <v>7</v>
      </c>
      <c r="C4" s="7" t="s">
        <v>8</v>
      </c>
      <c r="D4" s="7" t="s">
        <v>9</v>
      </c>
      <c r="E4" s="7" t="s">
        <v>10</v>
      </c>
      <c r="F4" s="7" t="s">
        <v>11</v>
      </c>
      <c r="G4" s="7" t="s">
        <v>12</v>
      </c>
      <c r="H4" s="7" t="s">
        <v>13</v>
      </c>
      <c r="I4" s="16"/>
      <c r="J4" s="16"/>
      <c r="K4" s="16"/>
      <c r="L4" s="16"/>
      <c r="M4" s="16"/>
      <c r="N4" s="16"/>
      <c r="O4" s="15" t="s">
        <v>14</v>
      </c>
      <c r="P4" s="15" t="s">
        <v>15</v>
      </c>
      <c r="Q4" s="15" t="s">
        <v>16</v>
      </c>
    </row>
    <row r="5" s="2" customFormat="1" ht="20.1" customHeight="1" spans="1:17">
      <c r="A5" s="7"/>
      <c r="B5" s="7"/>
      <c r="C5" s="7"/>
      <c r="D5" s="7"/>
      <c r="E5" s="7"/>
      <c r="F5" s="7"/>
      <c r="G5" s="7"/>
      <c r="H5" s="15" t="s">
        <v>17</v>
      </c>
      <c r="I5" s="17" t="s">
        <v>18</v>
      </c>
      <c r="J5" s="17"/>
      <c r="K5" s="17" t="s">
        <v>19</v>
      </c>
      <c r="L5" s="17"/>
      <c r="M5" s="17" t="s">
        <v>20</v>
      </c>
      <c r="N5" s="17"/>
      <c r="O5" s="15"/>
      <c r="P5" s="15"/>
      <c r="Q5" s="15"/>
    </row>
    <row r="6" s="2" customFormat="1" ht="27" customHeight="1" spans="1:17">
      <c r="A6" s="7"/>
      <c r="B6" s="7"/>
      <c r="C6" s="7"/>
      <c r="D6" s="7"/>
      <c r="E6" s="7"/>
      <c r="F6" s="7"/>
      <c r="G6" s="7"/>
      <c r="H6" s="7"/>
      <c r="I6" s="18" t="s">
        <v>21</v>
      </c>
      <c r="J6" s="18" t="s">
        <v>22</v>
      </c>
      <c r="K6" s="18" t="s">
        <v>21</v>
      </c>
      <c r="L6" s="18" t="s">
        <v>22</v>
      </c>
      <c r="M6" s="18" t="s">
        <v>21</v>
      </c>
      <c r="N6" s="18" t="s">
        <v>22</v>
      </c>
      <c r="O6" s="15"/>
      <c r="P6" s="15"/>
      <c r="Q6" s="15"/>
    </row>
    <row r="7" s="2" customFormat="1" ht="20.1" customHeight="1" spans="1:17">
      <c r="A7" s="8" t="s">
        <v>23</v>
      </c>
      <c r="B7" s="8"/>
      <c r="C7" s="8"/>
      <c r="D7" s="8"/>
      <c r="E7" s="8"/>
      <c r="F7" s="8"/>
      <c r="G7" s="8"/>
      <c r="H7" s="8">
        <f>I7+K7</f>
        <v>778</v>
      </c>
      <c r="I7" s="8">
        <f t="shared" ref="I7:N7" si="0">I8+I10</f>
        <v>478</v>
      </c>
      <c r="J7" s="8">
        <f t="shared" si="0"/>
        <v>0</v>
      </c>
      <c r="K7" s="8">
        <f t="shared" si="0"/>
        <v>300</v>
      </c>
      <c r="L7" s="8">
        <f t="shared" si="0"/>
        <v>0</v>
      </c>
      <c r="M7" s="8">
        <f t="shared" si="0"/>
        <v>0</v>
      </c>
      <c r="N7" s="8">
        <f t="shared" si="0"/>
        <v>0</v>
      </c>
      <c r="O7" s="8"/>
      <c r="P7" s="8"/>
      <c r="Q7" s="8"/>
    </row>
    <row r="8" s="2" customFormat="1" ht="20.1" customHeight="1" spans="1:17">
      <c r="A8" s="8" t="s">
        <v>24</v>
      </c>
      <c r="B8" s="9" t="s">
        <v>25</v>
      </c>
      <c r="C8" s="8"/>
      <c r="D8" s="8"/>
      <c r="E8" s="8"/>
      <c r="F8" s="8"/>
      <c r="G8" s="8"/>
      <c r="H8" s="8">
        <f>SUM(I8:N8)</f>
        <v>372</v>
      </c>
      <c r="I8" s="8">
        <f t="shared" ref="I8:N8" si="1">SUM(I9)</f>
        <v>372</v>
      </c>
      <c r="J8" s="8">
        <f t="shared" si="1"/>
        <v>0</v>
      </c>
      <c r="K8" s="8">
        <f t="shared" si="1"/>
        <v>0</v>
      </c>
      <c r="L8" s="8">
        <f t="shared" si="1"/>
        <v>0</v>
      </c>
      <c r="M8" s="8">
        <f t="shared" si="1"/>
        <v>0</v>
      </c>
      <c r="N8" s="8">
        <f t="shared" si="1"/>
        <v>0</v>
      </c>
      <c r="O8" s="8"/>
      <c r="P8" s="20"/>
      <c r="Q8" s="20"/>
    </row>
    <row r="9" s="2" customFormat="1" ht="98" customHeight="1" spans="1:17">
      <c r="A9" s="8">
        <v>1</v>
      </c>
      <c r="B9" s="8" t="s">
        <v>26</v>
      </c>
      <c r="C9" s="8" t="s">
        <v>27</v>
      </c>
      <c r="D9" s="8" t="s">
        <v>28</v>
      </c>
      <c r="E9" s="8" t="s">
        <v>29</v>
      </c>
      <c r="F9" s="8" t="s">
        <v>30</v>
      </c>
      <c r="G9" s="8" t="s">
        <v>31</v>
      </c>
      <c r="H9" s="8">
        <f>I9</f>
        <v>372</v>
      </c>
      <c r="I9" s="8">
        <v>372</v>
      </c>
      <c r="J9" s="8"/>
      <c r="K9" s="8"/>
      <c r="L9" s="8"/>
      <c r="M9" s="8"/>
      <c r="N9" s="8"/>
      <c r="O9" s="8" t="s">
        <v>32</v>
      </c>
      <c r="P9" s="10" t="s">
        <v>33</v>
      </c>
      <c r="Q9" s="21" t="s">
        <v>34</v>
      </c>
    </row>
    <row r="10" s="2" customFormat="1" ht="20.1" customHeight="1" spans="1:17">
      <c r="A10" s="8" t="s">
        <v>35</v>
      </c>
      <c r="B10" s="9" t="s">
        <v>36</v>
      </c>
      <c r="C10" s="8"/>
      <c r="D10" s="8"/>
      <c r="E10" s="8"/>
      <c r="F10" s="8"/>
      <c r="G10" s="8"/>
      <c r="H10" s="8">
        <f>SUM(I10:N10)</f>
        <v>406</v>
      </c>
      <c r="I10" s="8">
        <f t="shared" ref="I10:N10" si="2">SUM(I11:I14)</f>
        <v>106</v>
      </c>
      <c r="J10" s="8">
        <f t="shared" si="2"/>
        <v>0</v>
      </c>
      <c r="K10" s="8">
        <f t="shared" si="2"/>
        <v>300</v>
      </c>
      <c r="L10" s="8">
        <f t="shared" si="2"/>
        <v>0</v>
      </c>
      <c r="M10" s="8">
        <f t="shared" si="2"/>
        <v>0</v>
      </c>
      <c r="N10" s="8">
        <f t="shared" si="2"/>
        <v>0</v>
      </c>
      <c r="O10" s="8"/>
      <c r="P10" s="20"/>
      <c r="Q10" s="20"/>
    </row>
    <row r="11" s="2" customFormat="1" ht="65" customHeight="1" spans="1:17">
      <c r="A11" s="8">
        <v>1</v>
      </c>
      <c r="B11" s="10" t="s">
        <v>37</v>
      </c>
      <c r="C11" s="8" t="s">
        <v>38</v>
      </c>
      <c r="D11" s="10" t="s">
        <v>39</v>
      </c>
      <c r="E11" s="10" t="s">
        <v>40</v>
      </c>
      <c r="F11" s="8" t="s">
        <v>30</v>
      </c>
      <c r="G11" s="8" t="s">
        <v>41</v>
      </c>
      <c r="H11" s="8">
        <f>I11+K11</f>
        <v>100</v>
      </c>
      <c r="I11" s="8">
        <v>91</v>
      </c>
      <c r="J11" s="8"/>
      <c r="K11" s="8">
        <v>9</v>
      </c>
      <c r="L11" s="8"/>
      <c r="M11" s="8"/>
      <c r="N11" s="8"/>
      <c r="O11" s="10" t="s">
        <v>42</v>
      </c>
      <c r="P11" s="10" t="s">
        <v>43</v>
      </c>
      <c r="Q11" s="8" t="s">
        <v>44</v>
      </c>
    </row>
    <row r="12" s="2" customFormat="1" ht="65" customHeight="1" spans="1:17">
      <c r="A12" s="8">
        <v>2</v>
      </c>
      <c r="B12" s="11" t="s">
        <v>45</v>
      </c>
      <c r="C12" s="8" t="s">
        <v>38</v>
      </c>
      <c r="D12" s="11" t="s">
        <v>46</v>
      </c>
      <c r="E12" s="11" t="s">
        <v>47</v>
      </c>
      <c r="F12" s="8" t="s">
        <v>30</v>
      </c>
      <c r="G12" s="8" t="s">
        <v>48</v>
      </c>
      <c r="H12" s="8">
        <f>I12+K12</f>
        <v>102</v>
      </c>
      <c r="I12" s="8"/>
      <c r="J12" s="8"/>
      <c r="K12" s="8">
        <v>102</v>
      </c>
      <c r="L12" s="8"/>
      <c r="M12" s="8"/>
      <c r="N12" s="8"/>
      <c r="O12" s="11" t="s">
        <v>49</v>
      </c>
      <c r="P12" s="11" t="s">
        <v>50</v>
      </c>
      <c r="Q12" s="8" t="s">
        <v>44</v>
      </c>
    </row>
    <row r="13" s="2" customFormat="1" ht="89" customHeight="1" spans="1:17">
      <c r="A13" s="8">
        <v>3</v>
      </c>
      <c r="B13" s="11" t="s">
        <v>51</v>
      </c>
      <c r="C13" s="8" t="s">
        <v>38</v>
      </c>
      <c r="D13" s="11" t="s">
        <v>52</v>
      </c>
      <c r="E13" s="11" t="s">
        <v>53</v>
      </c>
      <c r="F13" s="8" t="s">
        <v>30</v>
      </c>
      <c r="G13" s="8" t="s">
        <v>48</v>
      </c>
      <c r="H13" s="8">
        <f>I13+K13</f>
        <v>119</v>
      </c>
      <c r="I13" s="8"/>
      <c r="J13" s="8"/>
      <c r="K13" s="8">
        <v>119</v>
      </c>
      <c r="L13" s="8"/>
      <c r="M13" s="8"/>
      <c r="N13" s="8"/>
      <c r="O13" s="11" t="s">
        <v>54</v>
      </c>
      <c r="P13" s="11" t="s">
        <v>55</v>
      </c>
      <c r="Q13" s="8" t="s">
        <v>44</v>
      </c>
    </row>
    <row r="14" s="2" customFormat="1" ht="113" customHeight="1" spans="1:17">
      <c r="A14" s="8">
        <v>4</v>
      </c>
      <c r="B14" s="10" t="s">
        <v>56</v>
      </c>
      <c r="C14" s="8" t="s">
        <v>38</v>
      </c>
      <c r="D14" s="10" t="s">
        <v>57</v>
      </c>
      <c r="E14" s="10" t="s">
        <v>58</v>
      </c>
      <c r="F14" s="8" t="s">
        <v>30</v>
      </c>
      <c r="G14" s="8" t="s">
        <v>59</v>
      </c>
      <c r="H14" s="8">
        <f>I14+K14</f>
        <v>85</v>
      </c>
      <c r="I14" s="8">
        <v>15</v>
      </c>
      <c r="J14" s="8"/>
      <c r="K14" s="8">
        <v>70</v>
      </c>
      <c r="L14" s="8"/>
      <c r="M14" s="8"/>
      <c r="N14" s="8"/>
      <c r="O14" s="10" t="s">
        <v>60</v>
      </c>
      <c r="P14" s="10" t="s">
        <v>61</v>
      </c>
      <c r="Q14" s="8" t="s">
        <v>44</v>
      </c>
    </row>
    <row r="15" ht="109" customHeight="1" spans="1:17">
      <c r="A15" s="12" t="s">
        <v>62</v>
      </c>
      <c r="B15" s="13"/>
      <c r="C15" s="13"/>
      <c r="D15" s="13"/>
      <c r="E15" s="13"/>
      <c r="F15" s="13"/>
      <c r="G15" s="13"/>
      <c r="H15" s="13"/>
      <c r="I15" s="13"/>
      <c r="J15" s="13"/>
      <c r="K15" s="13"/>
      <c r="L15" s="13"/>
      <c r="M15" s="13"/>
      <c r="N15" s="13"/>
      <c r="O15" s="13"/>
      <c r="P15" s="13"/>
      <c r="Q15" s="13"/>
    </row>
  </sheetData>
  <mergeCells count="20">
    <mergeCell ref="A2:Q2"/>
    <mergeCell ref="A3:C3"/>
    <mergeCell ref="O3:Q3"/>
    <mergeCell ref="H4:N4"/>
    <mergeCell ref="I5:J5"/>
    <mergeCell ref="K5:L5"/>
    <mergeCell ref="M5:N5"/>
    <mergeCell ref="A7:B7"/>
    <mergeCell ref="A15:Q15"/>
    <mergeCell ref="A4:A6"/>
    <mergeCell ref="B4:B6"/>
    <mergeCell ref="C4:C6"/>
    <mergeCell ref="D4:D6"/>
    <mergeCell ref="E4:E6"/>
    <mergeCell ref="F4:F6"/>
    <mergeCell ref="G4:G6"/>
    <mergeCell ref="H5:H6"/>
    <mergeCell ref="O4:O6"/>
    <mergeCell ref="P4:P6"/>
    <mergeCell ref="Q4:Q6"/>
  </mergeCells>
  <printOptions horizontalCentered="1"/>
  <pageMargins left="0.550694444444444" right="0.550694444444444" top="0.393055555555556" bottom="0.393055555555556" header="0.511805555555556" footer="0.511805555555556"/>
  <pageSetup paperSize="9" scale="70" fitToHeight="0" orientation="landscape" horizontalDpi="600"/>
  <headerFooter alignWithMargins="0" scaleWithDoc="0">
    <oddFooter>&amp;C第 &amp;P 页，共 &amp;N 页</oddFooter>
  </headerFooter>
  <ignoredErrors>
    <ignoredError sqref="H9" formula="1"/>
  </ignoredErrors>
</worksheet>
</file>

<file path=docProps/app.xml><?xml version="1.0" encoding="utf-8"?>
<Properties xmlns="http://schemas.openxmlformats.org/officeDocument/2006/extended-properties" xmlns:vt="http://schemas.openxmlformats.org/officeDocument/2006/docPropsVTypes">
  <Company>那大镇</Company>
  <Application>WPS 表格</Application>
  <HeadingPairs>
    <vt:vector size="2" baseType="variant">
      <vt:variant>
        <vt:lpstr>工作表</vt:lpstr>
      </vt:variant>
      <vt:variant>
        <vt:i4>1</vt:i4>
      </vt:variant>
    </vt:vector>
  </HeadingPairs>
  <TitlesOfParts>
    <vt:vector size="1" baseType="lpstr">
      <vt:lpstr>2025年计划表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jks</dc:creator>
  <cp:lastModifiedBy>浮叶</cp:lastModifiedBy>
  <dcterms:created xsi:type="dcterms:W3CDTF">2021-11-20T20:10:00Z</dcterms:created>
  <dcterms:modified xsi:type="dcterms:W3CDTF">2026-06-06T13:56:02Z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BF0BA25A05BEA0144F7D4E6786EF807A</vt:lpwstr>
  </property>
</Properties>
</file>