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45"/>
  </bookViews>
  <sheets>
    <sheet name="1-财政拨款收支总表" sheetId="1" r:id="rId1"/>
    <sheet name="2一般公共预算支出表" sheetId="2" r:id="rId2"/>
    <sheet name="3一般公共预算基本支出表" sheetId="12" r:id="rId3"/>
    <sheet name="4 一般公共预算“三公”经费支出表" sheetId="4" r:id="rId4"/>
    <sheet name="5- 政府性基金预算支出表" sheetId="5" r:id="rId5"/>
    <sheet name="6- 政府性基金预算“三公”经费支出表" sheetId="10" r:id="rId6"/>
    <sheet name="7-部门收支总表" sheetId="6" r:id="rId7"/>
    <sheet name="8-部门收入总表" sheetId="7" r:id="rId8"/>
    <sheet name="9-部门支出总表" sheetId="8" r:id="rId9"/>
    <sheet name="10-项目支出绩效信息表" sheetId="11" r:id="rId10"/>
  </sheets>
  <definedNames>
    <definedName name="_xlnm.Print_Area" localSheetId="6">'7-部门收支总表'!$1:$33</definedName>
    <definedName name="_xlnm.Print_Titles" localSheetId="9">'10-项目支出绩效信息表'!$1:$6</definedName>
    <definedName name="_xlnm.Print_Area" localSheetId="9">'10-项目支出绩效信息表'!$A$1:$P$61</definedName>
  </definedNames>
  <calcPr calcId="144525" concurrentCalc="0"/>
</workbook>
</file>

<file path=xl/comments1.xml><?xml version="1.0" encoding="utf-8"?>
<comments xmlns="http://schemas.openxmlformats.org/spreadsheetml/2006/main">
  <authors>
    <author>report4</author>
  </authors>
  <commentList>
    <comment ref="A8" authorId="0">
      <text>
        <r>
          <rPr>
            <sz val="12"/>
            <rFont val="宋体"/>
            <charset val="134"/>
          </rPr>
          <t>R200041.132-不可预见办案业务及情报信息费</t>
        </r>
      </text>
    </comment>
    <comment ref="B8" authorId="0">
      <text>
        <r>
          <rPr>
            <sz val="12"/>
            <rFont val="宋体"/>
            <charset val="134"/>
          </rPr>
          <t>132001-儋州市公安局本级</t>
        </r>
      </text>
    </comment>
    <comment ref="I8" authorId="0">
      <text>
        <r>
          <rPr>
            <sz val="12"/>
            <rFont val="宋体"/>
            <charset val="134"/>
          </rPr>
          <t>产出指标</t>
        </r>
      </text>
    </comment>
    <comment ref="J8" authorId="0">
      <text>
        <r>
          <rPr>
            <sz val="12"/>
            <rFont val="宋体"/>
            <charset val="134"/>
          </rPr>
          <t>成本指标</t>
        </r>
      </text>
    </comment>
    <comment ref="K8" authorId="0">
      <text>
        <r>
          <rPr>
            <sz val="12"/>
            <rFont val="宋体"/>
            <charset val="134"/>
          </rPr>
          <t>成本控制率</t>
        </r>
      </text>
    </comment>
    <comment ref="J9" authorId="0">
      <text>
        <r>
          <rPr>
            <sz val="12"/>
            <rFont val="宋体"/>
            <charset val="134"/>
          </rPr>
          <t>时效指标</t>
        </r>
      </text>
    </comment>
    <comment ref="K9" authorId="0">
      <text>
        <r>
          <rPr>
            <sz val="12"/>
            <rFont val="宋体"/>
            <charset val="134"/>
          </rPr>
          <t>处置突发事件和大型安保隐患及时率</t>
        </r>
      </text>
    </comment>
    <comment ref="J10" authorId="0">
      <text>
        <r>
          <rPr>
            <sz val="12"/>
            <rFont val="宋体"/>
            <charset val="134"/>
          </rPr>
          <t>数量指标</t>
        </r>
      </text>
    </comment>
    <comment ref="K10" authorId="0">
      <text>
        <r>
          <rPr>
            <sz val="12"/>
            <rFont val="宋体"/>
            <charset val="134"/>
          </rPr>
          <t>突发事件和大型安保活动失控数</t>
        </r>
      </text>
    </comment>
    <comment ref="J11" authorId="0">
      <text>
        <r>
          <rPr>
            <sz val="12"/>
            <rFont val="宋体"/>
            <charset val="134"/>
          </rPr>
          <t>质量指标</t>
        </r>
      </text>
    </comment>
    <comment ref="K11" authorId="0">
      <text>
        <r>
          <rPr>
            <sz val="12"/>
            <rFont val="宋体"/>
            <charset val="134"/>
          </rPr>
          <t>处置突发事件和大型安保有效率</t>
        </r>
      </text>
    </comment>
    <comment ref="I12" authorId="0">
      <text>
        <r>
          <rPr>
            <sz val="12"/>
            <rFont val="宋体"/>
            <charset val="134"/>
          </rPr>
          <t>满意度指标</t>
        </r>
      </text>
    </comment>
    <comment ref="J12" authorId="0">
      <text>
        <r>
          <rPr>
            <sz val="12"/>
            <rFont val="宋体"/>
            <charset val="134"/>
          </rPr>
          <t>服务对象满意度指标</t>
        </r>
      </text>
    </comment>
    <comment ref="K12" authorId="0">
      <text>
        <r>
          <rPr>
            <sz val="12"/>
            <rFont val="宋体"/>
            <charset val="134"/>
          </rPr>
          <t>群众社会治安满意率</t>
        </r>
      </text>
    </comment>
    <comment ref="I13" authorId="0">
      <text>
        <r>
          <rPr>
            <sz val="12"/>
            <rFont val="宋体"/>
            <charset val="134"/>
          </rPr>
          <t>效益指标</t>
        </r>
      </text>
    </comment>
    <comment ref="J13" authorId="0">
      <text>
        <r>
          <rPr>
            <sz val="12"/>
            <rFont val="宋体"/>
            <charset val="134"/>
          </rPr>
          <t>社会效益指标</t>
        </r>
      </text>
    </comment>
    <comment ref="K13" authorId="0">
      <text>
        <r>
          <rPr>
            <sz val="12"/>
            <rFont val="宋体"/>
            <charset val="134"/>
          </rPr>
          <t>群众社会治安安全感</t>
        </r>
      </text>
    </comment>
    <comment ref="A14" authorId="0">
      <text>
        <r>
          <rPr>
            <sz val="12"/>
            <rFont val="宋体"/>
            <charset val="134"/>
          </rPr>
          <t>R200576.132-治安监控系统光纤租用费</t>
        </r>
      </text>
    </comment>
    <comment ref="B14" authorId="0">
      <text>
        <r>
          <rPr>
            <sz val="12"/>
            <rFont val="宋体"/>
            <charset val="134"/>
          </rPr>
          <t>132001-儋州市公安局本级</t>
        </r>
      </text>
    </comment>
    <comment ref="I14" authorId="0">
      <text>
        <r>
          <rPr>
            <sz val="12"/>
            <rFont val="宋体"/>
            <charset val="134"/>
          </rPr>
          <t>产出指标</t>
        </r>
      </text>
    </comment>
    <comment ref="J14" authorId="0">
      <text>
        <r>
          <rPr>
            <sz val="12"/>
            <rFont val="宋体"/>
            <charset val="134"/>
          </rPr>
          <t>成本指标</t>
        </r>
      </text>
    </comment>
    <comment ref="K14" authorId="0">
      <text>
        <r>
          <rPr>
            <sz val="12"/>
            <rFont val="宋体"/>
            <charset val="134"/>
          </rPr>
          <t>光纤租用成本控制</t>
        </r>
      </text>
    </comment>
    <comment ref="J15" authorId="0">
      <text>
        <r>
          <rPr>
            <sz val="12"/>
            <rFont val="宋体"/>
            <charset val="134"/>
          </rPr>
          <t>时效指标</t>
        </r>
      </text>
    </comment>
    <comment ref="K15" authorId="0">
      <text>
        <r>
          <rPr>
            <sz val="12"/>
            <rFont val="宋体"/>
            <charset val="134"/>
          </rPr>
          <t>光纤故障维修维护及时率</t>
        </r>
      </text>
    </comment>
    <comment ref="J16" authorId="0">
      <text>
        <r>
          <rPr>
            <sz val="12"/>
            <rFont val="宋体"/>
            <charset val="134"/>
          </rPr>
          <t>数量指标</t>
        </r>
      </text>
    </comment>
    <comment ref="K16" authorId="0">
      <text>
        <r>
          <rPr>
            <sz val="12"/>
            <rFont val="宋体"/>
            <charset val="134"/>
          </rPr>
          <t>保障租用设备正常运行天数</t>
        </r>
      </text>
    </comment>
    <comment ref="J17" authorId="0">
      <text>
        <r>
          <rPr>
            <sz val="12"/>
            <rFont val="宋体"/>
            <charset val="134"/>
          </rPr>
          <t>质量指标</t>
        </r>
      </text>
    </comment>
    <comment ref="K17" authorId="0">
      <text>
        <r>
          <rPr>
            <sz val="12"/>
            <rFont val="宋体"/>
            <charset val="134"/>
          </rPr>
          <t>光纤线路故障发生率</t>
        </r>
      </text>
    </comment>
    <comment ref="I18" authorId="0">
      <text>
        <r>
          <rPr>
            <sz val="12"/>
            <rFont val="宋体"/>
            <charset val="134"/>
          </rPr>
          <t>满意度指标</t>
        </r>
      </text>
    </comment>
    <comment ref="J18" authorId="0">
      <text>
        <r>
          <rPr>
            <sz val="12"/>
            <rFont val="宋体"/>
            <charset val="134"/>
          </rPr>
          <t>服务对象满意度指标</t>
        </r>
      </text>
    </comment>
    <comment ref="K18" authorId="0">
      <text>
        <r>
          <rPr>
            <sz val="12"/>
            <rFont val="宋体"/>
            <charset val="134"/>
          </rPr>
          <t>群众社会治安满意率</t>
        </r>
      </text>
    </comment>
    <comment ref="I19" authorId="0">
      <text>
        <r>
          <rPr>
            <sz val="12"/>
            <rFont val="宋体"/>
            <charset val="134"/>
          </rPr>
          <t>效益指标</t>
        </r>
      </text>
    </comment>
    <comment ref="J19" authorId="0">
      <text>
        <r>
          <rPr>
            <sz val="12"/>
            <rFont val="宋体"/>
            <charset val="134"/>
          </rPr>
          <t>社会效益指标</t>
        </r>
      </text>
    </comment>
    <comment ref="K19" authorId="0">
      <text>
        <r>
          <rPr>
            <sz val="12"/>
            <rFont val="宋体"/>
            <charset val="134"/>
          </rPr>
          <t>发案率</t>
        </r>
      </text>
    </comment>
    <comment ref="A20" authorId="0">
      <text>
        <r>
          <rPr>
            <sz val="12"/>
            <rFont val="宋体"/>
            <charset val="134"/>
          </rPr>
          <t>R200577.132-监控系统维修维护费</t>
        </r>
      </text>
    </comment>
    <comment ref="B20" authorId="0">
      <text>
        <r>
          <rPr>
            <sz val="12"/>
            <rFont val="宋体"/>
            <charset val="134"/>
          </rPr>
          <t>132001-儋州市公安局本级</t>
        </r>
      </text>
    </comment>
    <comment ref="I20" authorId="0">
      <text>
        <r>
          <rPr>
            <sz val="12"/>
            <rFont val="宋体"/>
            <charset val="134"/>
          </rPr>
          <t>产出指标</t>
        </r>
      </text>
    </comment>
    <comment ref="J20" authorId="0">
      <text>
        <r>
          <rPr>
            <sz val="12"/>
            <rFont val="宋体"/>
            <charset val="134"/>
          </rPr>
          <t>成本指标</t>
        </r>
      </text>
    </comment>
    <comment ref="K20" authorId="0">
      <text>
        <r>
          <rPr>
            <sz val="12"/>
            <rFont val="宋体"/>
            <charset val="134"/>
          </rPr>
          <t>维修成本控制率</t>
        </r>
      </text>
    </comment>
    <comment ref="J21" authorId="0">
      <text>
        <r>
          <rPr>
            <sz val="12"/>
            <rFont val="宋体"/>
            <charset val="134"/>
          </rPr>
          <t>时效指标</t>
        </r>
      </text>
    </comment>
    <comment ref="K21" authorId="0">
      <text>
        <r>
          <rPr>
            <sz val="12"/>
            <rFont val="宋体"/>
            <charset val="134"/>
          </rPr>
          <t>故障处置及时率</t>
        </r>
      </text>
    </comment>
    <comment ref="J22" authorId="0">
      <text>
        <r>
          <rPr>
            <sz val="12"/>
            <rFont val="宋体"/>
            <charset val="134"/>
          </rPr>
          <t>数量指标</t>
        </r>
      </text>
    </comment>
    <comment ref="K22" authorId="0">
      <text>
        <r>
          <rPr>
            <sz val="12"/>
            <rFont val="宋体"/>
            <charset val="134"/>
          </rPr>
          <t>全年正常运行天数</t>
        </r>
      </text>
    </comment>
    <comment ref="J23" authorId="0">
      <text>
        <r>
          <rPr>
            <sz val="12"/>
            <rFont val="宋体"/>
            <charset val="134"/>
          </rPr>
          <t>质量指标</t>
        </r>
      </text>
    </comment>
    <comment ref="K23" authorId="0">
      <text>
        <r>
          <rPr>
            <sz val="12"/>
            <rFont val="宋体"/>
            <charset val="134"/>
          </rPr>
          <t>故障发生率</t>
        </r>
      </text>
    </comment>
    <comment ref="I24" authorId="0">
      <text>
        <r>
          <rPr>
            <sz val="12"/>
            <rFont val="宋体"/>
            <charset val="134"/>
          </rPr>
          <t>满意度指标</t>
        </r>
      </text>
    </comment>
    <comment ref="J24" authorId="0">
      <text>
        <r>
          <rPr>
            <sz val="12"/>
            <rFont val="宋体"/>
            <charset val="134"/>
          </rPr>
          <t>服务对象满意度指标</t>
        </r>
      </text>
    </comment>
    <comment ref="K24" authorId="0">
      <text>
        <r>
          <rPr>
            <sz val="12"/>
            <rFont val="宋体"/>
            <charset val="134"/>
          </rPr>
          <t>群众社会治安满意率</t>
        </r>
      </text>
    </comment>
    <comment ref="I25" authorId="0">
      <text>
        <r>
          <rPr>
            <sz val="12"/>
            <rFont val="宋体"/>
            <charset val="134"/>
          </rPr>
          <t>效益指标</t>
        </r>
      </text>
    </comment>
    <comment ref="J25" authorId="0">
      <text>
        <r>
          <rPr>
            <sz val="12"/>
            <rFont val="宋体"/>
            <charset val="134"/>
          </rPr>
          <t>社会效益指标</t>
        </r>
      </text>
    </comment>
    <comment ref="K25" authorId="0">
      <text>
        <r>
          <rPr>
            <sz val="12"/>
            <rFont val="宋体"/>
            <charset val="134"/>
          </rPr>
          <t>案件控制率</t>
        </r>
      </text>
    </comment>
    <comment ref="A26" authorId="0">
      <text>
        <r>
          <rPr>
            <sz val="12"/>
            <rFont val="宋体"/>
            <charset val="134"/>
          </rPr>
          <t>R202121.132-协警业务费</t>
        </r>
      </text>
    </comment>
    <comment ref="B26" authorId="0">
      <text>
        <r>
          <rPr>
            <sz val="12"/>
            <rFont val="宋体"/>
            <charset val="134"/>
          </rPr>
          <t>132001-儋州市公安局本级</t>
        </r>
      </text>
    </comment>
    <comment ref="I26" authorId="0">
      <text>
        <r>
          <rPr>
            <sz val="12"/>
            <rFont val="宋体"/>
            <charset val="134"/>
          </rPr>
          <t>产出指标</t>
        </r>
      </text>
    </comment>
    <comment ref="J26" authorId="0">
      <text>
        <r>
          <rPr>
            <sz val="12"/>
            <rFont val="宋体"/>
            <charset val="134"/>
          </rPr>
          <t>成本指标</t>
        </r>
      </text>
    </comment>
    <comment ref="K26" authorId="0">
      <text>
        <r>
          <rPr>
            <sz val="12"/>
            <rFont val="宋体"/>
            <charset val="134"/>
          </rPr>
          <t>社会治安防控成本控制率</t>
        </r>
      </text>
    </comment>
    <comment ref="J27" authorId="0">
      <text>
        <r>
          <rPr>
            <sz val="12"/>
            <rFont val="宋体"/>
            <charset val="134"/>
          </rPr>
          <t>时效指标</t>
        </r>
      </text>
    </comment>
    <comment ref="K27" authorId="0">
      <text>
        <r>
          <rPr>
            <sz val="12"/>
            <rFont val="宋体"/>
            <charset val="134"/>
          </rPr>
          <t>社会治安防控和处置及时率</t>
        </r>
      </text>
    </comment>
    <comment ref="J28" authorId="0">
      <text>
        <r>
          <rPr>
            <sz val="12"/>
            <rFont val="宋体"/>
            <charset val="134"/>
          </rPr>
          <t>数量指标</t>
        </r>
      </text>
    </comment>
    <comment ref="K28" authorId="0">
      <text>
        <r>
          <rPr>
            <sz val="12"/>
            <rFont val="宋体"/>
            <charset val="134"/>
          </rPr>
          <t>人均经费保障标准</t>
        </r>
      </text>
    </comment>
    <comment ref="J29" authorId="0">
      <text>
        <r>
          <rPr>
            <sz val="12"/>
            <rFont val="宋体"/>
            <charset val="134"/>
          </rPr>
          <t>质量指标</t>
        </r>
      </text>
    </comment>
    <comment ref="K29" authorId="0">
      <text>
        <r>
          <rPr>
            <sz val="12"/>
            <rFont val="宋体"/>
            <charset val="134"/>
          </rPr>
          <t>社会治安防控和处置有效性</t>
        </r>
      </text>
    </comment>
    <comment ref="I30" authorId="0">
      <text>
        <r>
          <rPr>
            <sz val="12"/>
            <rFont val="宋体"/>
            <charset val="134"/>
          </rPr>
          <t>满意度指标</t>
        </r>
      </text>
    </comment>
    <comment ref="J30" authorId="0">
      <text>
        <r>
          <rPr>
            <sz val="12"/>
            <rFont val="宋体"/>
            <charset val="134"/>
          </rPr>
          <t>服务对象满意度指标</t>
        </r>
      </text>
    </comment>
    <comment ref="K30" authorId="0">
      <text>
        <r>
          <rPr>
            <sz val="12"/>
            <rFont val="宋体"/>
            <charset val="134"/>
          </rPr>
          <t>群众社会治安满意率</t>
        </r>
      </text>
    </comment>
    <comment ref="I31" authorId="0">
      <text>
        <r>
          <rPr>
            <sz val="12"/>
            <rFont val="宋体"/>
            <charset val="134"/>
          </rPr>
          <t>效益指标</t>
        </r>
      </text>
    </comment>
    <comment ref="J31" authorId="0">
      <text>
        <r>
          <rPr>
            <sz val="12"/>
            <rFont val="宋体"/>
            <charset val="134"/>
          </rPr>
          <t>社会效益指标</t>
        </r>
      </text>
    </comment>
    <comment ref="K31" authorId="0">
      <text>
        <r>
          <rPr>
            <sz val="12"/>
            <rFont val="宋体"/>
            <charset val="134"/>
          </rPr>
          <t>群众社会安全感</t>
        </r>
      </text>
    </comment>
    <comment ref="A32" authorId="0">
      <text>
        <r>
          <rPr>
            <sz val="12"/>
            <rFont val="宋体"/>
            <charset val="134"/>
          </rPr>
          <t>R202264.132-装备购置费</t>
        </r>
      </text>
    </comment>
    <comment ref="B32" authorId="0">
      <text>
        <r>
          <rPr>
            <sz val="12"/>
            <rFont val="宋体"/>
            <charset val="134"/>
          </rPr>
          <t>132001-儋州市公安局本级</t>
        </r>
      </text>
    </comment>
    <comment ref="I32" authorId="0">
      <text>
        <r>
          <rPr>
            <sz val="12"/>
            <rFont val="宋体"/>
            <charset val="134"/>
          </rPr>
          <t>产出指标</t>
        </r>
      </text>
    </comment>
    <comment ref="J32" authorId="0">
      <text>
        <r>
          <rPr>
            <sz val="12"/>
            <rFont val="宋体"/>
            <charset val="134"/>
          </rPr>
          <t>成本指标</t>
        </r>
      </text>
    </comment>
    <comment ref="K32" authorId="0">
      <text>
        <r>
          <rPr>
            <sz val="12"/>
            <rFont val="宋体"/>
            <charset val="134"/>
          </rPr>
          <t>装备购置成本控制率</t>
        </r>
      </text>
    </comment>
    <comment ref="J33" authorId="0">
      <text>
        <r>
          <rPr>
            <sz val="12"/>
            <rFont val="宋体"/>
            <charset val="134"/>
          </rPr>
          <t>时效指标</t>
        </r>
      </text>
    </comment>
    <comment ref="K33" authorId="0">
      <text>
        <r>
          <rPr>
            <sz val="12"/>
            <rFont val="宋体"/>
            <charset val="134"/>
          </rPr>
          <t>购置装备及时到位率</t>
        </r>
      </text>
    </comment>
    <comment ref="J34" authorId="0">
      <text>
        <r>
          <rPr>
            <sz val="12"/>
            <rFont val="宋体"/>
            <charset val="134"/>
          </rPr>
          <t>数量指标</t>
        </r>
      </text>
    </comment>
    <comment ref="K34" authorId="0">
      <text>
        <r>
          <rPr>
            <sz val="12"/>
            <rFont val="宋体"/>
            <charset val="134"/>
          </rPr>
          <t>购买装备数量完成率</t>
        </r>
      </text>
    </comment>
    <comment ref="J35" authorId="0">
      <text>
        <r>
          <rPr>
            <sz val="12"/>
            <rFont val="宋体"/>
            <charset val="134"/>
          </rPr>
          <t>质量指标</t>
        </r>
      </text>
    </comment>
    <comment ref="K35" authorId="0">
      <text>
        <r>
          <rPr>
            <sz val="12"/>
            <rFont val="宋体"/>
            <charset val="134"/>
          </rPr>
          <t>购买设备合格率</t>
        </r>
      </text>
    </comment>
    <comment ref="I36" authorId="0">
      <text>
        <r>
          <rPr>
            <sz val="12"/>
            <rFont val="宋体"/>
            <charset val="134"/>
          </rPr>
          <t>满意度指标</t>
        </r>
      </text>
    </comment>
    <comment ref="J36" authorId="0">
      <text>
        <r>
          <rPr>
            <sz val="12"/>
            <rFont val="宋体"/>
            <charset val="134"/>
          </rPr>
          <t>服务对象满意度指标</t>
        </r>
      </text>
    </comment>
    <comment ref="K36" authorId="0">
      <text>
        <r>
          <rPr>
            <sz val="12"/>
            <rFont val="宋体"/>
            <charset val="134"/>
          </rPr>
          <t>装备使用人员满意度</t>
        </r>
      </text>
    </comment>
    <comment ref="I37" authorId="0">
      <text>
        <r>
          <rPr>
            <sz val="12"/>
            <rFont val="宋体"/>
            <charset val="134"/>
          </rPr>
          <t>效益指标</t>
        </r>
      </text>
    </comment>
    <comment ref="J37" authorId="0">
      <text>
        <r>
          <rPr>
            <sz val="12"/>
            <rFont val="宋体"/>
            <charset val="134"/>
          </rPr>
          <t>社会效益指标</t>
        </r>
      </text>
    </comment>
    <comment ref="K37" authorId="0">
      <text>
        <r>
          <rPr>
            <sz val="12"/>
            <rFont val="宋体"/>
            <charset val="134"/>
          </rPr>
          <t>增强社会治安防控能力</t>
        </r>
      </text>
    </comment>
    <comment ref="A38" authorId="0">
      <text>
        <r>
          <rPr>
            <sz val="12"/>
            <rFont val="宋体"/>
            <charset val="134"/>
          </rPr>
          <t>R202393.132-被拘押人员给养费</t>
        </r>
      </text>
    </comment>
    <comment ref="B38" authorId="0">
      <text>
        <r>
          <rPr>
            <sz val="12"/>
            <rFont val="宋体"/>
            <charset val="134"/>
          </rPr>
          <t>132003-儋州市第一看守所</t>
        </r>
      </text>
    </comment>
    <comment ref="I38" authorId="0">
      <text>
        <r>
          <rPr>
            <sz val="12"/>
            <rFont val="宋体"/>
            <charset val="134"/>
          </rPr>
          <t>产出指标</t>
        </r>
      </text>
    </comment>
    <comment ref="J38" authorId="0">
      <text>
        <r>
          <rPr>
            <sz val="12"/>
            <rFont val="宋体"/>
            <charset val="134"/>
          </rPr>
          <t>成本指标</t>
        </r>
      </text>
    </comment>
    <comment ref="K38" authorId="0">
      <text>
        <r>
          <rPr>
            <sz val="12"/>
            <rFont val="宋体"/>
            <charset val="134"/>
          </rPr>
          <t>每人每月成本标准</t>
        </r>
      </text>
    </comment>
    <comment ref="J39" authorId="0">
      <text>
        <r>
          <rPr>
            <sz val="12"/>
            <rFont val="宋体"/>
            <charset val="134"/>
          </rPr>
          <t>时效指标</t>
        </r>
      </text>
    </comment>
    <comment ref="K39" authorId="0">
      <text>
        <r>
          <rPr>
            <sz val="12"/>
            <rFont val="宋体"/>
            <charset val="134"/>
          </rPr>
          <t>全年</t>
        </r>
      </text>
    </comment>
    <comment ref="J40" authorId="0">
      <text>
        <r>
          <rPr>
            <sz val="12"/>
            <rFont val="宋体"/>
            <charset val="134"/>
          </rPr>
          <t>数量指标</t>
        </r>
      </text>
    </comment>
    <comment ref="K40" authorId="0">
      <text>
        <r>
          <rPr>
            <sz val="12"/>
            <rFont val="宋体"/>
            <charset val="134"/>
          </rPr>
          <t>完成率</t>
        </r>
      </text>
    </comment>
    <comment ref="J41" authorId="0">
      <text>
        <r>
          <rPr>
            <sz val="12"/>
            <rFont val="宋体"/>
            <charset val="134"/>
          </rPr>
          <t>质量指标</t>
        </r>
      </text>
    </comment>
    <comment ref="K41" authorId="0">
      <text>
        <r>
          <rPr>
            <sz val="12"/>
            <rFont val="宋体"/>
            <charset val="134"/>
          </rPr>
          <t>保障在押人员伙食、医疗、衣被等标准</t>
        </r>
      </text>
    </comment>
    <comment ref="I42" authorId="0">
      <text>
        <r>
          <rPr>
            <sz val="12"/>
            <rFont val="宋体"/>
            <charset val="134"/>
          </rPr>
          <t>满意度指标</t>
        </r>
      </text>
    </comment>
    <comment ref="J42" authorId="0">
      <text>
        <r>
          <rPr>
            <sz val="12"/>
            <rFont val="宋体"/>
            <charset val="134"/>
          </rPr>
          <t>服务对象满意度指标</t>
        </r>
      </text>
    </comment>
    <comment ref="K42" authorId="0">
      <text>
        <r>
          <rPr>
            <sz val="12"/>
            <rFont val="宋体"/>
            <charset val="134"/>
          </rPr>
          <t>被监管对象满意度</t>
        </r>
      </text>
    </comment>
    <comment ref="I43" authorId="0">
      <text>
        <r>
          <rPr>
            <sz val="12"/>
            <rFont val="宋体"/>
            <charset val="134"/>
          </rPr>
          <t>效益指标</t>
        </r>
      </text>
    </comment>
    <comment ref="J43" authorId="0">
      <text>
        <r>
          <rPr>
            <sz val="12"/>
            <rFont val="宋体"/>
            <charset val="134"/>
          </rPr>
          <t>社会效益指标</t>
        </r>
      </text>
    </comment>
    <comment ref="K43" authorId="0">
      <text>
        <r>
          <rPr>
            <sz val="12"/>
            <rFont val="宋体"/>
            <charset val="134"/>
          </rPr>
          <t>满意率</t>
        </r>
      </text>
    </comment>
    <comment ref="A44" authorId="0">
      <text>
        <r>
          <rPr>
            <sz val="12"/>
            <rFont val="宋体"/>
            <charset val="134"/>
          </rPr>
          <t>R202426.132-戒毒学员给养费</t>
        </r>
      </text>
    </comment>
    <comment ref="B44" authorId="0">
      <text>
        <r>
          <rPr>
            <sz val="12"/>
            <rFont val="宋体"/>
            <charset val="134"/>
          </rPr>
          <t>132005-儋州市强制隔离戒毒所</t>
        </r>
      </text>
    </comment>
    <comment ref="I44" authorId="0">
      <text>
        <r>
          <rPr>
            <sz val="12"/>
            <rFont val="宋体"/>
            <charset val="134"/>
          </rPr>
          <t>产出指标</t>
        </r>
      </text>
    </comment>
    <comment ref="J44" authorId="0">
      <text>
        <r>
          <rPr>
            <sz val="12"/>
            <rFont val="宋体"/>
            <charset val="134"/>
          </rPr>
          <t>成本指标</t>
        </r>
      </text>
    </comment>
    <comment ref="K44" authorId="0">
      <text>
        <r>
          <rPr>
            <sz val="12"/>
            <rFont val="宋体"/>
            <charset val="134"/>
          </rPr>
          <t>每人每月成本标准</t>
        </r>
      </text>
    </comment>
    <comment ref="J45" authorId="0">
      <text>
        <r>
          <rPr>
            <sz val="12"/>
            <rFont val="宋体"/>
            <charset val="134"/>
          </rPr>
          <t>时效指标</t>
        </r>
      </text>
    </comment>
    <comment ref="K45" authorId="0">
      <text>
        <r>
          <rPr>
            <sz val="12"/>
            <rFont val="宋体"/>
            <charset val="134"/>
          </rPr>
          <t>全年</t>
        </r>
      </text>
    </comment>
    <comment ref="J46" authorId="0">
      <text>
        <r>
          <rPr>
            <sz val="12"/>
            <rFont val="宋体"/>
            <charset val="134"/>
          </rPr>
          <t>数量指标</t>
        </r>
      </text>
    </comment>
    <comment ref="K46" authorId="0">
      <text>
        <r>
          <rPr>
            <sz val="12"/>
            <rFont val="宋体"/>
            <charset val="134"/>
          </rPr>
          <t>使用率</t>
        </r>
      </text>
    </comment>
    <comment ref="J47" authorId="0">
      <text>
        <r>
          <rPr>
            <sz val="12"/>
            <rFont val="宋体"/>
            <charset val="134"/>
          </rPr>
          <t>质量指标</t>
        </r>
      </text>
    </comment>
    <comment ref="K47" authorId="0">
      <text>
        <r>
          <rPr>
            <sz val="12"/>
            <rFont val="宋体"/>
            <charset val="134"/>
          </rPr>
          <t>保障戒毒人员伙食、医疗、衣被、公杂费</t>
        </r>
      </text>
    </comment>
    <comment ref="I48" authorId="0">
      <text>
        <r>
          <rPr>
            <sz val="12"/>
            <rFont val="宋体"/>
            <charset val="134"/>
          </rPr>
          <t>满意度指标</t>
        </r>
      </text>
    </comment>
    <comment ref="J48" authorId="0">
      <text>
        <r>
          <rPr>
            <sz val="12"/>
            <rFont val="宋体"/>
            <charset val="134"/>
          </rPr>
          <t>服务对象满意度指标</t>
        </r>
      </text>
    </comment>
    <comment ref="K48" authorId="0">
      <text>
        <r>
          <rPr>
            <sz val="12"/>
            <rFont val="宋体"/>
            <charset val="134"/>
          </rPr>
          <t>满意率</t>
        </r>
      </text>
    </comment>
    <comment ref="I49" authorId="0">
      <text>
        <r>
          <rPr>
            <sz val="12"/>
            <rFont val="宋体"/>
            <charset val="134"/>
          </rPr>
          <t>效益指标</t>
        </r>
      </text>
    </comment>
    <comment ref="J49" authorId="0">
      <text>
        <r>
          <rPr>
            <sz val="12"/>
            <rFont val="宋体"/>
            <charset val="134"/>
          </rPr>
          <t>经济效益指标</t>
        </r>
      </text>
    </comment>
    <comment ref="K49" authorId="0">
      <text>
        <r>
          <rPr>
            <sz val="12"/>
            <rFont val="宋体"/>
            <charset val="134"/>
          </rPr>
          <t>收戒工作完成率</t>
        </r>
      </text>
    </comment>
    <comment ref="A50" authorId="0">
      <text>
        <r>
          <rPr>
            <sz val="12"/>
            <rFont val="宋体"/>
            <charset val="134"/>
          </rPr>
          <t>R202789.132-禁毒工作经费</t>
        </r>
      </text>
    </comment>
    <comment ref="B50" authorId="0">
      <text>
        <r>
          <rPr>
            <sz val="12"/>
            <rFont val="宋体"/>
            <charset val="134"/>
          </rPr>
          <t>132001-儋州市公安局本级</t>
        </r>
      </text>
    </comment>
    <comment ref="I50" authorId="0">
      <text>
        <r>
          <rPr>
            <sz val="12"/>
            <rFont val="宋体"/>
            <charset val="134"/>
          </rPr>
          <t>产出指标</t>
        </r>
      </text>
    </comment>
    <comment ref="J50" authorId="0">
      <text>
        <r>
          <rPr>
            <sz val="12"/>
            <rFont val="宋体"/>
            <charset val="134"/>
          </rPr>
          <t>成本指标</t>
        </r>
      </text>
    </comment>
    <comment ref="K50" authorId="0">
      <text>
        <r>
          <rPr>
            <sz val="12"/>
            <rFont val="宋体"/>
            <charset val="134"/>
          </rPr>
          <t>办案成本控制率</t>
        </r>
      </text>
    </comment>
    <comment ref="J51" authorId="0">
      <text>
        <r>
          <rPr>
            <sz val="12"/>
            <rFont val="宋体"/>
            <charset val="134"/>
          </rPr>
          <t>时效指标</t>
        </r>
      </text>
    </comment>
    <comment ref="K51" authorId="0">
      <text>
        <r>
          <rPr>
            <sz val="12"/>
            <rFont val="宋体"/>
            <charset val="134"/>
          </rPr>
          <t>及时破案率</t>
        </r>
      </text>
    </comment>
    <comment ref="J52" authorId="0">
      <text>
        <r>
          <rPr>
            <sz val="12"/>
            <rFont val="宋体"/>
            <charset val="134"/>
          </rPr>
          <t>数量指标</t>
        </r>
      </text>
    </comment>
    <comment ref="K52" authorId="0">
      <text>
        <r>
          <rPr>
            <sz val="12"/>
            <rFont val="宋体"/>
            <charset val="134"/>
          </rPr>
          <t>涉毒违法犯罪人员抓获数</t>
        </r>
      </text>
    </comment>
    <comment ref="J53" authorId="0">
      <text>
        <r>
          <rPr>
            <sz val="12"/>
            <rFont val="宋体"/>
            <charset val="134"/>
          </rPr>
          <t>质量指标</t>
        </r>
      </text>
    </comment>
    <comment ref="K53" authorId="0">
      <text>
        <r>
          <rPr>
            <sz val="12"/>
            <rFont val="宋体"/>
            <charset val="134"/>
          </rPr>
          <t>破案率</t>
        </r>
      </text>
    </comment>
    <comment ref="I54" authorId="0">
      <text>
        <r>
          <rPr>
            <sz val="12"/>
            <rFont val="宋体"/>
            <charset val="134"/>
          </rPr>
          <t>满意度指标</t>
        </r>
      </text>
    </comment>
    <comment ref="J54" authorId="0">
      <text>
        <r>
          <rPr>
            <sz val="12"/>
            <rFont val="宋体"/>
            <charset val="134"/>
          </rPr>
          <t>服务对象满意度指标</t>
        </r>
      </text>
    </comment>
    <comment ref="K54" authorId="0">
      <text>
        <r>
          <rPr>
            <sz val="12"/>
            <rFont val="宋体"/>
            <charset val="134"/>
          </rPr>
          <t>群众满意率</t>
        </r>
      </text>
    </comment>
    <comment ref="I55" authorId="0">
      <text>
        <r>
          <rPr>
            <sz val="12"/>
            <rFont val="宋体"/>
            <charset val="134"/>
          </rPr>
          <t>效益指标</t>
        </r>
      </text>
    </comment>
    <comment ref="J55" authorId="0">
      <text>
        <r>
          <rPr>
            <sz val="12"/>
            <rFont val="宋体"/>
            <charset val="134"/>
          </rPr>
          <t>社会效益指标</t>
        </r>
      </text>
    </comment>
    <comment ref="K55" authorId="0">
      <text>
        <r>
          <rPr>
            <sz val="12"/>
            <rFont val="宋体"/>
            <charset val="134"/>
          </rPr>
          <t>群众社会安全感</t>
        </r>
      </text>
    </comment>
    <comment ref="A56" authorId="0">
      <text>
        <r>
          <rPr>
            <sz val="12"/>
            <rFont val="宋体"/>
            <charset val="134"/>
          </rPr>
          <t>R202790.132-反恐工作经费</t>
        </r>
      </text>
    </comment>
    <comment ref="B56" authorId="0">
      <text>
        <r>
          <rPr>
            <sz val="12"/>
            <rFont val="宋体"/>
            <charset val="134"/>
          </rPr>
          <t>132001-儋州市公安局本级</t>
        </r>
      </text>
    </comment>
    <comment ref="I56" authorId="0">
      <text>
        <r>
          <rPr>
            <sz val="12"/>
            <rFont val="宋体"/>
            <charset val="134"/>
          </rPr>
          <t>产出指标</t>
        </r>
      </text>
    </comment>
    <comment ref="J56" authorId="0">
      <text>
        <r>
          <rPr>
            <sz val="12"/>
            <rFont val="宋体"/>
            <charset val="134"/>
          </rPr>
          <t>成本指标</t>
        </r>
      </text>
    </comment>
    <comment ref="K56" authorId="0">
      <text>
        <r>
          <rPr>
            <sz val="12"/>
            <rFont val="宋体"/>
            <charset val="134"/>
          </rPr>
          <t>案件成本控制率</t>
        </r>
      </text>
    </comment>
    <comment ref="J57" authorId="0">
      <text>
        <r>
          <rPr>
            <sz val="12"/>
            <rFont val="宋体"/>
            <charset val="134"/>
          </rPr>
          <t>时效指标</t>
        </r>
      </text>
    </comment>
    <comment ref="K57" authorId="0">
      <text>
        <r>
          <rPr>
            <sz val="12"/>
            <rFont val="宋体"/>
            <charset val="134"/>
          </rPr>
          <t>涉恐案件信息及时率</t>
        </r>
      </text>
    </comment>
    <comment ref="J58" authorId="0">
      <text>
        <r>
          <rPr>
            <sz val="12"/>
            <rFont val="宋体"/>
            <charset val="134"/>
          </rPr>
          <t>数量指标</t>
        </r>
      </text>
    </comment>
    <comment ref="K58" authorId="0">
      <text>
        <r>
          <rPr>
            <sz val="12"/>
            <rFont val="宋体"/>
            <charset val="134"/>
          </rPr>
          <t>案件发生数</t>
        </r>
      </text>
    </comment>
    <comment ref="J59" authorId="0">
      <text>
        <r>
          <rPr>
            <sz val="12"/>
            <rFont val="宋体"/>
            <charset val="134"/>
          </rPr>
          <t>质量指标</t>
        </r>
      </text>
    </comment>
    <comment ref="K59" authorId="0">
      <text>
        <r>
          <rPr>
            <sz val="12"/>
            <rFont val="宋体"/>
            <charset val="134"/>
          </rPr>
          <t>涉恐案件和信息处置率</t>
        </r>
      </text>
    </comment>
    <comment ref="I60" authorId="0">
      <text>
        <r>
          <rPr>
            <sz val="12"/>
            <rFont val="宋体"/>
            <charset val="134"/>
          </rPr>
          <t>满意度指标</t>
        </r>
      </text>
    </comment>
    <comment ref="J60" authorId="0">
      <text>
        <r>
          <rPr>
            <sz val="12"/>
            <rFont val="宋体"/>
            <charset val="134"/>
          </rPr>
          <t>服务对象满意度指标</t>
        </r>
      </text>
    </comment>
    <comment ref="K60" authorId="0">
      <text>
        <r>
          <rPr>
            <sz val="12"/>
            <rFont val="宋体"/>
            <charset val="134"/>
          </rPr>
          <t>群众社会安全满意率</t>
        </r>
      </text>
    </comment>
    <comment ref="I61" authorId="0">
      <text>
        <r>
          <rPr>
            <sz val="12"/>
            <rFont val="宋体"/>
            <charset val="134"/>
          </rPr>
          <t>效益指标</t>
        </r>
      </text>
    </comment>
    <comment ref="J61" authorId="0">
      <text>
        <r>
          <rPr>
            <sz val="12"/>
            <rFont val="宋体"/>
            <charset val="134"/>
          </rPr>
          <t>社会效益指标</t>
        </r>
      </text>
    </comment>
    <comment ref="K61" authorId="0">
      <text>
        <r>
          <rPr>
            <sz val="12"/>
            <rFont val="宋体"/>
            <charset val="134"/>
          </rPr>
          <t>社会安全稳定性</t>
        </r>
      </text>
    </comment>
    <comment ref="A62" authorId="0">
      <text>
        <r>
          <rPr>
            <sz val="12"/>
            <rFont val="宋体"/>
            <charset val="134"/>
          </rPr>
          <t>T200040.132-民警体检及人身意外保险费</t>
        </r>
      </text>
    </comment>
    <comment ref="B62" authorId="0">
      <text>
        <r>
          <rPr>
            <sz val="12"/>
            <rFont val="宋体"/>
            <charset val="134"/>
          </rPr>
          <t>132001-儋州市公安局本级</t>
        </r>
      </text>
    </comment>
    <comment ref="I62" authorId="0">
      <text>
        <r>
          <rPr>
            <sz val="12"/>
            <rFont val="宋体"/>
            <charset val="134"/>
          </rPr>
          <t>产出指标</t>
        </r>
      </text>
    </comment>
    <comment ref="J62" authorId="0">
      <text>
        <r>
          <rPr>
            <sz val="12"/>
            <rFont val="宋体"/>
            <charset val="134"/>
          </rPr>
          <t>成本指标</t>
        </r>
      </text>
    </comment>
    <comment ref="K62" authorId="0">
      <text>
        <r>
          <rPr>
            <sz val="12"/>
            <rFont val="宋体"/>
            <charset val="134"/>
          </rPr>
          <t>体检和购买险种成本控制率</t>
        </r>
      </text>
    </comment>
    <comment ref="J63" authorId="0">
      <text>
        <r>
          <rPr>
            <sz val="12"/>
            <rFont val="宋体"/>
            <charset val="134"/>
          </rPr>
          <t>时效指标</t>
        </r>
      </text>
    </comment>
    <comment ref="K63" authorId="0">
      <text>
        <r>
          <rPr>
            <sz val="12"/>
            <rFont val="宋体"/>
            <charset val="134"/>
          </rPr>
          <t>体检结果反馈和意外险赔付及时率</t>
        </r>
      </text>
    </comment>
    <comment ref="J64" authorId="0">
      <text>
        <r>
          <rPr>
            <sz val="12"/>
            <rFont val="宋体"/>
            <charset val="134"/>
          </rPr>
          <t>数量指标</t>
        </r>
      </text>
    </comment>
    <comment ref="K64" authorId="0">
      <text>
        <r>
          <rPr>
            <sz val="12"/>
            <rFont val="宋体"/>
            <charset val="134"/>
          </rPr>
          <t>全局体检人数和意外保险购买人数</t>
        </r>
      </text>
    </comment>
    <comment ref="J65" authorId="0">
      <text>
        <r>
          <rPr>
            <sz val="12"/>
            <rFont val="宋体"/>
            <charset val="134"/>
          </rPr>
          <t>质量指标</t>
        </r>
      </text>
    </comment>
    <comment ref="K65" authorId="0">
      <text>
        <r>
          <rPr>
            <sz val="12"/>
            <rFont val="宋体"/>
            <charset val="134"/>
          </rPr>
          <t>体检项目和购买保险险种合理性</t>
        </r>
      </text>
    </comment>
    <comment ref="I66" authorId="0">
      <text>
        <r>
          <rPr>
            <sz val="12"/>
            <rFont val="宋体"/>
            <charset val="134"/>
          </rPr>
          <t>满意度指标</t>
        </r>
      </text>
    </comment>
    <comment ref="J66" authorId="0">
      <text>
        <r>
          <rPr>
            <sz val="12"/>
            <rFont val="宋体"/>
            <charset val="134"/>
          </rPr>
          <t>服务对象满意度指标</t>
        </r>
      </text>
    </comment>
    <comment ref="K66" authorId="0">
      <text>
        <r>
          <rPr>
            <sz val="12"/>
            <rFont val="宋体"/>
            <charset val="134"/>
          </rPr>
          <t>民警体检项目和购买险种满意率</t>
        </r>
      </text>
    </comment>
    <comment ref="I67" authorId="0">
      <text>
        <r>
          <rPr>
            <sz val="12"/>
            <rFont val="宋体"/>
            <charset val="134"/>
          </rPr>
          <t>效益指标</t>
        </r>
      </text>
    </comment>
    <comment ref="J67" authorId="0">
      <text>
        <r>
          <rPr>
            <sz val="12"/>
            <rFont val="宋体"/>
            <charset val="134"/>
          </rPr>
          <t>社会效益指标</t>
        </r>
      </text>
    </comment>
    <comment ref="K67" authorId="0">
      <text>
        <r>
          <rPr>
            <sz val="12"/>
            <rFont val="宋体"/>
            <charset val="134"/>
          </rPr>
          <t>患病民警通过体检及时发现病情率和保险险种赔付及时性</t>
        </r>
      </text>
    </comment>
    <comment ref="A68" authorId="0">
      <text>
        <r>
          <rPr>
            <sz val="12"/>
            <rFont val="宋体"/>
            <charset val="134"/>
          </rPr>
          <t>T200396.132-大型修缮</t>
        </r>
      </text>
    </comment>
    <comment ref="B68" authorId="0">
      <text>
        <r>
          <rPr>
            <sz val="12"/>
            <rFont val="宋体"/>
            <charset val="134"/>
          </rPr>
          <t>132003-儋州市第一看守所</t>
        </r>
      </text>
    </comment>
    <comment ref="I68" authorId="0">
      <text>
        <r>
          <rPr>
            <sz val="12"/>
            <rFont val="宋体"/>
            <charset val="134"/>
          </rPr>
          <t>产出指标</t>
        </r>
      </text>
    </comment>
    <comment ref="J68" authorId="0">
      <text>
        <r>
          <rPr>
            <sz val="12"/>
            <rFont val="宋体"/>
            <charset val="134"/>
          </rPr>
          <t>成本指标</t>
        </r>
      </text>
    </comment>
    <comment ref="K68" authorId="0">
      <text>
        <r>
          <rPr>
            <sz val="12"/>
            <rFont val="宋体"/>
            <charset val="134"/>
          </rPr>
          <t>成本控制率</t>
        </r>
      </text>
    </comment>
    <comment ref="J69" authorId="0">
      <text>
        <r>
          <rPr>
            <sz val="12"/>
            <rFont val="宋体"/>
            <charset val="134"/>
          </rPr>
          <t>时效指标</t>
        </r>
      </text>
    </comment>
    <comment ref="K69" authorId="0">
      <text>
        <r>
          <rPr>
            <sz val="12"/>
            <rFont val="宋体"/>
            <charset val="134"/>
          </rPr>
          <t>时效性</t>
        </r>
      </text>
    </comment>
    <comment ref="J70" authorId="0">
      <text>
        <r>
          <rPr>
            <sz val="12"/>
            <rFont val="宋体"/>
            <charset val="134"/>
          </rPr>
          <t>数量指标</t>
        </r>
      </text>
    </comment>
    <comment ref="K70" authorId="0">
      <text>
        <r>
          <rPr>
            <sz val="12"/>
            <rFont val="宋体"/>
            <charset val="134"/>
          </rPr>
          <t>完成率</t>
        </r>
      </text>
    </comment>
    <comment ref="J71" authorId="0">
      <text>
        <r>
          <rPr>
            <sz val="12"/>
            <rFont val="宋体"/>
            <charset val="134"/>
          </rPr>
          <t>质量指标</t>
        </r>
      </text>
    </comment>
    <comment ref="K71" authorId="0">
      <text>
        <r>
          <rPr>
            <sz val="12"/>
            <rFont val="宋体"/>
            <charset val="134"/>
          </rPr>
          <t>合格率</t>
        </r>
      </text>
    </comment>
    <comment ref="I72" authorId="0">
      <text>
        <r>
          <rPr>
            <sz val="12"/>
            <rFont val="宋体"/>
            <charset val="134"/>
          </rPr>
          <t>满意度指标</t>
        </r>
      </text>
    </comment>
    <comment ref="J72" authorId="0">
      <text>
        <r>
          <rPr>
            <sz val="12"/>
            <rFont val="宋体"/>
            <charset val="134"/>
          </rPr>
          <t>服务对象满意度指标</t>
        </r>
      </text>
    </comment>
    <comment ref="K72" authorId="0">
      <text>
        <r>
          <rPr>
            <sz val="12"/>
            <rFont val="宋体"/>
            <charset val="134"/>
          </rPr>
          <t>满意率</t>
        </r>
      </text>
    </comment>
    <comment ref="I73" authorId="0">
      <text>
        <r>
          <rPr>
            <sz val="12"/>
            <rFont val="宋体"/>
            <charset val="134"/>
          </rPr>
          <t>效益指标</t>
        </r>
      </text>
    </comment>
    <comment ref="J73" authorId="0">
      <text>
        <r>
          <rPr>
            <sz val="12"/>
            <rFont val="宋体"/>
            <charset val="134"/>
          </rPr>
          <t>经济效益指标</t>
        </r>
      </text>
    </comment>
    <comment ref="K73" authorId="0">
      <text>
        <r>
          <rPr>
            <sz val="12"/>
            <rFont val="宋体"/>
            <charset val="134"/>
          </rPr>
          <t>达标率</t>
        </r>
      </text>
    </comment>
    <comment ref="A74" authorId="0">
      <text>
        <r>
          <rPr>
            <sz val="12"/>
            <rFont val="宋体"/>
            <charset val="134"/>
          </rPr>
          <t>T200401.132-医疗方面</t>
        </r>
      </text>
    </comment>
    <comment ref="B74" authorId="0">
      <text>
        <r>
          <rPr>
            <sz val="12"/>
            <rFont val="宋体"/>
            <charset val="134"/>
          </rPr>
          <t>132003-儋州市第一看守所</t>
        </r>
      </text>
    </comment>
    <comment ref="I74" authorId="0">
      <text>
        <r>
          <rPr>
            <sz val="12"/>
            <rFont val="宋体"/>
            <charset val="134"/>
          </rPr>
          <t>产出指标</t>
        </r>
      </text>
    </comment>
    <comment ref="J74" authorId="0">
      <text>
        <r>
          <rPr>
            <sz val="12"/>
            <rFont val="宋体"/>
            <charset val="134"/>
          </rPr>
          <t>成本指标</t>
        </r>
      </text>
    </comment>
    <comment ref="K74" authorId="0">
      <text>
        <r>
          <rPr>
            <sz val="12"/>
            <rFont val="宋体"/>
            <charset val="134"/>
          </rPr>
          <t>成本控制率</t>
        </r>
      </text>
    </comment>
    <comment ref="J75" authorId="0">
      <text>
        <r>
          <rPr>
            <sz val="12"/>
            <rFont val="宋体"/>
            <charset val="134"/>
          </rPr>
          <t>时效指标</t>
        </r>
      </text>
    </comment>
    <comment ref="K75" authorId="0">
      <text>
        <r>
          <rPr>
            <sz val="12"/>
            <rFont val="宋体"/>
            <charset val="134"/>
          </rPr>
          <t>体检及时性</t>
        </r>
      </text>
    </comment>
    <comment ref="J76" authorId="0">
      <text>
        <r>
          <rPr>
            <sz val="12"/>
            <rFont val="宋体"/>
            <charset val="134"/>
          </rPr>
          <t>数量指标</t>
        </r>
      </text>
    </comment>
    <comment ref="K76" authorId="0">
      <text>
        <r>
          <rPr>
            <sz val="12"/>
            <rFont val="宋体"/>
            <charset val="134"/>
          </rPr>
          <t>被监管人员人数</t>
        </r>
      </text>
    </comment>
    <comment ref="J77" authorId="0">
      <text>
        <r>
          <rPr>
            <sz val="12"/>
            <rFont val="宋体"/>
            <charset val="134"/>
          </rPr>
          <t>质量指标</t>
        </r>
      </text>
    </comment>
    <comment ref="K77" authorId="0">
      <text>
        <r>
          <rPr>
            <sz val="12"/>
            <rFont val="宋体"/>
            <charset val="134"/>
          </rPr>
          <t>体检项目</t>
        </r>
      </text>
    </comment>
    <comment ref="I78" authorId="0">
      <text>
        <r>
          <rPr>
            <sz val="12"/>
            <rFont val="宋体"/>
            <charset val="134"/>
          </rPr>
          <t>满意度指标</t>
        </r>
      </text>
    </comment>
    <comment ref="J78" authorId="0">
      <text>
        <r>
          <rPr>
            <sz val="12"/>
            <rFont val="宋体"/>
            <charset val="134"/>
          </rPr>
          <t>服务对象满意度指标</t>
        </r>
      </text>
    </comment>
    <comment ref="K78" authorId="0">
      <text>
        <r>
          <rPr>
            <sz val="12"/>
            <rFont val="宋体"/>
            <charset val="134"/>
          </rPr>
          <t>被监管对象满意度</t>
        </r>
      </text>
    </comment>
    <comment ref="I79" authorId="0">
      <text>
        <r>
          <rPr>
            <sz val="12"/>
            <rFont val="宋体"/>
            <charset val="134"/>
          </rPr>
          <t>效益指标</t>
        </r>
      </text>
    </comment>
    <comment ref="J79" authorId="0">
      <text>
        <r>
          <rPr>
            <sz val="12"/>
            <rFont val="宋体"/>
            <charset val="134"/>
          </rPr>
          <t>社会效益指标</t>
        </r>
      </text>
    </comment>
    <comment ref="K79" authorId="0">
      <text>
        <r>
          <rPr>
            <sz val="12"/>
            <rFont val="宋体"/>
            <charset val="134"/>
          </rPr>
          <t>被监管人员体检结果报告</t>
        </r>
      </text>
    </comment>
    <comment ref="A80" authorId="0">
      <text>
        <r>
          <rPr>
            <sz val="12"/>
            <rFont val="宋体"/>
            <charset val="134"/>
          </rPr>
          <t>T200457.132-交警下划经费</t>
        </r>
      </text>
    </comment>
    <comment ref="B80" authorId="0">
      <text>
        <r>
          <rPr>
            <sz val="12"/>
            <rFont val="宋体"/>
            <charset val="134"/>
          </rPr>
          <t>132002-儋州市公安局交通警察支队</t>
        </r>
      </text>
    </comment>
    <comment ref="I80" authorId="0">
      <text>
        <r>
          <rPr>
            <sz val="12"/>
            <rFont val="宋体"/>
            <charset val="134"/>
          </rPr>
          <t>产出指标</t>
        </r>
      </text>
    </comment>
    <comment ref="J80" authorId="0">
      <text>
        <r>
          <rPr>
            <sz val="12"/>
            <rFont val="宋体"/>
            <charset val="134"/>
          </rPr>
          <t>成本指标</t>
        </r>
      </text>
    </comment>
    <comment ref="K80" authorId="0">
      <text>
        <r>
          <rPr>
            <sz val="12"/>
            <rFont val="宋体"/>
            <charset val="134"/>
          </rPr>
          <t>成本控制率</t>
        </r>
      </text>
    </comment>
    <comment ref="J81" authorId="0">
      <text>
        <r>
          <rPr>
            <sz val="12"/>
            <rFont val="宋体"/>
            <charset val="134"/>
          </rPr>
          <t>时效指标</t>
        </r>
      </text>
    </comment>
    <comment ref="K81" authorId="0">
      <text>
        <r>
          <rPr>
            <sz val="12"/>
            <rFont val="宋体"/>
            <charset val="134"/>
          </rPr>
          <t>清除路面畅通及时性</t>
        </r>
      </text>
    </comment>
    <comment ref="J82" authorId="0">
      <text>
        <r>
          <rPr>
            <sz val="12"/>
            <rFont val="宋体"/>
            <charset val="134"/>
          </rPr>
          <t>数量指标</t>
        </r>
      </text>
    </comment>
    <comment ref="K82" authorId="0">
      <text>
        <r>
          <rPr>
            <sz val="12"/>
            <rFont val="宋体"/>
            <charset val="134"/>
          </rPr>
          <t>交通事故发生数</t>
        </r>
      </text>
    </comment>
    <comment ref="J83" authorId="0">
      <text>
        <r>
          <rPr>
            <sz val="12"/>
            <rFont val="宋体"/>
            <charset val="134"/>
          </rPr>
          <t>质量指标</t>
        </r>
      </text>
    </comment>
    <comment ref="K83" authorId="0">
      <text>
        <r>
          <rPr>
            <sz val="12"/>
            <rFont val="宋体"/>
            <charset val="134"/>
          </rPr>
          <t>事故处理率</t>
        </r>
      </text>
    </comment>
    <comment ref="I84" authorId="0">
      <text>
        <r>
          <rPr>
            <sz val="12"/>
            <rFont val="宋体"/>
            <charset val="134"/>
          </rPr>
          <t>满意度指标</t>
        </r>
      </text>
    </comment>
    <comment ref="J84" authorId="0">
      <text>
        <r>
          <rPr>
            <sz val="12"/>
            <rFont val="宋体"/>
            <charset val="134"/>
          </rPr>
          <t>服务对象满意度指标</t>
        </r>
      </text>
    </comment>
    <comment ref="K84" authorId="0">
      <text>
        <r>
          <rPr>
            <sz val="12"/>
            <rFont val="宋体"/>
            <charset val="134"/>
          </rPr>
          <t>服务对象满意度</t>
        </r>
      </text>
    </comment>
    <comment ref="I85" authorId="0">
      <text>
        <r>
          <rPr>
            <sz val="12"/>
            <rFont val="宋体"/>
            <charset val="134"/>
          </rPr>
          <t>效益指标</t>
        </r>
      </text>
    </comment>
    <comment ref="J85" authorId="0">
      <text>
        <r>
          <rPr>
            <sz val="12"/>
            <rFont val="宋体"/>
            <charset val="134"/>
          </rPr>
          <t>社会效益指标</t>
        </r>
      </text>
    </comment>
    <comment ref="K85" authorId="0">
      <text>
        <r>
          <rPr>
            <sz val="12"/>
            <rFont val="宋体"/>
            <charset val="134"/>
          </rPr>
          <t>确保高速公路有序畅通，减少交通事故发生率</t>
        </r>
      </text>
    </comment>
    <comment ref="A86" authorId="0">
      <text>
        <r>
          <rPr>
            <sz val="12"/>
            <rFont val="宋体"/>
            <charset val="134"/>
          </rPr>
          <t>T200767.132-户籍管理费</t>
        </r>
      </text>
    </comment>
    <comment ref="B86" authorId="0">
      <text>
        <r>
          <rPr>
            <sz val="12"/>
            <rFont val="宋体"/>
            <charset val="134"/>
          </rPr>
          <t>132001-儋州市公安局本级</t>
        </r>
      </text>
    </comment>
    <comment ref="I86" authorId="0">
      <text>
        <r>
          <rPr>
            <sz val="12"/>
            <rFont val="宋体"/>
            <charset val="134"/>
          </rPr>
          <t>产出指标</t>
        </r>
      </text>
    </comment>
    <comment ref="J86" authorId="0">
      <text>
        <r>
          <rPr>
            <sz val="12"/>
            <rFont val="宋体"/>
            <charset val="134"/>
          </rPr>
          <t>成本指标</t>
        </r>
      </text>
    </comment>
    <comment ref="K86" authorId="0">
      <text>
        <r>
          <rPr>
            <sz val="12"/>
            <rFont val="宋体"/>
            <charset val="134"/>
          </rPr>
          <t>办证成本控制率</t>
        </r>
      </text>
    </comment>
    <comment ref="J87" authorId="0">
      <text>
        <r>
          <rPr>
            <sz val="12"/>
            <rFont val="宋体"/>
            <charset val="134"/>
          </rPr>
          <t>时效指标</t>
        </r>
      </text>
    </comment>
    <comment ref="K87" authorId="0">
      <text>
        <r>
          <rPr>
            <sz val="12"/>
            <rFont val="宋体"/>
            <charset val="134"/>
          </rPr>
          <t>办证及时性</t>
        </r>
      </text>
    </comment>
    <comment ref="J88" authorId="0">
      <text>
        <r>
          <rPr>
            <sz val="12"/>
            <rFont val="宋体"/>
            <charset val="134"/>
          </rPr>
          <t>数量指标</t>
        </r>
      </text>
    </comment>
    <comment ref="K88" authorId="0">
      <text>
        <r>
          <rPr>
            <sz val="12"/>
            <rFont val="宋体"/>
            <charset val="134"/>
          </rPr>
          <t>服务办证群众数量</t>
        </r>
      </text>
    </comment>
    <comment ref="J89" authorId="0">
      <text>
        <r>
          <rPr>
            <sz val="12"/>
            <rFont val="宋体"/>
            <charset val="134"/>
          </rPr>
          <t>质量指标</t>
        </r>
      </text>
    </comment>
    <comment ref="K89" authorId="0">
      <text>
        <r>
          <rPr>
            <sz val="12"/>
            <rFont val="宋体"/>
            <charset val="134"/>
          </rPr>
          <t>办理证件完好率</t>
        </r>
      </text>
    </comment>
    <comment ref="I90" authorId="0">
      <text>
        <r>
          <rPr>
            <sz val="12"/>
            <rFont val="宋体"/>
            <charset val="134"/>
          </rPr>
          <t>满意度指标</t>
        </r>
      </text>
    </comment>
    <comment ref="J90" authorId="0">
      <text>
        <r>
          <rPr>
            <sz val="12"/>
            <rFont val="宋体"/>
            <charset val="134"/>
          </rPr>
          <t>服务对象满意度指标</t>
        </r>
      </text>
    </comment>
    <comment ref="K90" authorId="0">
      <text>
        <r>
          <rPr>
            <sz val="12"/>
            <rFont val="宋体"/>
            <charset val="134"/>
          </rPr>
          <t>群众满意率</t>
        </r>
      </text>
    </comment>
    <comment ref="I91" authorId="0">
      <text>
        <r>
          <rPr>
            <sz val="12"/>
            <rFont val="宋体"/>
            <charset val="134"/>
          </rPr>
          <t>效益指标</t>
        </r>
      </text>
    </comment>
    <comment ref="J91" authorId="0">
      <text>
        <r>
          <rPr>
            <sz val="12"/>
            <rFont val="宋体"/>
            <charset val="134"/>
          </rPr>
          <t>社会效益指标</t>
        </r>
      </text>
    </comment>
    <comment ref="K91" authorId="0">
      <text>
        <r>
          <rPr>
            <sz val="12"/>
            <rFont val="宋体"/>
            <charset val="134"/>
          </rPr>
          <t>群众获得感</t>
        </r>
      </text>
    </comment>
    <comment ref="A92" authorId="0">
      <text>
        <r>
          <rPr>
            <sz val="12"/>
            <rFont val="宋体"/>
            <charset val="134"/>
          </rPr>
          <t>T200931.132-（公安监管医院）被拘押人员给养费</t>
        </r>
      </text>
    </comment>
    <comment ref="B92" authorId="0">
      <text>
        <r>
          <rPr>
            <sz val="12"/>
            <rFont val="宋体"/>
            <charset val="134"/>
          </rPr>
          <t>132003-儋州市第一看守所</t>
        </r>
      </text>
    </comment>
    <comment ref="I92" authorId="0">
      <text>
        <r>
          <rPr>
            <sz val="12"/>
            <rFont val="宋体"/>
            <charset val="134"/>
          </rPr>
          <t>产出指标</t>
        </r>
      </text>
    </comment>
    <comment ref="J92" authorId="0">
      <text>
        <r>
          <rPr>
            <sz val="12"/>
            <rFont val="宋体"/>
            <charset val="134"/>
          </rPr>
          <t>成本指标</t>
        </r>
      </text>
    </comment>
    <comment ref="K92" authorId="0">
      <text>
        <r>
          <rPr>
            <sz val="12"/>
            <rFont val="宋体"/>
            <charset val="134"/>
          </rPr>
          <t>成本控制率</t>
        </r>
      </text>
    </comment>
    <comment ref="J93" authorId="0">
      <text>
        <r>
          <rPr>
            <sz val="12"/>
            <rFont val="宋体"/>
            <charset val="134"/>
          </rPr>
          <t>时效指标</t>
        </r>
      </text>
    </comment>
    <comment ref="K93" authorId="0">
      <text>
        <r>
          <rPr>
            <sz val="12"/>
            <rFont val="宋体"/>
            <charset val="134"/>
          </rPr>
          <t>时效性</t>
        </r>
      </text>
    </comment>
    <comment ref="J94" authorId="0">
      <text>
        <r>
          <rPr>
            <sz val="12"/>
            <rFont val="宋体"/>
            <charset val="134"/>
          </rPr>
          <t>数量指标</t>
        </r>
      </text>
    </comment>
    <comment ref="K94" authorId="0">
      <text>
        <r>
          <rPr>
            <sz val="12"/>
            <rFont val="宋体"/>
            <charset val="134"/>
          </rPr>
          <t>完成率</t>
        </r>
      </text>
    </comment>
    <comment ref="J95" authorId="0">
      <text>
        <r>
          <rPr>
            <sz val="12"/>
            <rFont val="宋体"/>
            <charset val="134"/>
          </rPr>
          <t>质量指标</t>
        </r>
      </text>
    </comment>
    <comment ref="K95" authorId="0">
      <text>
        <r>
          <rPr>
            <sz val="12"/>
            <rFont val="宋体"/>
            <charset val="134"/>
          </rPr>
          <t>被监管人员伙食、医疗、衣被费等标准</t>
        </r>
      </text>
    </comment>
    <comment ref="I96" authorId="0">
      <text>
        <r>
          <rPr>
            <sz val="12"/>
            <rFont val="宋体"/>
            <charset val="134"/>
          </rPr>
          <t>满意度指标</t>
        </r>
      </text>
    </comment>
    <comment ref="J96" authorId="0">
      <text>
        <r>
          <rPr>
            <sz val="12"/>
            <rFont val="宋体"/>
            <charset val="134"/>
          </rPr>
          <t>服务对象满意度指标</t>
        </r>
      </text>
    </comment>
    <comment ref="K96" authorId="0">
      <text>
        <r>
          <rPr>
            <sz val="12"/>
            <rFont val="宋体"/>
            <charset val="134"/>
          </rPr>
          <t>被监管对象满意度</t>
        </r>
      </text>
    </comment>
    <comment ref="I97" authorId="0">
      <text>
        <r>
          <rPr>
            <sz val="12"/>
            <rFont val="宋体"/>
            <charset val="134"/>
          </rPr>
          <t>效益指标</t>
        </r>
      </text>
    </comment>
    <comment ref="J97" authorId="0">
      <text>
        <r>
          <rPr>
            <sz val="12"/>
            <rFont val="宋体"/>
            <charset val="134"/>
          </rPr>
          <t>社会效益指标</t>
        </r>
      </text>
    </comment>
    <comment ref="K97" authorId="0">
      <text>
        <r>
          <rPr>
            <sz val="12"/>
            <rFont val="宋体"/>
            <charset val="134"/>
          </rPr>
          <t>满意率</t>
        </r>
      </text>
    </comment>
    <comment ref="A98" authorId="0">
      <text>
        <r>
          <rPr>
            <sz val="12"/>
            <rFont val="宋体"/>
            <charset val="134"/>
          </rPr>
          <t>T200932.132-（公安监管医院）医疗方面</t>
        </r>
      </text>
    </comment>
    <comment ref="B98" authorId="0">
      <text>
        <r>
          <rPr>
            <sz val="12"/>
            <rFont val="宋体"/>
            <charset val="134"/>
          </rPr>
          <t>132003-儋州市第一看守所</t>
        </r>
      </text>
    </comment>
    <comment ref="I98" authorId="0">
      <text>
        <r>
          <rPr>
            <sz val="12"/>
            <rFont val="宋体"/>
            <charset val="134"/>
          </rPr>
          <t>产出指标</t>
        </r>
      </text>
    </comment>
    <comment ref="J98" authorId="0">
      <text>
        <r>
          <rPr>
            <sz val="12"/>
            <rFont val="宋体"/>
            <charset val="134"/>
          </rPr>
          <t>成本指标</t>
        </r>
      </text>
    </comment>
    <comment ref="K98" authorId="0">
      <text>
        <r>
          <rPr>
            <sz val="12"/>
            <rFont val="宋体"/>
            <charset val="134"/>
          </rPr>
          <t>体检金额</t>
        </r>
      </text>
    </comment>
    <comment ref="J99" authorId="0">
      <text>
        <r>
          <rPr>
            <sz val="12"/>
            <rFont val="宋体"/>
            <charset val="134"/>
          </rPr>
          <t>时效指标</t>
        </r>
      </text>
    </comment>
    <comment ref="K99" authorId="0">
      <text>
        <r>
          <rPr>
            <sz val="12"/>
            <rFont val="宋体"/>
            <charset val="134"/>
          </rPr>
          <t>时效性</t>
        </r>
      </text>
    </comment>
    <comment ref="J100" authorId="0">
      <text>
        <r>
          <rPr>
            <sz val="12"/>
            <rFont val="宋体"/>
            <charset val="134"/>
          </rPr>
          <t>数量指标</t>
        </r>
      </text>
    </comment>
    <comment ref="K100" authorId="0">
      <text>
        <r>
          <rPr>
            <sz val="12"/>
            <rFont val="宋体"/>
            <charset val="134"/>
          </rPr>
          <t>体检人数</t>
        </r>
      </text>
    </comment>
    <comment ref="J101" authorId="0">
      <text>
        <r>
          <rPr>
            <sz val="12"/>
            <rFont val="宋体"/>
            <charset val="134"/>
          </rPr>
          <t>质量指标</t>
        </r>
      </text>
    </comment>
    <comment ref="K101" authorId="0">
      <text>
        <r>
          <rPr>
            <sz val="12"/>
            <rFont val="宋体"/>
            <charset val="134"/>
          </rPr>
          <t>体检合格率</t>
        </r>
      </text>
    </comment>
    <comment ref="I102" authorId="0">
      <text>
        <r>
          <rPr>
            <sz val="12"/>
            <rFont val="宋体"/>
            <charset val="134"/>
          </rPr>
          <t>满意度指标</t>
        </r>
      </text>
    </comment>
    <comment ref="J102" authorId="0">
      <text>
        <r>
          <rPr>
            <sz val="12"/>
            <rFont val="宋体"/>
            <charset val="134"/>
          </rPr>
          <t>服务对象满意度指标</t>
        </r>
      </text>
    </comment>
    <comment ref="K102" authorId="0">
      <text>
        <r>
          <rPr>
            <sz val="12"/>
            <rFont val="宋体"/>
            <charset val="134"/>
          </rPr>
          <t>满意度</t>
        </r>
      </text>
    </comment>
    <comment ref="I103" authorId="0">
      <text>
        <r>
          <rPr>
            <sz val="12"/>
            <rFont val="宋体"/>
            <charset val="134"/>
          </rPr>
          <t>效益指标</t>
        </r>
      </text>
    </comment>
    <comment ref="J103" authorId="0">
      <text>
        <r>
          <rPr>
            <sz val="12"/>
            <rFont val="宋体"/>
            <charset val="134"/>
          </rPr>
          <t>社会效益指标</t>
        </r>
      </text>
    </comment>
    <comment ref="K103" authorId="0">
      <text>
        <r>
          <rPr>
            <sz val="12"/>
            <rFont val="宋体"/>
            <charset val="134"/>
          </rPr>
          <t>被监管人员体检报告</t>
        </r>
      </text>
    </comment>
    <comment ref="A104" authorId="0">
      <text>
        <r>
          <rPr>
            <sz val="12"/>
            <rFont val="宋体"/>
            <charset val="134"/>
          </rPr>
          <t>T202130.132-综合工作经费</t>
        </r>
      </text>
    </comment>
    <comment ref="B104" authorId="0">
      <text>
        <r>
          <rPr>
            <sz val="12"/>
            <rFont val="宋体"/>
            <charset val="134"/>
          </rPr>
          <t>132003-儋州市第一看守所</t>
        </r>
      </text>
    </comment>
    <comment ref="I104" authorId="0">
      <text>
        <r>
          <rPr>
            <sz val="12"/>
            <rFont val="宋体"/>
            <charset val="134"/>
          </rPr>
          <t>产出指标</t>
        </r>
      </text>
    </comment>
    <comment ref="J104" authorId="0">
      <text>
        <r>
          <rPr>
            <sz val="12"/>
            <rFont val="宋体"/>
            <charset val="134"/>
          </rPr>
          <t>成本指标</t>
        </r>
      </text>
    </comment>
    <comment ref="K104" authorId="0">
      <text>
        <r>
          <rPr>
            <sz val="12"/>
            <rFont val="宋体"/>
            <charset val="134"/>
          </rPr>
          <t>成本控制率</t>
        </r>
      </text>
    </comment>
    <comment ref="J105" authorId="0">
      <text>
        <r>
          <rPr>
            <sz val="12"/>
            <rFont val="宋体"/>
            <charset val="134"/>
          </rPr>
          <t>时效指标</t>
        </r>
      </text>
    </comment>
    <comment ref="K105" authorId="0">
      <text>
        <r>
          <rPr>
            <sz val="12"/>
            <rFont val="宋体"/>
            <charset val="134"/>
          </rPr>
          <t>时效性</t>
        </r>
      </text>
    </comment>
    <comment ref="J106" authorId="0">
      <text>
        <r>
          <rPr>
            <sz val="12"/>
            <rFont val="宋体"/>
            <charset val="134"/>
          </rPr>
          <t>数量指标</t>
        </r>
      </text>
    </comment>
    <comment ref="K106" authorId="0">
      <text>
        <r>
          <rPr>
            <sz val="12"/>
            <rFont val="宋体"/>
            <charset val="134"/>
          </rPr>
          <t>完成率</t>
        </r>
      </text>
    </comment>
    <comment ref="J107" authorId="0">
      <text>
        <r>
          <rPr>
            <sz val="12"/>
            <rFont val="宋体"/>
            <charset val="134"/>
          </rPr>
          <t>质量指标</t>
        </r>
      </text>
    </comment>
    <comment ref="K107" authorId="0">
      <text>
        <r>
          <rPr>
            <sz val="12"/>
            <rFont val="宋体"/>
            <charset val="134"/>
          </rPr>
          <t>支付率</t>
        </r>
      </text>
    </comment>
    <comment ref="I108" authorId="0">
      <text>
        <r>
          <rPr>
            <sz val="12"/>
            <rFont val="宋体"/>
            <charset val="134"/>
          </rPr>
          <t>满意度指标</t>
        </r>
      </text>
    </comment>
    <comment ref="J108" authorId="0">
      <text>
        <r>
          <rPr>
            <sz val="12"/>
            <rFont val="宋体"/>
            <charset val="134"/>
          </rPr>
          <t>服务对象满意度指标</t>
        </r>
      </text>
    </comment>
    <comment ref="K108" authorId="0">
      <text>
        <r>
          <rPr>
            <sz val="12"/>
            <rFont val="宋体"/>
            <charset val="134"/>
          </rPr>
          <t>满意度</t>
        </r>
      </text>
    </comment>
    <comment ref="I109" authorId="0">
      <text>
        <r>
          <rPr>
            <sz val="12"/>
            <rFont val="宋体"/>
            <charset val="134"/>
          </rPr>
          <t>效益指标</t>
        </r>
      </text>
    </comment>
    <comment ref="J109" authorId="0">
      <text>
        <r>
          <rPr>
            <sz val="12"/>
            <rFont val="宋体"/>
            <charset val="134"/>
          </rPr>
          <t>社会效益指标</t>
        </r>
      </text>
    </comment>
    <comment ref="K109" authorId="0">
      <text>
        <r>
          <rPr>
            <sz val="12"/>
            <rFont val="宋体"/>
            <charset val="134"/>
          </rPr>
          <t>工作合格率</t>
        </r>
      </text>
    </comment>
    <comment ref="A110" authorId="0">
      <text>
        <r>
          <rPr>
            <sz val="12"/>
            <rFont val="宋体"/>
            <charset val="134"/>
          </rPr>
          <t>T202992.132-被拘留人员给养费</t>
        </r>
      </text>
    </comment>
    <comment ref="B110" authorId="0">
      <text>
        <r>
          <rPr>
            <sz val="12"/>
            <rFont val="宋体"/>
            <charset val="134"/>
          </rPr>
          <t>132006-儋州市拘留所</t>
        </r>
      </text>
    </comment>
    <comment ref="I110" authorId="0">
      <text>
        <r>
          <rPr>
            <sz val="12"/>
            <rFont val="宋体"/>
            <charset val="134"/>
          </rPr>
          <t>产出指标</t>
        </r>
      </text>
    </comment>
    <comment ref="J110" authorId="0">
      <text>
        <r>
          <rPr>
            <sz val="12"/>
            <rFont val="宋体"/>
            <charset val="134"/>
          </rPr>
          <t>成本指标</t>
        </r>
      </text>
    </comment>
    <comment ref="K110" authorId="0">
      <text>
        <r>
          <rPr>
            <sz val="12"/>
            <rFont val="宋体"/>
            <charset val="134"/>
          </rPr>
          <t>每人每月成本标准</t>
        </r>
      </text>
    </comment>
    <comment ref="J111" authorId="0">
      <text>
        <r>
          <rPr>
            <sz val="12"/>
            <rFont val="宋体"/>
            <charset val="134"/>
          </rPr>
          <t>时效指标</t>
        </r>
      </text>
    </comment>
    <comment ref="K111" authorId="0">
      <text>
        <r>
          <rPr>
            <sz val="12"/>
            <rFont val="宋体"/>
            <charset val="134"/>
          </rPr>
          <t>全年12个月</t>
        </r>
      </text>
    </comment>
    <comment ref="J112" authorId="0">
      <text>
        <r>
          <rPr>
            <sz val="12"/>
            <rFont val="宋体"/>
            <charset val="134"/>
          </rPr>
          <t>数量指标</t>
        </r>
      </text>
    </comment>
    <comment ref="K112" authorId="0">
      <text>
        <r>
          <rPr>
            <sz val="12"/>
            <rFont val="宋体"/>
            <charset val="134"/>
          </rPr>
          <t>完成率</t>
        </r>
      </text>
    </comment>
    <comment ref="J113" authorId="0">
      <text>
        <r>
          <rPr>
            <sz val="12"/>
            <rFont val="宋体"/>
            <charset val="134"/>
          </rPr>
          <t>质量指标</t>
        </r>
      </text>
    </comment>
    <comment ref="K113" authorId="0">
      <text>
        <r>
          <rPr>
            <sz val="12"/>
            <rFont val="宋体"/>
            <charset val="134"/>
          </rPr>
          <t>保障被拘留人伙食、医疗、衣被等开支</t>
        </r>
      </text>
    </comment>
    <comment ref="I114" authorId="0">
      <text>
        <r>
          <rPr>
            <sz val="12"/>
            <rFont val="宋体"/>
            <charset val="134"/>
          </rPr>
          <t>满意度指标</t>
        </r>
      </text>
    </comment>
    <comment ref="J114" authorId="0">
      <text>
        <r>
          <rPr>
            <sz val="12"/>
            <rFont val="宋体"/>
            <charset val="134"/>
          </rPr>
          <t>服务对象满意度指标</t>
        </r>
      </text>
    </comment>
    <comment ref="K114" authorId="0">
      <text>
        <r>
          <rPr>
            <sz val="12"/>
            <rFont val="宋体"/>
            <charset val="134"/>
          </rPr>
          <t>监管效果</t>
        </r>
      </text>
    </comment>
    <comment ref="I115" authorId="0">
      <text>
        <r>
          <rPr>
            <sz val="12"/>
            <rFont val="宋体"/>
            <charset val="134"/>
          </rPr>
          <t>效益指标</t>
        </r>
      </text>
    </comment>
    <comment ref="J115" authorId="0">
      <text>
        <r>
          <rPr>
            <sz val="12"/>
            <rFont val="宋体"/>
            <charset val="134"/>
          </rPr>
          <t>经济效益指标</t>
        </r>
      </text>
    </comment>
    <comment ref="K115" authorId="0">
      <text>
        <r>
          <rPr>
            <sz val="12"/>
            <rFont val="宋体"/>
            <charset val="134"/>
          </rPr>
          <t>达标率</t>
        </r>
      </text>
    </comment>
    <comment ref="A116" authorId="0">
      <text>
        <r>
          <rPr>
            <sz val="12"/>
            <rFont val="宋体"/>
            <charset val="134"/>
          </rPr>
          <t>T202995.132-拘留所综合工作经费</t>
        </r>
      </text>
    </comment>
    <comment ref="B116" authorId="0">
      <text>
        <r>
          <rPr>
            <sz val="12"/>
            <rFont val="宋体"/>
            <charset val="134"/>
          </rPr>
          <t>132006-儋州市拘留所</t>
        </r>
      </text>
    </comment>
    <comment ref="I116" authorId="0">
      <text>
        <r>
          <rPr>
            <sz val="12"/>
            <rFont val="宋体"/>
            <charset val="134"/>
          </rPr>
          <t>产出指标</t>
        </r>
      </text>
    </comment>
    <comment ref="J116" authorId="0">
      <text>
        <r>
          <rPr>
            <sz val="12"/>
            <rFont val="宋体"/>
            <charset val="134"/>
          </rPr>
          <t>成本指标</t>
        </r>
      </text>
    </comment>
    <comment ref="K116" authorId="0">
      <text>
        <r>
          <rPr>
            <sz val="12"/>
            <rFont val="宋体"/>
            <charset val="134"/>
          </rPr>
          <t>计划聘请3名职工</t>
        </r>
      </text>
    </comment>
    <comment ref="J117" authorId="0">
      <text>
        <r>
          <rPr>
            <sz val="12"/>
            <rFont val="宋体"/>
            <charset val="134"/>
          </rPr>
          <t>时效指标</t>
        </r>
      </text>
    </comment>
    <comment ref="K117" authorId="0">
      <text>
        <r>
          <rPr>
            <sz val="12"/>
            <rFont val="宋体"/>
            <charset val="134"/>
          </rPr>
          <t>全年12个月</t>
        </r>
      </text>
    </comment>
    <comment ref="J118" authorId="0">
      <text>
        <r>
          <rPr>
            <sz val="12"/>
            <rFont val="宋体"/>
            <charset val="134"/>
          </rPr>
          <t>数量指标</t>
        </r>
      </text>
    </comment>
    <comment ref="K118" authorId="0">
      <text>
        <r>
          <rPr>
            <sz val="12"/>
            <rFont val="宋体"/>
            <charset val="134"/>
          </rPr>
          <t>一年水、电费开支</t>
        </r>
      </text>
    </comment>
    <comment ref="J119" authorId="0">
      <text>
        <r>
          <rPr>
            <sz val="12"/>
            <rFont val="宋体"/>
            <charset val="134"/>
          </rPr>
          <t>质量指标</t>
        </r>
      </text>
    </comment>
    <comment ref="K119" authorId="0">
      <text>
        <r>
          <rPr>
            <sz val="12"/>
            <rFont val="宋体"/>
            <charset val="134"/>
          </rPr>
          <t>保障监所水、电正常使用</t>
        </r>
      </text>
    </comment>
    <comment ref="I120" authorId="0">
      <text>
        <r>
          <rPr>
            <sz val="12"/>
            <rFont val="宋体"/>
            <charset val="134"/>
          </rPr>
          <t>满意度指标</t>
        </r>
      </text>
    </comment>
    <comment ref="J120" authorId="0">
      <text>
        <r>
          <rPr>
            <sz val="12"/>
            <rFont val="宋体"/>
            <charset val="134"/>
          </rPr>
          <t>服务对象满意度指标</t>
        </r>
      </text>
    </comment>
    <comment ref="K120" authorId="0">
      <text>
        <r>
          <rPr>
            <sz val="12"/>
            <rFont val="宋体"/>
            <charset val="134"/>
          </rPr>
          <t>使用公务用车满意程度</t>
        </r>
      </text>
    </comment>
    <comment ref="I121" authorId="0">
      <text>
        <r>
          <rPr>
            <sz val="12"/>
            <rFont val="宋体"/>
            <charset val="134"/>
          </rPr>
          <t>效益指标</t>
        </r>
      </text>
    </comment>
    <comment ref="J121" authorId="0">
      <text>
        <r>
          <rPr>
            <sz val="12"/>
            <rFont val="宋体"/>
            <charset val="134"/>
          </rPr>
          <t>社会效益指标</t>
        </r>
      </text>
    </comment>
    <comment ref="K121" authorId="0">
      <text>
        <r>
          <rPr>
            <sz val="12"/>
            <rFont val="宋体"/>
            <charset val="134"/>
          </rPr>
          <t>保障员工工资福利</t>
        </r>
      </text>
    </comment>
    <comment ref="A122" authorId="0">
      <text>
        <r>
          <rPr>
            <sz val="12"/>
            <rFont val="宋体"/>
            <charset val="134"/>
          </rPr>
          <t>T203008.132-戒毒所综合工作经费</t>
        </r>
      </text>
    </comment>
    <comment ref="B122" authorId="0">
      <text>
        <r>
          <rPr>
            <sz val="12"/>
            <rFont val="宋体"/>
            <charset val="134"/>
          </rPr>
          <t>132005-儋州市强制隔离戒毒所</t>
        </r>
      </text>
    </comment>
    <comment ref="I122" authorId="0">
      <text>
        <r>
          <rPr>
            <sz val="12"/>
            <rFont val="宋体"/>
            <charset val="134"/>
          </rPr>
          <t>产出指标</t>
        </r>
      </text>
    </comment>
    <comment ref="J122" authorId="0">
      <text>
        <r>
          <rPr>
            <sz val="12"/>
            <rFont val="宋体"/>
            <charset val="134"/>
          </rPr>
          <t>成本指标</t>
        </r>
      </text>
    </comment>
    <comment ref="K122" authorId="0">
      <text>
        <r>
          <rPr>
            <sz val="12"/>
            <rFont val="宋体"/>
            <charset val="134"/>
          </rPr>
          <t>电费控制率</t>
        </r>
      </text>
    </comment>
    <comment ref="J123" authorId="0">
      <text>
        <r>
          <rPr>
            <sz val="12"/>
            <rFont val="宋体"/>
            <charset val="134"/>
          </rPr>
          <t>时效指标</t>
        </r>
      </text>
    </comment>
    <comment ref="K123" authorId="0">
      <text>
        <r>
          <rPr>
            <sz val="12"/>
            <rFont val="宋体"/>
            <charset val="134"/>
          </rPr>
          <t>电路故障处理及时性</t>
        </r>
      </text>
    </comment>
    <comment ref="J124" authorId="0">
      <text>
        <r>
          <rPr>
            <sz val="12"/>
            <rFont val="宋体"/>
            <charset val="134"/>
          </rPr>
          <t>数量指标</t>
        </r>
      </text>
    </comment>
    <comment ref="K124" authorId="0">
      <text>
        <r>
          <rPr>
            <sz val="12"/>
            <rFont val="宋体"/>
            <charset val="134"/>
          </rPr>
          <t>用电量</t>
        </r>
      </text>
    </comment>
    <comment ref="J125" authorId="0">
      <text>
        <r>
          <rPr>
            <sz val="12"/>
            <rFont val="宋体"/>
            <charset val="134"/>
          </rPr>
          <t>质量指标</t>
        </r>
      </text>
    </comment>
    <comment ref="K125" authorId="0">
      <text>
        <r>
          <rPr>
            <sz val="12"/>
            <rFont val="宋体"/>
            <charset val="134"/>
          </rPr>
          <t>工作效率</t>
        </r>
      </text>
    </comment>
    <comment ref="I126" authorId="0">
      <text>
        <r>
          <rPr>
            <sz val="12"/>
            <rFont val="宋体"/>
            <charset val="134"/>
          </rPr>
          <t>满意度指标</t>
        </r>
      </text>
    </comment>
    <comment ref="J126" authorId="0">
      <text>
        <r>
          <rPr>
            <sz val="12"/>
            <rFont val="宋体"/>
            <charset val="134"/>
          </rPr>
          <t>服务对象满意度指标</t>
        </r>
      </text>
    </comment>
    <comment ref="K126" authorId="0">
      <text>
        <r>
          <rPr>
            <sz val="12"/>
            <rFont val="宋体"/>
            <charset val="134"/>
          </rPr>
          <t>用电感受满意度</t>
        </r>
      </text>
    </comment>
    <comment ref="I127" authorId="0">
      <text>
        <r>
          <rPr>
            <sz val="12"/>
            <rFont val="宋体"/>
            <charset val="134"/>
          </rPr>
          <t>效益指标</t>
        </r>
      </text>
    </comment>
    <comment ref="J127" authorId="0">
      <text>
        <r>
          <rPr>
            <sz val="12"/>
            <rFont val="宋体"/>
            <charset val="134"/>
          </rPr>
          <t>经济效益指标</t>
        </r>
      </text>
    </comment>
    <comment ref="K127" authorId="0">
      <text>
        <r>
          <rPr>
            <sz val="12"/>
            <rFont val="宋体"/>
            <charset val="134"/>
          </rPr>
          <t>日常办公使用率</t>
        </r>
      </text>
    </comment>
    <comment ref="J128" authorId="0">
      <text>
        <r>
          <rPr>
            <sz val="12"/>
            <rFont val="宋体"/>
            <charset val="134"/>
          </rPr>
          <t>社会效益指标</t>
        </r>
      </text>
    </comment>
    <comment ref="K128" authorId="0">
      <text>
        <r>
          <rPr>
            <sz val="12"/>
            <rFont val="宋体"/>
            <charset val="134"/>
          </rPr>
          <t>保障日常工作用电正常运行</t>
        </r>
      </text>
    </comment>
    <comment ref="A129" authorId="0">
      <text>
        <r>
          <rPr>
            <sz val="12"/>
            <rFont val="宋体"/>
            <charset val="134"/>
          </rPr>
          <t>T203130.132-戒毒所重大疾病医疗费</t>
        </r>
      </text>
    </comment>
    <comment ref="B129" authorId="0">
      <text>
        <r>
          <rPr>
            <sz val="12"/>
            <rFont val="宋体"/>
            <charset val="134"/>
          </rPr>
          <t>132005-儋州市强制隔离戒毒所</t>
        </r>
      </text>
    </comment>
    <comment ref="I129" authorId="0">
      <text>
        <r>
          <rPr>
            <sz val="12"/>
            <rFont val="宋体"/>
            <charset val="134"/>
          </rPr>
          <t>产出指标</t>
        </r>
      </text>
    </comment>
    <comment ref="J129" authorId="0">
      <text>
        <r>
          <rPr>
            <sz val="12"/>
            <rFont val="宋体"/>
            <charset val="134"/>
          </rPr>
          <t>成本指标</t>
        </r>
      </text>
    </comment>
    <comment ref="K129" authorId="0">
      <text>
        <r>
          <rPr>
            <sz val="12"/>
            <rFont val="宋体"/>
            <charset val="134"/>
          </rPr>
          <t>每人每年医疗费</t>
        </r>
      </text>
    </comment>
    <comment ref="J130" authorId="0">
      <text>
        <r>
          <rPr>
            <sz val="12"/>
            <rFont val="宋体"/>
            <charset val="134"/>
          </rPr>
          <t>时效指标</t>
        </r>
      </text>
    </comment>
    <comment ref="K130" authorId="0">
      <text>
        <r>
          <rPr>
            <sz val="12"/>
            <rFont val="宋体"/>
            <charset val="134"/>
          </rPr>
          <t>全年</t>
        </r>
      </text>
    </comment>
    <comment ref="J131" authorId="0">
      <text>
        <r>
          <rPr>
            <sz val="12"/>
            <rFont val="宋体"/>
            <charset val="134"/>
          </rPr>
          <t>数量指标</t>
        </r>
      </text>
    </comment>
    <comment ref="K131" authorId="0">
      <text>
        <r>
          <rPr>
            <sz val="12"/>
            <rFont val="宋体"/>
            <charset val="134"/>
          </rPr>
          <t>完成率</t>
        </r>
      </text>
    </comment>
    <comment ref="J132" authorId="0">
      <text>
        <r>
          <rPr>
            <sz val="12"/>
            <rFont val="宋体"/>
            <charset val="134"/>
          </rPr>
          <t>质量指标</t>
        </r>
      </text>
    </comment>
    <comment ref="K132" authorId="0">
      <text>
        <r>
          <rPr>
            <sz val="12"/>
            <rFont val="宋体"/>
            <charset val="134"/>
          </rPr>
          <t>体检合格率</t>
        </r>
      </text>
    </comment>
    <comment ref="I133" authorId="0">
      <text>
        <r>
          <rPr>
            <sz val="12"/>
            <rFont val="宋体"/>
            <charset val="134"/>
          </rPr>
          <t>满意度指标</t>
        </r>
      </text>
    </comment>
    <comment ref="J133" authorId="0">
      <text>
        <r>
          <rPr>
            <sz val="12"/>
            <rFont val="宋体"/>
            <charset val="134"/>
          </rPr>
          <t>服务对象满意度指标</t>
        </r>
      </text>
    </comment>
    <comment ref="K133" authorId="0">
      <text>
        <r>
          <rPr>
            <sz val="12"/>
            <rFont val="宋体"/>
            <charset val="134"/>
          </rPr>
          <t>满意率</t>
        </r>
      </text>
    </comment>
    <comment ref="I134" authorId="0">
      <text>
        <r>
          <rPr>
            <sz val="12"/>
            <rFont val="宋体"/>
            <charset val="134"/>
          </rPr>
          <t>效益指标</t>
        </r>
      </text>
    </comment>
    <comment ref="J134" authorId="0">
      <text>
        <r>
          <rPr>
            <sz val="12"/>
            <rFont val="宋体"/>
            <charset val="134"/>
          </rPr>
          <t>社会效益指标</t>
        </r>
      </text>
    </comment>
    <comment ref="K134" authorId="0">
      <text>
        <r>
          <rPr>
            <sz val="12"/>
            <rFont val="宋体"/>
            <charset val="134"/>
          </rPr>
          <t>体检完成率</t>
        </r>
      </text>
    </comment>
    <comment ref="A135" authorId="0">
      <text>
        <r>
          <rPr>
            <sz val="12"/>
            <rFont val="宋体"/>
            <charset val="134"/>
          </rPr>
          <t>T203501.132-公安局本级综合工作经费</t>
        </r>
      </text>
    </comment>
    <comment ref="B135" authorId="0">
      <text>
        <r>
          <rPr>
            <sz val="12"/>
            <rFont val="宋体"/>
            <charset val="134"/>
          </rPr>
          <t>132001-儋州市公安局本级</t>
        </r>
      </text>
    </comment>
    <comment ref="I135" authorId="0">
      <text>
        <r>
          <rPr>
            <sz val="12"/>
            <rFont val="宋体"/>
            <charset val="134"/>
          </rPr>
          <t>产出指标</t>
        </r>
      </text>
    </comment>
    <comment ref="J135" authorId="0">
      <text>
        <r>
          <rPr>
            <sz val="12"/>
            <rFont val="宋体"/>
            <charset val="134"/>
          </rPr>
          <t>成本指标</t>
        </r>
      </text>
    </comment>
    <comment ref="K135" authorId="0">
      <text>
        <r>
          <rPr>
            <sz val="12"/>
            <rFont val="宋体"/>
            <charset val="134"/>
          </rPr>
          <t>公安机关正常业务运行成本控制率</t>
        </r>
      </text>
    </comment>
    <comment ref="J136" authorId="0">
      <text>
        <r>
          <rPr>
            <sz val="12"/>
            <rFont val="宋体"/>
            <charset val="134"/>
          </rPr>
          <t>时效指标</t>
        </r>
      </text>
    </comment>
    <comment ref="K136" authorId="0">
      <text>
        <r>
          <rPr>
            <sz val="12"/>
            <rFont val="宋体"/>
            <charset val="134"/>
          </rPr>
          <t>公安机关处置社会治安、打击违法犯罪及时性</t>
        </r>
      </text>
    </comment>
    <comment ref="J137" authorId="0">
      <text>
        <r>
          <rPr>
            <sz val="12"/>
            <rFont val="宋体"/>
            <charset val="134"/>
          </rPr>
          <t>数量指标</t>
        </r>
      </text>
    </comment>
    <comment ref="K137" authorId="0">
      <text>
        <r>
          <rPr>
            <sz val="12"/>
            <rFont val="宋体"/>
            <charset val="134"/>
          </rPr>
          <t>公安机关正常办公和打击违法犯罪天数</t>
        </r>
      </text>
    </comment>
    <comment ref="J138" authorId="0">
      <text>
        <r>
          <rPr>
            <sz val="12"/>
            <rFont val="宋体"/>
            <charset val="134"/>
          </rPr>
          <t>质量指标</t>
        </r>
      </text>
    </comment>
    <comment ref="K138" authorId="0">
      <text>
        <r>
          <rPr>
            <sz val="12"/>
            <rFont val="宋体"/>
            <charset val="134"/>
          </rPr>
          <t>公安机关正常办公和打击违法犯罪有效性</t>
        </r>
      </text>
    </comment>
    <comment ref="I139" authorId="0">
      <text>
        <r>
          <rPr>
            <sz val="12"/>
            <rFont val="宋体"/>
            <charset val="134"/>
          </rPr>
          <t>满意度指标</t>
        </r>
      </text>
    </comment>
    <comment ref="J139" authorId="0">
      <text>
        <r>
          <rPr>
            <sz val="12"/>
            <rFont val="宋体"/>
            <charset val="134"/>
          </rPr>
          <t>服务对象满意度指标</t>
        </r>
      </text>
    </comment>
    <comment ref="K139" authorId="0">
      <text>
        <r>
          <rPr>
            <sz val="12"/>
            <rFont val="宋体"/>
            <charset val="134"/>
          </rPr>
          <t>群众社会治安满意率</t>
        </r>
      </text>
    </comment>
    <comment ref="I140" authorId="0">
      <text>
        <r>
          <rPr>
            <sz val="12"/>
            <rFont val="宋体"/>
            <charset val="134"/>
          </rPr>
          <t>效益指标</t>
        </r>
      </text>
    </comment>
    <comment ref="J140" authorId="0">
      <text>
        <r>
          <rPr>
            <sz val="12"/>
            <rFont val="宋体"/>
            <charset val="134"/>
          </rPr>
          <t>社会效益指标</t>
        </r>
      </text>
    </comment>
    <comment ref="K140" authorId="0">
      <text>
        <r>
          <rPr>
            <sz val="12"/>
            <rFont val="宋体"/>
            <charset val="134"/>
          </rPr>
          <t>群众社会安全感</t>
        </r>
      </text>
    </comment>
    <comment ref="A141" authorId="0">
      <text>
        <r>
          <rPr>
            <sz val="12"/>
            <rFont val="宋体"/>
            <charset val="134"/>
          </rPr>
          <t>T203646.132-（公安监管医院）综合工作经费</t>
        </r>
      </text>
    </comment>
    <comment ref="B141" authorId="0">
      <text>
        <r>
          <rPr>
            <sz val="12"/>
            <rFont val="宋体"/>
            <charset val="134"/>
          </rPr>
          <t>132003-儋州市第一看守所</t>
        </r>
      </text>
    </comment>
    <comment ref="I141" authorId="0">
      <text>
        <r>
          <rPr>
            <sz val="12"/>
            <rFont val="宋体"/>
            <charset val="134"/>
          </rPr>
          <t>产出指标</t>
        </r>
      </text>
    </comment>
    <comment ref="J141" authorId="0">
      <text>
        <r>
          <rPr>
            <sz val="12"/>
            <rFont val="宋体"/>
            <charset val="134"/>
          </rPr>
          <t>成本指标</t>
        </r>
      </text>
    </comment>
    <comment ref="K141" authorId="0">
      <text>
        <r>
          <rPr>
            <sz val="12"/>
            <rFont val="宋体"/>
            <charset val="134"/>
          </rPr>
          <t>成本控制率</t>
        </r>
      </text>
    </comment>
    <comment ref="J142" authorId="0">
      <text>
        <r>
          <rPr>
            <sz val="12"/>
            <rFont val="宋体"/>
            <charset val="134"/>
          </rPr>
          <t>时效指标</t>
        </r>
      </text>
    </comment>
    <comment ref="K142" authorId="0">
      <text>
        <r>
          <rPr>
            <sz val="12"/>
            <rFont val="宋体"/>
            <charset val="134"/>
          </rPr>
          <t>时效性</t>
        </r>
      </text>
    </comment>
    <comment ref="J143" authorId="0">
      <text>
        <r>
          <rPr>
            <sz val="12"/>
            <rFont val="宋体"/>
            <charset val="134"/>
          </rPr>
          <t>数量指标</t>
        </r>
      </text>
    </comment>
    <comment ref="K143" authorId="0">
      <text>
        <r>
          <rPr>
            <sz val="12"/>
            <rFont val="宋体"/>
            <charset val="134"/>
          </rPr>
          <t>完成率</t>
        </r>
      </text>
    </comment>
    <comment ref="J144" authorId="0">
      <text>
        <r>
          <rPr>
            <sz val="12"/>
            <rFont val="宋体"/>
            <charset val="134"/>
          </rPr>
          <t>质量指标</t>
        </r>
      </text>
    </comment>
    <comment ref="K144" authorId="0">
      <text>
        <r>
          <rPr>
            <sz val="12"/>
            <rFont val="宋体"/>
            <charset val="134"/>
          </rPr>
          <t>支付率</t>
        </r>
      </text>
    </comment>
    <comment ref="I145" authorId="0">
      <text>
        <r>
          <rPr>
            <sz val="12"/>
            <rFont val="宋体"/>
            <charset val="134"/>
          </rPr>
          <t>满意度指标</t>
        </r>
      </text>
    </comment>
    <comment ref="J145" authorId="0">
      <text>
        <r>
          <rPr>
            <sz val="12"/>
            <rFont val="宋体"/>
            <charset val="134"/>
          </rPr>
          <t>服务对象满意度指标</t>
        </r>
      </text>
    </comment>
    <comment ref="K145" authorId="0">
      <text>
        <r>
          <rPr>
            <sz val="12"/>
            <rFont val="宋体"/>
            <charset val="134"/>
          </rPr>
          <t>满意度</t>
        </r>
      </text>
    </comment>
    <comment ref="I146" authorId="0">
      <text>
        <r>
          <rPr>
            <sz val="12"/>
            <rFont val="宋体"/>
            <charset val="134"/>
          </rPr>
          <t>效益指标</t>
        </r>
      </text>
    </comment>
    <comment ref="J146" authorId="0">
      <text>
        <r>
          <rPr>
            <sz val="12"/>
            <rFont val="宋体"/>
            <charset val="134"/>
          </rPr>
          <t>社会效益指标</t>
        </r>
      </text>
    </comment>
    <comment ref="K146" authorId="0">
      <text>
        <r>
          <rPr>
            <sz val="12"/>
            <rFont val="宋体"/>
            <charset val="134"/>
          </rPr>
          <t>合格率</t>
        </r>
      </text>
    </comment>
    <comment ref="A147" authorId="0">
      <text>
        <r>
          <rPr>
            <sz val="12"/>
            <rFont val="宋体"/>
            <charset val="134"/>
          </rPr>
          <t>T203838.132-在押人员疾病预防和治疗费</t>
        </r>
      </text>
    </comment>
    <comment ref="B147" authorId="0">
      <text>
        <r>
          <rPr>
            <sz val="12"/>
            <rFont val="宋体"/>
            <charset val="134"/>
          </rPr>
          <t>132001-儋州市公安局本级</t>
        </r>
      </text>
    </comment>
    <comment ref="I147" authorId="0">
      <text>
        <r>
          <rPr>
            <sz val="12"/>
            <rFont val="宋体"/>
            <charset val="134"/>
          </rPr>
          <t>产出指标</t>
        </r>
      </text>
    </comment>
    <comment ref="J147" authorId="0">
      <text>
        <r>
          <rPr>
            <sz val="12"/>
            <rFont val="宋体"/>
            <charset val="134"/>
          </rPr>
          <t>成本指标</t>
        </r>
      </text>
    </comment>
    <comment ref="K147" authorId="0">
      <text>
        <r>
          <rPr>
            <sz val="12"/>
            <rFont val="宋体"/>
            <charset val="134"/>
          </rPr>
          <t>在押人员成本控制率</t>
        </r>
      </text>
    </comment>
    <comment ref="J148" authorId="0">
      <text>
        <r>
          <rPr>
            <sz val="12"/>
            <rFont val="宋体"/>
            <charset val="134"/>
          </rPr>
          <t>时效指标</t>
        </r>
      </text>
    </comment>
    <comment ref="K148" authorId="0">
      <text>
        <r>
          <rPr>
            <sz val="12"/>
            <rFont val="宋体"/>
            <charset val="134"/>
          </rPr>
          <t>在押人员及时救治率</t>
        </r>
      </text>
    </comment>
    <comment ref="J149" authorId="0">
      <text>
        <r>
          <rPr>
            <sz val="12"/>
            <rFont val="宋体"/>
            <charset val="134"/>
          </rPr>
          <t>数量指标</t>
        </r>
      </text>
    </comment>
    <comment ref="K149" authorId="0">
      <text>
        <r>
          <rPr>
            <sz val="12"/>
            <rFont val="宋体"/>
            <charset val="134"/>
          </rPr>
          <t>因患重大疾病导致非正常死亡数</t>
        </r>
      </text>
    </comment>
    <comment ref="J150" authorId="0">
      <text>
        <r>
          <rPr>
            <sz val="12"/>
            <rFont val="宋体"/>
            <charset val="134"/>
          </rPr>
          <t>质量指标</t>
        </r>
      </text>
    </comment>
    <comment ref="K150" authorId="0">
      <text>
        <r>
          <rPr>
            <sz val="12"/>
            <rFont val="宋体"/>
            <charset val="134"/>
          </rPr>
          <t>在押人员重大疾病治愈率</t>
        </r>
      </text>
    </comment>
    <comment ref="I151" authorId="0">
      <text>
        <r>
          <rPr>
            <sz val="12"/>
            <rFont val="宋体"/>
            <charset val="134"/>
          </rPr>
          <t>满意度指标</t>
        </r>
      </text>
    </comment>
    <comment ref="J151" authorId="0">
      <text>
        <r>
          <rPr>
            <sz val="12"/>
            <rFont val="宋体"/>
            <charset val="134"/>
          </rPr>
          <t>服务对象满意度指标</t>
        </r>
      </text>
    </comment>
    <comment ref="K151" authorId="0">
      <text>
        <r>
          <rPr>
            <sz val="12"/>
            <rFont val="宋体"/>
            <charset val="134"/>
          </rPr>
          <t>在押患病人员满意率</t>
        </r>
      </text>
    </comment>
    <comment ref="I152" authorId="0">
      <text>
        <r>
          <rPr>
            <sz val="12"/>
            <rFont val="宋体"/>
            <charset val="134"/>
          </rPr>
          <t>效益指标</t>
        </r>
      </text>
    </comment>
    <comment ref="J152" authorId="0">
      <text>
        <r>
          <rPr>
            <sz val="12"/>
            <rFont val="宋体"/>
            <charset val="134"/>
          </rPr>
          <t>社会效益指标</t>
        </r>
      </text>
    </comment>
    <comment ref="K152" authorId="0">
      <text>
        <r>
          <rPr>
            <sz val="12"/>
            <rFont val="宋体"/>
            <charset val="134"/>
          </rPr>
          <t>在押人员意外死亡人数</t>
        </r>
      </text>
    </comment>
    <comment ref="A153" authorId="0">
      <text>
        <r>
          <rPr>
            <sz val="12"/>
            <rFont val="宋体"/>
            <charset val="134"/>
          </rPr>
          <t>T203947.132-戒毒学员脱毒费</t>
        </r>
      </text>
    </comment>
    <comment ref="B153" authorId="0">
      <text>
        <r>
          <rPr>
            <sz val="12"/>
            <rFont val="宋体"/>
            <charset val="134"/>
          </rPr>
          <t>132005-儋州市强制隔离戒毒所</t>
        </r>
      </text>
    </comment>
    <comment ref="I153" authorId="0">
      <text>
        <r>
          <rPr>
            <sz val="12"/>
            <rFont val="宋体"/>
            <charset val="134"/>
          </rPr>
          <t>产出指标</t>
        </r>
      </text>
    </comment>
    <comment ref="J153" authorId="0">
      <text>
        <r>
          <rPr>
            <sz val="12"/>
            <rFont val="宋体"/>
            <charset val="134"/>
          </rPr>
          <t>成本指标</t>
        </r>
      </text>
    </comment>
    <comment ref="K153" authorId="0">
      <text>
        <r>
          <rPr>
            <sz val="12"/>
            <rFont val="宋体"/>
            <charset val="134"/>
          </rPr>
          <t>成本控制率</t>
        </r>
      </text>
    </comment>
    <comment ref="J154" authorId="0">
      <text>
        <r>
          <rPr>
            <sz val="12"/>
            <rFont val="宋体"/>
            <charset val="134"/>
          </rPr>
          <t>时效指标</t>
        </r>
      </text>
    </comment>
    <comment ref="K154" authorId="0">
      <text>
        <r>
          <rPr>
            <sz val="12"/>
            <rFont val="宋体"/>
            <charset val="134"/>
          </rPr>
          <t>脱毒时间</t>
        </r>
      </text>
    </comment>
    <comment ref="J155" authorId="0">
      <text>
        <r>
          <rPr>
            <sz val="12"/>
            <rFont val="宋体"/>
            <charset val="134"/>
          </rPr>
          <t>数量指标</t>
        </r>
      </text>
    </comment>
    <comment ref="K155" authorId="0">
      <text>
        <r>
          <rPr>
            <sz val="12"/>
            <rFont val="宋体"/>
            <charset val="134"/>
          </rPr>
          <t>目标数</t>
        </r>
      </text>
    </comment>
    <comment ref="J156" authorId="0">
      <text>
        <r>
          <rPr>
            <sz val="12"/>
            <rFont val="宋体"/>
            <charset val="134"/>
          </rPr>
          <t>质量指标</t>
        </r>
      </text>
    </comment>
    <comment ref="K156" authorId="0">
      <text>
        <r>
          <rPr>
            <sz val="12"/>
            <rFont val="宋体"/>
            <charset val="134"/>
          </rPr>
          <t>脱毒治疗完成率</t>
        </r>
      </text>
    </comment>
    <comment ref="I157" authorId="0">
      <text>
        <r>
          <rPr>
            <sz val="12"/>
            <rFont val="宋体"/>
            <charset val="134"/>
          </rPr>
          <t>满意度指标</t>
        </r>
      </text>
    </comment>
    <comment ref="J157" authorId="0">
      <text>
        <r>
          <rPr>
            <sz val="12"/>
            <rFont val="宋体"/>
            <charset val="134"/>
          </rPr>
          <t>服务对象满意度指标</t>
        </r>
      </text>
    </comment>
    <comment ref="K157" authorId="0">
      <text>
        <r>
          <rPr>
            <sz val="12"/>
            <rFont val="宋体"/>
            <charset val="134"/>
          </rPr>
          <t>满意度</t>
        </r>
      </text>
    </comment>
    <comment ref="I158" authorId="0">
      <text>
        <r>
          <rPr>
            <sz val="12"/>
            <rFont val="宋体"/>
            <charset val="134"/>
          </rPr>
          <t>效益指标</t>
        </r>
      </text>
    </comment>
    <comment ref="J158" authorId="0">
      <text>
        <r>
          <rPr>
            <sz val="12"/>
            <rFont val="宋体"/>
            <charset val="134"/>
          </rPr>
          <t>社会效益指标</t>
        </r>
      </text>
    </comment>
    <comment ref="K158" authorId="0">
      <text>
        <r>
          <rPr>
            <sz val="12"/>
            <rFont val="宋体"/>
            <charset val="134"/>
          </rPr>
          <t>戒毒学员脱毒后行为表现</t>
        </r>
      </text>
    </comment>
    <comment ref="A159" authorId="0">
      <text>
        <r>
          <rPr>
            <sz val="12"/>
            <rFont val="宋体"/>
            <charset val="134"/>
          </rPr>
          <t>T203948.132-反诈系统建设和技术防范设备采购费</t>
        </r>
      </text>
    </comment>
    <comment ref="B159" authorId="0">
      <text>
        <r>
          <rPr>
            <sz val="12"/>
            <rFont val="宋体"/>
            <charset val="134"/>
          </rPr>
          <t>132001-儋州市公安局本级</t>
        </r>
      </text>
    </comment>
    <comment ref="I159" authorId="0">
      <text>
        <r>
          <rPr>
            <sz val="12"/>
            <rFont val="宋体"/>
            <charset val="134"/>
          </rPr>
          <t>产出指标</t>
        </r>
      </text>
    </comment>
    <comment ref="J159" authorId="0">
      <text>
        <r>
          <rPr>
            <sz val="12"/>
            <rFont val="宋体"/>
            <charset val="134"/>
          </rPr>
          <t>成本指标</t>
        </r>
      </text>
    </comment>
    <comment ref="K159" authorId="0">
      <text>
        <r>
          <rPr>
            <sz val="12"/>
            <rFont val="宋体"/>
            <charset val="134"/>
          </rPr>
          <t>购置装备系统成本控制率</t>
        </r>
      </text>
    </comment>
    <comment ref="J160" authorId="0">
      <text>
        <r>
          <rPr>
            <sz val="12"/>
            <rFont val="宋体"/>
            <charset val="134"/>
          </rPr>
          <t>时效指标</t>
        </r>
      </text>
    </comment>
    <comment ref="K160" authorId="0">
      <text>
        <r>
          <rPr>
            <sz val="12"/>
            <rFont val="宋体"/>
            <charset val="134"/>
          </rPr>
          <t>装备系统及时投入使用率</t>
        </r>
      </text>
    </comment>
    <comment ref="J161" authorId="0">
      <text>
        <r>
          <rPr>
            <sz val="12"/>
            <rFont val="宋体"/>
            <charset val="134"/>
          </rPr>
          <t>数量指标</t>
        </r>
      </text>
    </comment>
    <comment ref="K161" authorId="0">
      <text>
        <r>
          <rPr>
            <sz val="12"/>
            <rFont val="宋体"/>
            <charset val="134"/>
          </rPr>
          <t>购买装备数量完成率</t>
        </r>
      </text>
    </comment>
    <comment ref="J162" authorId="0">
      <text>
        <r>
          <rPr>
            <sz val="12"/>
            <rFont val="宋体"/>
            <charset val="134"/>
          </rPr>
          <t>质量指标</t>
        </r>
      </text>
    </comment>
    <comment ref="K162" authorId="0">
      <text>
        <r>
          <rPr>
            <sz val="12"/>
            <rFont val="宋体"/>
            <charset val="134"/>
          </rPr>
          <t>装备系统合格率</t>
        </r>
      </text>
    </comment>
    <comment ref="I163" authorId="0">
      <text>
        <r>
          <rPr>
            <sz val="12"/>
            <rFont val="宋体"/>
            <charset val="134"/>
          </rPr>
          <t>满意度指标</t>
        </r>
      </text>
    </comment>
    <comment ref="J163" authorId="0">
      <text>
        <r>
          <rPr>
            <sz val="12"/>
            <rFont val="宋体"/>
            <charset val="134"/>
          </rPr>
          <t>服务对象满意度指标</t>
        </r>
      </text>
    </comment>
    <comment ref="K163" authorId="0">
      <text>
        <r>
          <rPr>
            <sz val="12"/>
            <rFont val="宋体"/>
            <charset val="134"/>
          </rPr>
          <t>群众社会治安满意率</t>
        </r>
      </text>
    </comment>
    <comment ref="I164" authorId="0">
      <text>
        <r>
          <rPr>
            <sz val="12"/>
            <rFont val="宋体"/>
            <charset val="134"/>
          </rPr>
          <t>效益指标</t>
        </r>
      </text>
    </comment>
    <comment ref="J164" authorId="0">
      <text>
        <r>
          <rPr>
            <sz val="12"/>
            <rFont val="宋体"/>
            <charset val="134"/>
          </rPr>
          <t>社会效益指标</t>
        </r>
      </text>
    </comment>
    <comment ref="K164" authorId="0">
      <text>
        <r>
          <rPr>
            <sz val="12"/>
            <rFont val="宋体"/>
            <charset val="134"/>
          </rPr>
          <t>社会治安管控和破案率</t>
        </r>
      </text>
    </comment>
    <comment ref="A165" authorId="0">
      <text>
        <r>
          <rPr>
            <sz val="12"/>
            <rFont val="宋体"/>
            <charset val="134"/>
          </rPr>
          <t>T203949.132-儋州市综合视频监控系统链路租用费</t>
        </r>
      </text>
    </comment>
    <comment ref="B165" authorId="0">
      <text>
        <r>
          <rPr>
            <sz val="12"/>
            <rFont val="宋体"/>
            <charset val="134"/>
          </rPr>
          <t>132001-儋州市公安局本级</t>
        </r>
      </text>
    </comment>
    <comment ref="I165" authorId="0">
      <text>
        <r>
          <rPr>
            <sz val="12"/>
            <rFont val="宋体"/>
            <charset val="134"/>
          </rPr>
          <t>产出指标</t>
        </r>
      </text>
    </comment>
    <comment ref="J165" authorId="0">
      <text>
        <r>
          <rPr>
            <sz val="12"/>
            <rFont val="宋体"/>
            <charset val="134"/>
          </rPr>
          <t>成本指标</t>
        </r>
      </text>
    </comment>
    <comment ref="K165" authorId="0">
      <text>
        <r>
          <rPr>
            <sz val="12"/>
            <rFont val="宋体"/>
            <charset val="134"/>
          </rPr>
          <t>链路租用成本控制率</t>
        </r>
      </text>
    </comment>
    <comment ref="J166" authorId="0">
      <text>
        <r>
          <rPr>
            <sz val="12"/>
            <rFont val="宋体"/>
            <charset val="134"/>
          </rPr>
          <t>时效指标</t>
        </r>
      </text>
    </comment>
    <comment ref="K166" authorId="0">
      <text>
        <r>
          <rPr>
            <sz val="12"/>
            <rFont val="宋体"/>
            <charset val="134"/>
          </rPr>
          <t>链路故障处置及时率</t>
        </r>
      </text>
    </comment>
    <comment ref="J167" authorId="0">
      <text>
        <r>
          <rPr>
            <sz val="12"/>
            <rFont val="宋体"/>
            <charset val="134"/>
          </rPr>
          <t>数量指标</t>
        </r>
      </text>
    </comment>
    <comment ref="K167" authorId="0">
      <text>
        <r>
          <rPr>
            <sz val="12"/>
            <rFont val="宋体"/>
            <charset val="134"/>
          </rPr>
          <t>保障链路系统正常运行天数</t>
        </r>
      </text>
    </comment>
    <comment ref="J168" authorId="0">
      <text>
        <r>
          <rPr>
            <sz val="12"/>
            <rFont val="宋体"/>
            <charset val="134"/>
          </rPr>
          <t>质量指标</t>
        </r>
      </text>
    </comment>
    <comment ref="K168" authorId="0">
      <text>
        <r>
          <rPr>
            <sz val="12"/>
            <rFont val="宋体"/>
            <charset val="134"/>
          </rPr>
          <t>链路故障发生率</t>
        </r>
      </text>
    </comment>
    <comment ref="I169" authorId="0">
      <text>
        <r>
          <rPr>
            <sz val="12"/>
            <rFont val="宋体"/>
            <charset val="134"/>
          </rPr>
          <t>满意度指标</t>
        </r>
      </text>
    </comment>
    <comment ref="J169" authorId="0">
      <text>
        <r>
          <rPr>
            <sz val="12"/>
            <rFont val="宋体"/>
            <charset val="134"/>
          </rPr>
          <t>服务对象满意度指标</t>
        </r>
      </text>
    </comment>
    <comment ref="K169" authorId="0">
      <text>
        <r>
          <rPr>
            <sz val="12"/>
            <rFont val="宋体"/>
            <charset val="134"/>
          </rPr>
          <t>群众对社会治安满意率</t>
        </r>
      </text>
    </comment>
    <comment ref="I170" authorId="0">
      <text>
        <r>
          <rPr>
            <sz val="12"/>
            <rFont val="宋体"/>
            <charset val="134"/>
          </rPr>
          <t>效益指标</t>
        </r>
      </text>
    </comment>
    <comment ref="J170" authorId="0">
      <text>
        <r>
          <rPr>
            <sz val="12"/>
            <rFont val="宋体"/>
            <charset val="134"/>
          </rPr>
          <t>社会效益指标</t>
        </r>
      </text>
    </comment>
    <comment ref="K170" authorId="0">
      <text>
        <r>
          <rPr>
            <sz val="12"/>
            <rFont val="宋体"/>
            <charset val="134"/>
          </rPr>
          <t>社会安全感</t>
        </r>
      </text>
    </comment>
    <comment ref="A171" authorId="0">
      <text>
        <r>
          <rPr>
            <sz val="12"/>
            <rFont val="宋体"/>
            <charset val="134"/>
          </rPr>
          <t>T203950.132-儋州市综合视频监控系统后台建设费（租用）</t>
        </r>
      </text>
    </comment>
    <comment ref="B171" authorId="0">
      <text>
        <r>
          <rPr>
            <sz val="12"/>
            <rFont val="宋体"/>
            <charset val="134"/>
          </rPr>
          <t>132001-儋州市公安局本级</t>
        </r>
      </text>
    </comment>
    <comment ref="I171" authorId="0">
      <text>
        <r>
          <rPr>
            <sz val="12"/>
            <rFont val="宋体"/>
            <charset val="134"/>
          </rPr>
          <t>产出指标</t>
        </r>
      </text>
    </comment>
    <comment ref="J171" authorId="0">
      <text>
        <r>
          <rPr>
            <sz val="12"/>
            <rFont val="宋体"/>
            <charset val="134"/>
          </rPr>
          <t>成本指标</t>
        </r>
      </text>
    </comment>
    <comment ref="K171" authorId="0">
      <text>
        <r>
          <rPr>
            <sz val="12"/>
            <rFont val="宋体"/>
            <charset val="134"/>
          </rPr>
          <t>租用设备成本控制率</t>
        </r>
      </text>
    </comment>
    <comment ref="J172" authorId="0">
      <text>
        <r>
          <rPr>
            <sz val="12"/>
            <rFont val="宋体"/>
            <charset val="134"/>
          </rPr>
          <t>时效指标</t>
        </r>
      </text>
    </comment>
    <comment ref="K172" authorId="0">
      <text>
        <r>
          <rPr>
            <sz val="12"/>
            <rFont val="宋体"/>
            <charset val="134"/>
          </rPr>
          <t>租用设备故障处置及时率</t>
        </r>
      </text>
    </comment>
    <comment ref="J173" authorId="0">
      <text>
        <r>
          <rPr>
            <sz val="12"/>
            <rFont val="宋体"/>
            <charset val="134"/>
          </rPr>
          <t>数量指标</t>
        </r>
      </text>
    </comment>
    <comment ref="K173" authorId="0">
      <text>
        <r>
          <rPr>
            <sz val="12"/>
            <rFont val="宋体"/>
            <charset val="134"/>
          </rPr>
          <t>保障下半年开始正常运行天数</t>
        </r>
      </text>
    </comment>
    <comment ref="J174" authorId="0">
      <text>
        <r>
          <rPr>
            <sz val="12"/>
            <rFont val="宋体"/>
            <charset val="134"/>
          </rPr>
          <t>质量指标</t>
        </r>
      </text>
    </comment>
    <comment ref="K174" authorId="0">
      <text>
        <r>
          <rPr>
            <sz val="12"/>
            <rFont val="宋体"/>
            <charset val="134"/>
          </rPr>
          <t>租用设备故障发生率</t>
        </r>
      </text>
    </comment>
    <comment ref="I175" authorId="0">
      <text>
        <r>
          <rPr>
            <sz val="12"/>
            <rFont val="宋体"/>
            <charset val="134"/>
          </rPr>
          <t>满意度指标</t>
        </r>
      </text>
    </comment>
    <comment ref="J175" authorId="0">
      <text>
        <r>
          <rPr>
            <sz val="12"/>
            <rFont val="宋体"/>
            <charset val="134"/>
          </rPr>
          <t>服务对象满意度指标</t>
        </r>
      </text>
    </comment>
    <comment ref="K175" authorId="0">
      <text>
        <r>
          <rPr>
            <sz val="12"/>
            <rFont val="宋体"/>
            <charset val="134"/>
          </rPr>
          <t>群众社会治安满意度</t>
        </r>
      </text>
    </comment>
    <comment ref="I176" authorId="0">
      <text>
        <r>
          <rPr>
            <sz val="12"/>
            <rFont val="宋体"/>
            <charset val="134"/>
          </rPr>
          <t>效益指标</t>
        </r>
      </text>
    </comment>
    <comment ref="J176" authorId="0">
      <text>
        <r>
          <rPr>
            <sz val="12"/>
            <rFont val="宋体"/>
            <charset val="134"/>
          </rPr>
          <t>社会效益指标</t>
        </r>
      </text>
    </comment>
    <comment ref="K176" authorId="0">
      <text>
        <r>
          <rPr>
            <sz val="12"/>
            <rFont val="宋体"/>
            <charset val="134"/>
          </rPr>
          <t>社会治安防范控案率</t>
        </r>
      </text>
    </comment>
    <comment ref="A177" authorId="0">
      <text>
        <r>
          <rPr>
            <sz val="12"/>
            <rFont val="宋体"/>
            <charset val="134"/>
          </rPr>
          <t>T204425.132-10kV电缆入地工程</t>
        </r>
      </text>
    </comment>
    <comment ref="B177" authorId="0">
      <text>
        <r>
          <rPr>
            <sz val="12"/>
            <rFont val="宋体"/>
            <charset val="134"/>
          </rPr>
          <t>132005-儋州市强制隔离戒毒所</t>
        </r>
      </text>
    </comment>
    <comment ref="I177" authorId="0">
      <text>
        <r>
          <rPr>
            <sz val="12"/>
            <rFont val="宋体"/>
            <charset val="134"/>
          </rPr>
          <t>产出指标</t>
        </r>
      </text>
    </comment>
    <comment ref="J177" authorId="0">
      <text>
        <r>
          <rPr>
            <sz val="12"/>
            <rFont val="宋体"/>
            <charset val="134"/>
          </rPr>
          <t>成本指标</t>
        </r>
      </text>
    </comment>
    <comment ref="K177" authorId="0">
      <text>
        <r>
          <rPr>
            <sz val="12"/>
            <rFont val="宋体"/>
            <charset val="134"/>
          </rPr>
          <t>成本控制率</t>
        </r>
      </text>
    </comment>
    <comment ref="J178" authorId="0">
      <text>
        <r>
          <rPr>
            <sz val="12"/>
            <rFont val="宋体"/>
            <charset val="134"/>
          </rPr>
          <t>时效指标</t>
        </r>
      </text>
    </comment>
    <comment ref="K178" authorId="0">
      <text>
        <r>
          <rPr>
            <sz val="12"/>
            <rFont val="宋体"/>
            <charset val="134"/>
          </rPr>
          <t>安全运行率</t>
        </r>
      </text>
    </comment>
    <comment ref="J179" authorId="0">
      <text>
        <r>
          <rPr>
            <sz val="12"/>
            <rFont val="宋体"/>
            <charset val="134"/>
          </rPr>
          <t>数量指标</t>
        </r>
      </text>
    </comment>
    <comment ref="K179" authorId="0">
      <text>
        <r>
          <rPr>
            <sz val="12"/>
            <rFont val="宋体"/>
            <charset val="134"/>
          </rPr>
          <t>用电线路改造次数</t>
        </r>
      </text>
    </comment>
    <comment ref="J180" authorId="0">
      <text>
        <r>
          <rPr>
            <sz val="12"/>
            <rFont val="宋体"/>
            <charset val="134"/>
          </rPr>
          <t>质量指标</t>
        </r>
      </text>
    </comment>
    <comment ref="K180" authorId="0">
      <text>
        <r>
          <rPr>
            <sz val="12"/>
            <rFont val="宋体"/>
            <charset val="134"/>
          </rPr>
          <t>改造线路完成率</t>
        </r>
      </text>
    </comment>
    <comment ref="I181" authorId="0">
      <text>
        <r>
          <rPr>
            <sz val="12"/>
            <rFont val="宋体"/>
            <charset val="134"/>
          </rPr>
          <t>满意度指标</t>
        </r>
      </text>
    </comment>
    <comment ref="J181" authorId="0">
      <text>
        <r>
          <rPr>
            <sz val="12"/>
            <rFont val="宋体"/>
            <charset val="134"/>
          </rPr>
          <t>服务对象满意度指标</t>
        </r>
      </text>
    </comment>
    <comment ref="K181" authorId="0">
      <text>
        <r>
          <rPr>
            <sz val="12"/>
            <rFont val="宋体"/>
            <charset val="134"/>
          </rPr>
          <t>改造使用后满意度</t>
        </r>
      </text>
    </comment>
    <comment ref="I182" authorId="0">
      <text>
        <r>
          <rPr>
            <sz val="12"/>
            <rFont val="宋体"/>
            <charset val="134"/>
          </rPr>
          <t>效益指标</t>
        </r>
      </text>
    </comment>
    <comment ref="J182" authorId="0">
      <text>
        <r>
          <rPr>
            <sz val="12"/>
            <rFont val="宋体"/>
            <charset val="134"/>
          </rPr>
          <t>经济效益指标</t>
        </r>
      </text>
    </comment>
    <comment ref="K182" authorId="0">
      <text>
        <r>
          <rPr>
            <sz val="12"/>
            <rFont val="宋体"/>
            <charset val="134"/>
          </rPr>
          <t>完成率</t>
        </r>
      </text>
    </comment>
    <comment ref="A183" authorId="0">
      <text>
        <r>
          <rPr>
            <sz val="12"/>
            <rFont val="宋体"/>
            <charset val="134"/>
          </rPr>
          <t>T204479.132-交警综合事务</t>
        </r>
      </text>
    </comment>
    <comment ref="B183" authorId="0">
      <text>
        <r>
          <rPr>
            <sz val="12"/>
            <rFont val="宋体"/>
            <charset val="134"/>
          </rPr>
          <t>132002-儋州市公安局交通警察支队</t>
        </r>
      </text>
    </comment>
    <comment ref="I183" authorId="0">
      <text>
        <r>
          <rPr>
            <sz val="12"/>
            <rFont val="宋体"/>
            <charset val="134"/>
          </rPr>
          <t>产出指标</t>
        </r>
      </text>
    </comment>
    <comment ref="J183" authorId="0">
      <text>
        <r>
          <rPr>
            <sz val="12"/>
            <rFont val="宋体"/>
            <charset val="134"/>
          </rPr>
          <t>成本指标</t>
        </r>
      </text>
    </comment>
    <comment ref="K183" authorId="0">
      <text>
        <r>
          <rPr>
            <sz val="12"/>
            <rFont val="宋体"/>
            <charset val="134"/>
          </rPr>
          <t>成本控制率</t>
        </r>
      </text>
    </comment>
    <comment ref="J184" authorId="0">
      <text>
        <r>
          <rPr>
            <sz val="12"/>
            <rFont val="宋体"/>
            <charset val="134"/>
          </rPr>
          <t>时效指标</t>
        </r>
      </text>
    </comment>
    <comment ref="K184" authorId="0">
      <text>
        <r>
          <rPr>
            <sz val="12"/>
            <rFont val="宋体"/>
            <charset val="134"/>
          </rPr>
          <t>交通事故处置及时性</t>
        </r>
      </text>
    </comment>
    <comment ref="K185" authorId="0">
      <text>
        <r>
          <rPr>
            <sz val="12"/>
            <rFont val="宋体"/>
            <charset val="134"/>
          </rPr>
          <t>违章及时录入性</t>
        </r>
      </text>
    </comment>
    <comment ref="J186" authorId="0">
      <text>
        <r>
          <rPr>
            <sz val="12"/>
            <rFont val="宋体"/>
            <charset val="134"/>
          </rPr>
          <t>数量指标</t>
        </r>
      </text>
    </comment>
    <comment ref="K186" authorId="0">
      <text>
        <r>
          <rPr>
            <sz val="12"/>
            <rFont val="宋体"/>
            <charset val="134"/>
          </rPr>
          <t>电子违章</t>
        </r>
      </text>
    </comment>
    <comment ref="K187" authorId="0">
      <text>
        <r>
          <rPr>
            <sz val="12"/>
            <rFont val="宋体"/>
            <charset val="134"/>
          </rPr>
          <t>违章、事故办理数</t>
        </r>
      </text>
    </comment>
    <comment ref="J188" authorId="0">
      <text>
        <r>
          <rPr>
            <sz val="12"/>
            <rFont val="宋体"/>
            <charset val="134"/>
          </rPr>
          <t>质量指标</t>
        </r>
      </text>
    </comment>
    <comment ref="K188" authorId="0">
      <text>
        <r>
          <rPr>
            <sz val="12"/>
            <rFont val="宋体"/>
            <charset val="134"/>
          </rPr>
          <t>道路畅通率</t>
        </r>
      </text>
    </comment>
    <comment ref="K189" authorId="0">
      <text>
        <r>
          <rPr>
            <sz val="12"/>
            <rFont val="宋体"/>
            <charset val="134"/>
          </rPr>
          <t>事故处理率</t>
        </r>
      </text>
    </comment>
    <comment ref="I190" authorId="0">
      <text>
        <r>
          <rPr>
            <sz val="12"/>
            <rFont val="宋体"/>
            <charset val="134"/>
          </rPr>
          <t>满意度指标</t>
        </r>
      </text>
    </comment>
    <comment ref="J190" authorId="0">
      <text>
        <r>
          <rPr>
            <sz val="12"/>
            <rFont val="宋体"/>
            <charset val="134"/>
          </rPr>
          <t>服务对象满意度指标</t>
        </r>
      </text>
    </comment>
    <comment ref="K190" authorId="0">
      <text>
        <r>
          <rPr>
            <sz val="12"/>
            <rFont val="宋体"/>
            <charset val="134"/>
          </rPr>
          <t>服务对象满意度</t>
        </r>
      </text>
    </comment>
    <comment ref="I191" authorId="0">
      <text>
        <r>
          <rPr>
            <sz val="12"/>
            <rFont val="宋体"/>
            <charset val="134"/>
          </rPr>
          <t>效益指标</t>
        </r>
      </text>
    </comment>
    <comment ref="J191" authorId="0">
      <text>
        <r>
          <rPr>
            <sz val="12"/>
            <rFont val="宋体"/>
            <charset val="134"/>
          </rPr>
          <t>社会效益指标</t>
        </r>
      </text>
    </comment>
    <comment ref="K191" authorId="0">
      <text>
        <r>
          <rPr>
            <sz val="12"/>
            <rFont val="宋体"/>
            <charset val="134"/>
          </rPr>
          <t>交通管理正常安全运行率</t>
        </r>
      </text>
    </comment>
    <comment ref="K192" authorId="0">
      <text>
        <r>
          <rPr>
            <sz val="12"/>
            <rFont val="宋体"/>
            <charset val="134"/>
          </rPr>
          <t>群众社会交通秩序满意率</t>
        </r>
      </text>
    </comment>
    <comment ref="A193" authorId="0">
      <text>
        <r>
          <rPr>
            <sz val="12"/>
            <rFont val="宋体"/>
            <charset val="134"/>
          </rPr>
          <t>T204481.132-儋州市第二看守在押人员给养费</t>
        </r>
      </text>
    </comment>
    <comment ref="B193" authorId="0">
      <text>
        <r>
          <rPr>
            <sz val="12"/>
            <rFont val="宋体"/>
            <charset val="134"/>
          </rPr>
          <t>132004-儋州市第二看守所</t>
        </r>
      </text>
    </comment>
    <comment ref="I193" authorId="0">
      <text>
        <r>
          <rPr>
            <sz val="12"/>
            <rFont val="宋体"/>
            <charset val="134"/>
          </rPr>
          <t>产出指标</t>
        </r>
      </text>
    </comment>
    <comment ref="J193" authorId="0">
      <text>
        <r>
          <rPr>
            <sz val="12"/>
            <rFont val="宋体"/>
            <charset val="134"/>
          </rPr>
          <t>成本指标</t>
        </r>
      </text>
    </comment>
    <comment ref="K193" authorId="0">
      <text>
        <r>
          <rPr>
            <sz val="12"/>
            <rFont val="宋体"/>
            <charset val="134"/>
          </rPr>
          <t>每人每月成本标准</t>
        </r>
      </text>
    </comment>
    <comment ref="J194" authorId="0">
      <text>
        <r>
          <rPr>
            <sz val="12"/>
            <rFont val="宋体"/>
            <charset val="134"/>
          </rPr>
          <t>时效指标</t>
        </r>
      </text>
    </comment>
    <comment ref="K194" authorId="0">
      <text>
        <r>
          <rPr>
            <sz val="12"/>
            <rFont val="宋体"/>
            <charset val="134"/>
          </rPr>
          <t>全年</t>
        </r>
      </text>
    </comment>
    <comment ref="J195" authorId="0">
      <text>
        <r>
          <rPr>
            <sz val="12"/>
            <rFont val="宋体"/>
            <charset val="134"/>
          </rPr>
          <t>数量指标</t>
        </r>
      </text>
    </comment>
    <comment ref="K195" authorId="0">
      <text>
        <r>
          <rPr>
            <sz val="12"/>
            <rFont val="宋体"/>
            <charset val="134"/>
          </rPr>
          <t>完成率</t>
        </r>
      </text>
    </comment>
    <comment ref="J196" authorId="0">
      <text>
        <r>
          <rPr>
            <sz val="12"/>
            <rFont val="宋体"/>
            <charset val="134"/>
          </rPr>
          <t>质量指标</t>
        </r>
      </text>
    </comment>
    <comment ref="K196" authorId="0">
      <text>
        <r>
          <rPr>
            <sz val="12"/>
            <rFont val="宋体"/>
            <charset val="134"/>
          </rPr>
          <t>保障在押人员伙食、医疗、衣被、公杂</t>
        </r>
      </text>
    </comment>
    <comment ref="I197" authorId="0">
      <text>
        <r>
          <rPr>
            <sz val="12"/>
            <rFont val="宋体"/>
            <charset val="134"/>
          </rPr>
          <t>满意度指标</t>
        </r>
      </text>
    </comment>
    <comment ref="J197" authorId="0">
      <text>
        <r>
          <rPr>
            <sz val="12"/>
            <rFont val="宋体"/>
            <charset val="134"/>
          </rPr>
          <t>服务对象满意度指标</t>
        </r>
      </text>
    </comment>
    <comment ref="K197" authorId="0">
      <text>
        <r>
          <rPr>
            <sz val="12"/>
            <rFont val="宋体"/>
            <charset val="134"/>
          </rPr>
          <t>满意度</t>
        </r>
      </text>
    </comment>
    <comment ref="I198" authorId="0">
      <text>
        <r>
          <rPr>
            <sz val="12"/>
            <rFont val="宋体"/>
            <charset val="134"/>
          </rPr>
          <t>效益指标</t>
        </r>
      </text>
    </comment>
    <comment ref="J198" authorId="0">
      <text>
        <r>
          <rPr>
            <sz val="12"/>
            <rFont val="宋体"/>
            <charset val="134"/>
          </rPr>
          <t>社会效益指标</t>
        </r>
      </text>
    </comment>
    <comment ref="K198" authorId="0">
      <text>
        <r>
          <rPr>
            <sz val="12"/>
            <rFont val="宋体"/>
            <charset val="134"/>
          </rPr>
          <t>满意率</t>
        </r>
      </text>
    </comment>
    <comment ref="A199" authorId="0">
      <text>
        <r>
          <rPr>
            <sz val="12"/>
            <rFont val="宋体"/>
            <charset val="134"/>
          </rPr>
          <t>T204482.132-儋州市第二看守所综合工作经费</t>
        </r>
      </text>
    </comment>
    <comment ref="B199" authorId="0">
      <text>
        <r>
          <rPr>
            <sz val="12"/>
            <rFont val="宋体"/>
            <charset val="134"/>
          </rPr>
          <t>132004-儋州市第二看守所</t>
        </r>
      </text>
    </comment>
    <comment ref="I199" authorId="0">
      <text>
        <r>
          <rPr>
            <sz val="12"/>
            <rFont val="宋体"/>
            <charset val="134"/>
          </rPr>
          <t>产出指标</t>
        </r>
      </text>
    </comment>
    <comment ref="J199" authorId="0">
      <text>
        <r>
          <rPr>
            <sz val="12"/>
            <rFont val="宋体"/>
            <charset val="134"/>
          </rPr>
          <t>成本指标</t>
        </r>
      </text>
    </comment>
    <comment ref="K199" authorId="0">
      <text>
        <r>
          <rPr>
            <sz val="12"/>
            <rFont val="宋体"/>
            <charset val="134"/>
          </rPr>
          <t>成本控制率</t>
        </r>
      </text>
    </comment>
    <comment ref="J200" authorId="0">
      <text>
        <r>
          <rPr>
            <sz val="12"/>
            <rFont val="宋体"/>
            <charset val="134"/>
          </rPr>
          <t>时效指标</t>
        </r>
      </text>
    </comment>
    <comment ref="K200" authorId="0">
      <text>
        <r>
          <rPr>
            <sz val="12"/>
            <rFont val="宋体"/>
            <charset val="134"/>
          </rPr>
          <t>时效性</t>
        </r>
      </text>
    </comment>
    <comment ref="J201" authorId="0">
      <text>
        <r>
          <rPr>
            <sz val="12"/>
            <rFont val="宋体"/>
            <charset val="134"/>
          </rPr>
          <t>数量指标</t>
        </r>
      </text>
    </comment>
    <comment ref="K201" authorId="0">
      <text>
        <r>
          <rPr>
            <sz val="12"/>
            <rFont val="宋体"/>
            <charset val="134"/>
          </rPr>
          <t>完成率</t>
        </r>
      </text>
    </comment>
    <comment ref="J202" authorId="0">
      <text>
        <r>
          <rPr>
            <sz val="12"/>
            <rFont val="宋体"/>
            <charset val="134"/>
          </rPr>
          <t>质量指标</t>
        </r>
      </text>
    </comment>
    <comment ref="K202" authorId="0">
      <text>
        <r>
          <rPr>
            <sz val="12"/>
            <rFont val="宋体"/>
            <charset val="134"/>
          </rPr>
          <t>支付率</t>
        </r>
      </text>
    </comment>
    <comment ref="I203" authorId="0">
      <text>
        <r>
          <rPr>
            <sz val="12"/>
            <rFont val="宋体"/>
            <charset val="134"/>
          </rPr>
          <t>满意度指标</t>
        </r>
      </text>
    </comment>
    <comment ref="J203" authorId="0">
      <text>
        <r>
          <rPr>
            <sz val="12"/>
            <rFont val="宋体"/>
            <charset val="134"/>
          </rPr>
          <t>服务对象满意度指标</t>
        </r>
      </text>
    </comment>
    <comment ref="K203" authorId="0">
      <text>
        <r>
          <rPr>
            <sz val="12"/>
            <rFont val="宋体"/>
            <charset val="134"/>
          </rPr>
          <t>满意率</t>
        </r>
      </text>
    </comment>
    <comment ref="I204" authorId="0">
      <text>
        <r>
          <rPr>
            <sz val="12"/>
            <rFont val="宋体"/>
            <charset val="134"/>
          </rPr>
          <t>效益指标</t>
        </r>
      </text>
    </comment>
    <comment ref="J204" authorId="0">
      <text>
        <r>
          <rPr>
            <sz val="12"/>
            <rFont val="宋体"/>
            <charset val="134"/>
          </rPr>
          <t>社会效益指标</t>
        </r>
      </text>
    </comment>
    <comment ref="K204" authorId="0">
      <text>
        <r>
          <rPr>
            <sz val="12"/>
            <rFont val="宋体"/>
            <charset val="134"/>
          </rPr>
          <t>工作合格率</t>
        </r>
      </text>
    </comment>
    <comment ref="A205" authorId="0">
      <text>
        <r>
          <rPr>
            <sz val="12"/>
            <rFont val="宋体"/>
            <charset val="134"/>
          </rPr>
          <t>T204483.132-道路交通安全秩序管理</t>
        </r>
      </text>
    </comment>
    <comment ref="B205" authorId="0">
      <text>
        <r>
          <rPr>
            <sz val="12"/>
            <rFont val="宋体"/>
            <charset val="134"/>
          </rPr>
          <t>132002-儋州市公安局交通警察支队</t>
        </r>
      </text>
    </comment>
    <comment ref="I205" authorId="0">
      <text>
        <r>
          <rPr>
            <sz val="12"/>
            <rFont val="宋体"/>
            <charset val="134"/>
          </rPr>
          <t>产出指标</t>
        </r>
      </text>
    </comment>
    <comment ref="J205" authorId="0">
      <text>
        <r>
          <rPr>
            <sz val="12"/>
            <rFont val="宋体"/>
            <charset val="134"/>
          </rPr>
          <t>成本指标</t>
        </r>
      </text>
    </comment>
    <comment ref="K205" authorId="0">
      <text>
        <r>
          <rPr>
            <sz val="12"/>
            <rFont val="宋体"/>
            <charset val="134"/>
          </rPr>
          <t>成本控制率</t>
        </r>
      </text>
    </comment>
    <comment ref="J206" authorId="0">
      <text>
        <r>
          <rPr>
            <sz val="12"/>
            <rFont val="宋体"/>
            <charset val="134"/>
          </rPr>
          <t>时效指标</t>
        </r>
      </text>
    </comment>
    <comment ref="K206" authorId="0">
      <text>
        <r>
          <rPr>
            <sz val="12"/>
            <rFont val="宋体"/>
            <charset val="134"/>
          </rPr>
          <t>道路畅通及时性</t>
        </r>
      </text>
    </comment>
    <comment ref="J207" authorId="0">
      <text>
        <r>
          <rPr>
            <sz val="12"/>
            <rFont val="宋体"/>
            <charset val="134"/>
          </rPr>
          <t>数量指标</t>
        </r>
      </text>
    </comment>
    <comment ref="K207" authorId="0">
      <text>
        <r>
          <rPr>
            <sz val="12"/>
            <rFont val="宋体"/>
            <charset val="134"/>
          </rPr>
          <t>清除违章车辆</t>
        </r>
      </text>
    </comment>
    <comment ref="J208" authorId="0">
      <text>
        <r>
          <rPr>
            <sz val="12"/>
            <rFont val="宋体"/>
            <charset val="134"/>
          </rPr>
          <t>质量指标</t>
        </r>
      </text>
    </comment>
    <comment ref="K208" authorId="0">
      <text>
        <r>
          <rPr>
            <sz val="12"/>
            <rFont val="宋体"/>
            <charset val="134"/>
          </rPr>
          <t>道路畅通率</t>
        </r>
      </text>
    </comment>
    <comment ref="I209" authorId="0">
      <text>
        <r>
          <rPr>
            <sz val="12"/>
            <rFont val="宋体"/>
            <charset val="134"/>
          </rPr>
          <t>满意度指标</t>
        </r>
      </text>
    </comment>
    <comment ref="J209" authorId="0">
      <text>
        <r>
          <rPr>
            <sz val="12"/>
            <rFont val="宋体"/>
            <charset val="134"/>
          </rPr>
          <t>服务对象满意度指标</t>
        </r>
      </text>
    </comment>
    <comment ref="K209" authorId="0">
      <text>
        <r>
          <rPr>
            <sz val="12"/>
            <rFont val="宋体"/>
            <charset val="134"/>
          </rPr>
          <t>服务对象满意度</t>
        </r>
      </text>
    </comment>
    <comment ref="I210" authorId="0">
      <text>
        <r>
          <rPr>
            <sz val="12"/>
            <rFont val="宋体"/>
            <charset val="134"/>
          </rPr>
          <t>效益指标</t>
        </r>
      </text>
    </comment>
    <comment ref="J210" authorId="0">
      <text>
        <r>
          <rPr>
            <sz val="12"/>
            <rFont val="宋体"/>
            <charset val="134"/>
          </rPr>
          <t>社会效益指标</t>
        </r>
      </text>
    </comment>
    <comment ref="K210" authorId="0">
      <text>
        <r>
          <rPr>
            <sz val="12"/>
            <rFont val="宋体"/>
            <charset val="134"/>
          </rPr>
          <t>确保全市道路交通有序畅
通</t>
        </r>
      </text>
    </comment>
    <comment ref="A211" authorId="0">
      <text>
        <r>
          <rPr>
            <sz val="12"/>
            <rFont val="宋体"/>
            <charset val="134"/>
          </rPr>
          <t>T204484.132-儋州市第二看守所在押人员体检、重大医疗费</t>
        </r>
      </text>
    </comment>
    <comment ref="B211" authorId="0">
      <text>
        <r>
          <rPr>
            <sz val="12"/>
            <rFont val="宋体"/>
            <charset val="134"/>
          </rPr>
          <t>132004-儋州市第二看守所</t>
        </r>
      </text>
    </comment>
    <comment ref="I211" authorId="0">
      <text>
        <r>
          <rPr>
            <sz val="12"/>
            <rFont val="宋体"/>
            <charset val="134"/>
          </rPr>
          <t>产出指标</t>
        </r>
      </text>
    </comment>
    <comment ref="J211" authorId="0">
      <text>
        <r>
          <rPr>
            <sz val="12"/>
            <rFont val="宋体"/>
            <charset val="134"/>
          </rPr>
          <t>成本指标</t>
        </r>
      </text>
    </comment>
    <comment ref="K211" authorId="0">
      <text>
        <r>
          <rPr>
            <sz val="12"/>
            <rFont val="宋体"/>
            <charset val="134"/>
          </rPr>
          <t>成本控制率</t>
        </r>
      </text>
    </comment>
    <comment ref="J212" authorId="0">
      <text>
        <r>
          <rPr>
            <sz val="12"/>
            <rFont val="宋体"/>
            <charset val="134"/>
          </rPr>
          <t>时效指标</t>
        </r>
      </text>
    </comment>
    <comment ref="K212" authorId="0">
      <text>
        <r>
          <rPr>
            <sz val="12"/>
            <rFont val="宋体"/>
            <charset val="134"/>
          </rPr>
          <t>时效性</t>
        </r>
      </text>
    </comment>
    <comment ref="J213" authorId="0">
      <text>
        <r>
          <rPr>
            <sz val="12"/>
            <rFont val="宋体"/>
            <charset val="134"/>
          </rPr>
          <t>数量指标</t>
        </r>
      </text>
    </comment>
    <comment ref="K213" authorId="0">
      <text>
        <r>
          <rPr>
            <sz val="12"/>
            <rFont val="宋体"/>
            <charset val="134"/>
          </rPr>
          <t>完成率</t>
        </r>
      </text>
    </comment>
    <comment ref="J214" authorId="0">
      <text>
        <r>
          <rPr>
            <sz val="12"/>
            <rFont val="宋体"/>
            <charset val="134"/>
          </rPr>
          <t>质量指标</t>
        </r>
      </text>
    </comment>
    <comment ref="K214" authorId="0">
      <text>
        <r>
          <rPr>
            <sz val="12"/>
            <rFont val="宋体"/>
            <charset val="134"/>
          </rPr>
          <t>支付率</t>
        </r>
      </text>
    </comment>
    <comment ref="I215" authorId="0">
      <text>
        <r>
          <rPr>
            <sz val="12"/>
            <rFont val="宋体"/>
            <charset val="134"/>
          </rPr>
          <t>满意度指标</t>
        </r>
      </text>
    </comment>
    <comment ref="J215" authorId="0">
      <text>
        <r>
          <rPr>
            <sz val="12"/>
            <rFont val="宋体"/>
            <charset val="134"/>
          </rPr>
          <t>服务对象满意度指标</t>
        </r>
      </text>
    </comment>
    <comment ref="K215" authorId="0">
      <text>
        <r>
          <rPr>
            <sz val="12"/>
            <rFont val="宋体"/>
            <charset val="134"/>
          </rPr>
          <t>满意度</t>
        </r>
      </text>
    </comment>
    <comment ref="I216" authorId="0">
      <text>
        <r>
          <rPr>
            <sz val="12"/>
            <rFont val="宋体"/>
            <charset val="134"/>
          </rPr>
          <t>效益指标</t>
        </r>
      </text>
    </comment>
    <comment ref="J216" authorId="0">
      <text>
        <r>
          <rPr>
            <sz val="12"/>
            <rFont val="宋体"/>
            <charset val="134"/>
          </rPr>
          <t>社会效益指标</t>
        </r>
      </text>
    </comment>
    <comment ref="K216" authorId="0">
      <text>
        <r>
          <rPr>
            <sz val="12"/>
            <rFont val="宋体"/>
            <charset val="134"/>
          </rPr>
          <t>工作合格率</t>
        </r>
      </text>
    </comment>
    <comment ref="A217" authorId="0">
      <text>
        <r>
          <rPr>
            <sz val="12"/>
            <rFont val="宋体"/>
            <charset val="134"/>
          </rPr>
          <t>T204485.132-在押人员伙房燃油费</t>
        </r>
      </text>
    </comment>
    <comment ref="B217" authorId="0">
      <text>
        <r>
          <rPr>
            <sz val="12"/>
            <rFont val="宋体"/>
            <charset val="134"/>
          </rPr>
          <t>132004-儋州市第二看守所</t>
        </r>
      </text>
    </comment>
    <comment ref="I217" authorId="0">
      <text>
        <r>
          <rPr>
            <sz val="12"/>
            <rFont val="宋体"/>
            <charset val="134"/>
          </rPr>
          <t>产出指标</t>
        </r>
      </text>
    </comment>
    <comment ref="J217" authorId="0">
      <text>
        <r>
          <rPr>
            <sz val="12"/>
            <rFont val="宋体"/>
            <charset val="134"/>
          </rPr>
          <t>成本指标</t>
        </r>
      </text>
    </comment>
    <comment ref="K217" authorId="0">
      <text>
        <r>
          <rPr>
            <sz val="12"/>
            <rFont val="宋体"/>
            <charset val="134"/>
          </rPr>
          <t>成本控制率</t>
        </r>
      </text>
    </comment>
    <comment ref="J218" authorId="0">
      <text>
        <r>
          <rPr>
            <sz val="12"/>
            <rFont val="宋体"/>
            <charset val="134"/>
          </rPr>
          <t>时效指标</t>
        </r>
      </text>
    </comment>
    <comment ref="K218" authorId="0">
      <text>
        <r>
          <rPr>
            <sz val="12"/>
            <rFont val="宋体"/>
            <charset val="134"/>
          </rPr>
          <t>时效性</t>
        </r>
      </text>
    </comment>
    <comment ref="J219" authorId="0">
      <text>
        <r>
          <rPr>
            <sz val="12"/>
            <rFont val="宋体"/>
            <charset val="134"/>
          </rPr>
          <t>数量指标</t>
        </r>
      </text>
    </comment>
    <comment ref="K219" authorId="0">
      <text>
        <r>
          <rPr>
            <sz val="12"/>
            <rFont val="宋体"/>
            <charset val="134"/>
          </rPr>
          <t>完成率</t>
        </r>
      </text>
    </comment>
    <comment ref="J220" authorId="0">
      <text>
        <r>
          <rPr>
            <sz val="12"/>
            <rFont val="宋体"/>
            <charset val="134"/>
          </rPr>
          <t>质量指标</t>
        </r>
      </text>
    </comment>
    <comment ref="K220" authorId="0">
      <text>
        <r>
          <rPr>
            <sz val="12"/>
            <rFont val="宋体"/>
            <charset val="134"/>
          </rPr>
          <t>支付率</t>
        </r>
      </text>
    </comment>
    <comment ref="I221" authorId="0">
      <text>
        <r>
          <rPr>
            <sz val="12"/>
            <rFont val="宋体"/>
            <charset val="134"/>
          </rPr>
          <t>满意度指标</t>
        </r>
      </text>
    </comment>
    <comment ref="J221" authorId="0">
      <text>
        <r>
          <rPr>
            <sz val="12"/>
            <rFont val="宋体"/>
            <charset val="134"/>
          </rPr>
          <t>服务对象满意度指标</t>
        </r>
      </text>
    </comment>
    <comment ref="K221" authorId="0">
      <text>
        <r>
          <rPr>
            <sz val="12"/>
            <rFont val="宋体"/>
            <charset val="134"/>
          </rPr>
          <t>满意率</t>
        </r>
      </text>
    </comment>
    <comment ref="I222" authorId="0">
      <text>
        <r>
          <rPr>
            <sz val="12"/>
            <rFont val="宋体"/>
            <charset val="134"/>
          </rPr>
          <t>效益指标</t>
        </r>
      </text>
    </comment>
    <comment ref="J222" authorId="0">
      <text>
        <r>
          <rPr>
            <sz val="12"/>
            <rFont val="宋体"/>
            <charset val="134"/>
          </rPr>
          <t>社会效益指标</t>
        </r>
      </text>
    </comment>
    <comment ref="K222" authorId="0">
      <text>
        <r>
          <rPr>
            <sz val="12"/>
            <rFont val="宋体"/>
            <charset val="134"/>
          </rPr>
          <t>工作合格率</t>
        </r>
      </text>
    </comment>
    <comment ref="A223" authorId="0">
      <text>
        <r>
          <rPr>
            <sz val="12"/>
            <rFont val="宋体"/>
            <charset val="134"/>
          </rPr>
          <t>T204487.132-车辆及驾驶员管理</t>
        </r>
      </text>
    </comment>
    <comment ref="B223" authorId="0">
      <text>
        <r>
          <rPr>
            <sz val="12"/>
            <rFont val="宋体"/>
            <charset val="134"/>
          </rPr>
          <t>132002-儋州市公安局交通警察支队</t>
        </r>
      </text>
    </comment>
    <comment ref="I223" authorId="0">
      <text>
        <r>
          <rPr>
            <sz val="12"/>
            <rFont val="宋体"/>
            <charset val="134"/>
          </rPr>
          <t>产出指标</t>
        </r>
      </text>
    </comment>
    <comment ref="J223" authorId="0">
      <text>
        <r>
          <rPr>
            <sz val="12"/>
            <rFont val="宋体"/>
            <charset val="134"/>
          </rPr>
          <t>成本指标</t>
        </r>
      </text>
    </comment>
    <comment ref="K223" authorId="0">
      <text>
        <r>
          <rPr>
            <sz val="12"/>
            <rFont val="宋体"/>
            <charset val="134"/>
          </rPr>
          <t>成本控制率</t>
        </r>
      </text>
    </comment>
    <comment ref="J224" authorId="0">
      <text>
        <r>
          <rPr>
            <sz val="12"/>
            <rFont val="宋体"/>
            <charset val="134"/>
          </rPr>
          <t>时效指标</t>
        </r>
      </text>
    </comment>
    <comment ref="K224" authorId="0">
      <text>
        <r>
          <rPr>
            <sz val="12"/>
            <rFont val="宋体"/>
            <charset val="134"/>
          </rPr>
          <t>办理及时性</t>
        </r>
      </text>
    </comment>
    <comment ref="J225" authorId="0">
      <text>
        <r>
          <rPr>
            <sz val="12"/>
            <rFont val="宋体"/>
            <charset val="134"/>
          </rPr>
          <t>数量指标</t>
        </r>
      </text>
    </comment>
    <comment ref="K225" authorId="0">
      <text>
        <r>
          <rPr>
            <sz val="12"/>
            <rFont val="宋体"/>
            <charset val="134"/>
          </rPr>
          <t>完成车辆与驾驶员办理</t>
        </r>
      </text>
    </comment>
    <comment ref="J226" authorId="0">
      <text>
        <r>
          <rPr>
            <sz val="12"/>
            <rFont val="宋体"/>
            <charset val="134"/>
          </rPr>
          <t>质量指标</t>
        </r>
      </text>
    </comment>
    <comment ref="K226" authorId="0">
      <text>
        <r>
          <rPr>
            <sz val="12"/>
            <rFont val="宋体"/>
            <charset val="134"/>
          </rPr>
          <t>办理完成率</t>
        </r>
      </text>
    </comment>
    <comment ref="I227" authorId="0">
      <text>
        <r>
          <rPr>
            <sz val="12"/>
            <rFont val="宋体"/>
            <charset val="134"/>
          </rPr>
          <t>满意度指标</t>
        </r>
      </text>
    </comment>
    <comment ref="J227" authorId="0">
      <text>
        <r>
          <rPr>
            <sz val="12"/>
            <rFont val="宋体"/>
            <charset val="134"/>
          </rPr>
          <t>服务对象满意度指标</t>
        </r>
      </text>
    </comment>
    <comment ref="K227" authorId="0">
      <text>
        <r>
          <rPr>
            <sz val="12"/>
            <rFont val="宋体"/>
            <charset val="134"/>
          </rPr>
          <t>服务对象满意度</t>
        </r>
      </text>
    </comment>
    <comment ref="I228" authorId="0">
      <text>
        <r>
          <rPr>
            <sz val="12"/>
            <rFont val="宋体"/>
            <charset val="134"/>
          </rPr>
          <t>效益指标</t>
        </r>
      </text>
    </comment>
    <comment ref="J228" authorId="0">
      <text>
        <r>
          <rPr>
            <sz val="12"/>
            <rFont val="宋体"/>
            <charset val="134"/>
          </rPr>
          <t>社会效益指标</t>
        </r>
      </text>
    </comment>
    <comment ref="K228" authorId="0">
      <text>
        <r>
          <rPr>
            <sz val="12"/>
            <rFont val="宋体"/>
            <charset val="134"/>
          </rPr>
          <t>确保车辆及驾驶员合格率</t>
        </r>
      </text>
    </comment>
    <comment ref="A229" authorId="0">
      <text>
        <r>
          <rPr>
            <sz val="12"/>
            <rFont val="宋体"/>
            <charset val="134"/>
          </rPr>
          <t>T204489.132-儋州市第二看守所修缮费</t>
        </r>
      </text>
    </comment>
    <comment ref="B229" authorId="0">
      <text>
        <r>
          <rPr>
            <sz val="12"/>
            <rFont val="宋体"/>
            <charset val="134"/>
          </rPr>
          <t>132004-儋州市第二看守所</t>
        </r>
      </text>
    </comment>
    <comment ref="I229" authorId="0">
      <text>
        <r>
          <rPr>
            <sz val="12"/>
            <rFont val="宋体"/>
            <charset val="134"/>
          </rPr>
          <t>产出指标</t>
        </r>
      </text>
    </comment>
    <comment ref="J229" authorId="0">
      <text>
        <r>
          <rPr>
            <sz val="12"/>
            <rFont val="宋体"/>
            <charset val="134"/>
          </rPr>
          <t>成本指标</t>
        </r>
      </text>
    </comment>
    <comment ref="K229" authorId="0">
      <text>
        <r>
          <rPr>
            <sz val="12"/>
            <rFont val="宋体"/>
            <charset val="134"/>
          </rPr>
          <t>成本控制率</t>
        </r>
      </text>
    </comment>
    <comment ref="J230" authorId="0">
      <text>
        <r>
          <rPr>
            <sz val="12"/>
            <rFont val="宋体"/>
            <charset val="134"/>
          </rPr>
          <t>时效指标</t>
        </r>
      </text>
    </comment>
    <comment ref="K230" authorId="0">
      <text>
        <r>
          <rPr>
            <sz val="12"/>
            <rFont val="宋体"/>
            <charset val="134"/>
          </rPr>
          <t>时效性</t>
        </r>
      </text>
    </comment>
    <comment ref="J231" authorId="0">
      <text>
        <r>
          <rPr>
            <sz val="12"/>
            <rFont val="宋体"/>
            <charset val="134"/>
          </rPr>
          <t>数量指标</t>
        </r>
      </text>
    </comment>
    <comment ref="K231" authorId="0">
      <text>
        <r>
          <rPr>
            <sz val="12"/>
            <rFont val="宋体"/>
            <charset val="134"/>
          </rPr>
          <t>完成率</t>
        </r>
      </text>
    </comment>
    <comment ref="J232" authorId="0">
      <text>
        <r>
          <rPr>
            <sz val="12"/>
            <rFont val="宋体"/>
            <charset val="134"/>
          </rPr>
          <t>质量指标</t>
        </r>
      </text>
    </comment>
    <comment ref="K232" authorId="0">
      <text>
        <r>
          <rPr>
            <sz val="12"/>
            <rFont val="宋体"/>
            <charset val="134"/>
          </rPr>
          <t>支付率</t>
        </r>
      </text>
    </comment>
    <comment ref="I233" authorId="0">
      <text>
        <r>
          <rPr>
            <sz val="12"/>
            <rFont val="宋体"/>
            <charset val="134"/>
          </rPr>
          <t>满意度指标</t>
        </r>
      </text>
    </comment>
    <comment ref="J233" authorId="0">
      <text>
        <r>
          <rPr>
            <sz val="12"/>
            <rFont val="宋体"/>
            <charset val="134"/>
          </rPr>
          <t>服务对象满意度指标</t>
        </r>
      </text>
    </comment>
    <comment ref="K233" authorId="0">
      <text>
        <r>
          <rPr>
            <sz val="12"/>
            <rFont val="宋体"/>
            <charset val="134"/>
          </rPr>
          <t>满意度</t>
        </r>
      </text>
    </comment>
    <comment ref="I234" authorId="0">
      <text>
        <r>
          <rPr>
            <sz val="12"/>
            <rFont val="宋体"/>
            <charset val="134"/>
          </rPr>
          <t>效益指标</t>
        </r>
      </text>
    </comment>
    <comment ref="J234" authorId="0">
      <text>
        <r>
          <rPr>
            <sz val="12"/>
            <rFont val="宋体"/>
            <charset val="134"/>
          </rPr>
          <t>社会效益指标</t>
        </r>
      </text>
    </comment>
    <comment ref="K234" authorId="0">
      <text>
        <r>
          <rPr>
            <sz val="12"/>
            <rFont val="宋体"/>
            <charset val="134"/>
          </rPr>
          <t>工作合格率</t>
        </r>
      </text>
    </comment>
    <comment ref="A235" authorId="0">
      <text>
        <r>
          <rPr>
            <sz val="12"/>
            <rFont val="宋体"/>
            <charset val="134"/>
          </rPr>
          <t>T204490.132-儋州市第二看守所装备购置费</t>
        </r>
      </text>
    </comment>
    <comment ref="B235" authorId="0">
      <text>
        <r>
          <rPr>
            <sz val="12"/>
            <rFont val="宋体"/>
            <charset val="134"/>
          </rPr>
          <t>132004-儋州市第二看守所</t>
        </r>
      </text>
    </comment>
    <comment ref="I235" authorId="0">
      <text>
        <r>
          <rPr>
            <sz val="12"/>
            <rFont val="宋体"/>
            <charset val="134"/>
          </rPr>
          <t>产出指标</t>
        </r>
      </text>
    </comment>
    <comment ref="J235" authorId="0">
      <text>
        <r>
          <rPr>
            <sz val="12"/>
            <rFont val="宋体"/>
            <charset val="134"/>
          </rPr>
          <t>成本指标</t>
        </r>
      </text>
    </comment>
    <comment ref="K235" authorId="0">
      <text>
        <r>
          <rPr>
            <sz val="12"/>
            <rFont val="宋体"/>
            <charset val="134"/>
          </rPr>
          <t>成本控制数</t>
        </r>
      </text>
    </comment>
    <comment ref="J236" authorId="0">
      <text>
        <r>
          <rPr>
            <sz val="12"/>
            <rFont val="宋体"/>
            <charset val="134"/>
          </rPr>
          <t>时效指标</t>
        </r>
      </text>
    </comment>
    <comment ref="K236" authorId="0">
      <text>
        <r>
          <rPr>
            <sz val="12"/>
            <rFont val="宋体"/>
            <charset val="134"/>
          </rPr>
          <t>时效性</t>
        </r>
      </text>
    </comment>
    <comment ref="J237" authorId="0">
      <text>
        <r>
          <rPr>
            <sz val="12"/>
            <rFont val="宋体"/>
            <charset val="134"/>
          </rPr>
          <t>数量指标</t>
        </r>
      </text>
    </comment>
    <comment ref="K237" authorId="0">
      <text>
        <r>
          <rPr>
            <sz val="12"/>
            <rFont val="宋体"/>
            <charset val="134"/>
          </rPr>
          <t>完成率</t>
        </r>
      </text>
    </comment>
    <comment ref="J238" authorId="0">
      <text>
        <r>
          <rPr>
            <sz val="12"/>
            <rFont val="宋体"/>
            <charset val="134"/>
          </rPr>
          <t>质量指标</t>
        </r>
      </text>
    </comment>
    <comment ref="K238" authorId="0">
      <text>
        <r>
          <rPr>
            <sz val="12"/>
            <rFont val="宋体"/>
            <charset val="134"/>
          </rPr>
          <t>支付率</t>
        </r>
      </text>
    </comment>
    <comment ref="I239" authorId="0">
      <text>
        <r>
          <rPr>
            <sz val="12"/>
            <rFont val="宋体"/>
            <charset val="134"/>
          </rPr>
          <t>满意度指标</t>
        </r>
      </text>
    </comment>
    <comment ref="J239" authorId="0">
      <text>
        <r>
          <rPr>
            <sz val="12"/>
            <rFont val="宋体"/>
            <charset val="134"/>
          </rPr>
          <t>服务对象满意度指标</t>
        </r>
      </text>
    </comment>
    <comment ref="K239" authorId="0">
      <text>
        <r>
          <rPr>
            <sz val="12"/>
            <rFont val="宋体"/>
            <charset val="134"/>
          </rPr>
          <t>满意度</t>
        </r>
      </text>
    </comment>
    <comment ref="I240" authorId="0">
      <text>
        <r>
          <rPr>
            <sz val="12"/>
            <rFont val="宋体"/>
            <charset val="134"/>
          </rPr>
          <t>效益指标</t>
        </r>
      </text>
    </comment>
    <comment ref="J240" authorId="0">
      <text>
        <r>
          <rPr>
            <sz val="12"/>
            <rFont val="宋体"/>
            <charset val="134"/>
          </rPr>
          <t>社会效益指标</t>
        </r>
      </text>
    </comment>
    <comment ref="K240" authorId="0">
      <text>
        <r>
          <rPr>
            <sz val="12"/>
            <rFont val="宋体"/>
            <charset val="134"/>
          </rPr>
          <t>工作合格率</t>
        </r>
      </text>
    </comment>
    <comment ref="A241" authorId="0">
      <text>
        <r>
          <rPr>
            <sz val="12"/>
            <rFont val="宋体"/>
            <charset val="134"/>
          </rPr>
          <t>T204491.132-监区二楼巡道安装遮雨棚</t>
        </r>
      </text>
    </comment>
    <comment ref="B241" authorId="0">
      <text>
        <r>
          <rPr>
            <sz val="12"/>
            <rFont val="宋体"/>
            <charset val="134"/>
          </rPr>
          <t>132004-儋州市第二看守所</t>
        </r>
      </text>
    </comment>
    <comment ref="I241" authorId="0">
      <text>
        <r>
          <rPr>
            <sz val="12"/>
            <rFont val="宋体"/>
            <charset val="134"/>
          </rPr>
          <t>产出指标</t>
        </r>
      </text>
    </comment>
    <comment ref="J241" authorId="0">
      <text>
        <r>
          <rPr>
            <sz val="12"/>
            <rFont val="宋体"/>
            <charset val="134"/>
          </rPr>
          <t>成本指标</t>
        </r>
      </text>
    </comment>
    <comment ref="K241" authorId="0">
      <text>
        <r>
          <rPr>
            <sz val="12"/>
            <rFont val="宋体"/>
            <charset val="134"/>
          </rPr>
          <t>成本控制率</t>
        </r>
      </text>
    </comment>
    <comment ref="J242" authorId="0">
      <text>
        <r>
          <rPr>
            <sz val="12"/>
            <rFont val="宋体"/>
            <charset val="134"/>
          </rPr>
          <t>时效指标</t>
        </r>
      </text>
    </comment>
    <comment ref="K242" authorId="0">
      <text>
        <r>
          <rPr>
            <sz val="12"/>
            <rFont val="宋体"/>
            <charset val="134"/>
          </rPr>
          <t>时效性</t>
        </r>
      </text>
    </comment>
    <comment ref="J243" authorId="0">
      <text>
        <r>
          <rPr>
            <sz val="12"/>
            <rFont val="宋体"/>
            <charset val="134"/>
          </rPr>
          <t>数量指标</t>
        </r>
      </text>
    </comment>
    <comment ref="K243" authorId="0">
      <text>
        <r>
          <rPr>
            <sz val="12"/>
            <rFont val="宋体"/>
            <charset val="134"/>
          </rPr>
          <t>完成率</t>
        </r>
      </text>
    </comment>
    <comment ref="J244" authorId="0">
      <text>
        <r>
          <rPr>
            <sz val="12"/>
            <rFont val="宋体"/>
            <charset val="134"/>
          </rPr>
          <t>质量指标</t>
        </r>
      </text>
    </comment>
    <comment ref="K244" authorId="0">
      <text>
        <r>
          <rPr>
            <sz val="12"/>
            <rFont val="宋体"/>
            <charset val="134"/>
          </rPr>
          <t>支付率</t>
        </r>
      </text>
    </comment>
    <comment ref="I245" authorId="0">
      <text>
        <r>
          <rPr>
            <sz val="12"/>
            <rFont val="宋体"/>
            <charset val="134"/>
          </rPr>
          <t>满意度指标</t>
        </r>
      </text>
    </comment>
    <comment ref="J245" authorId="0">
      <text>
        <r>
          <rPr>
            <sz val="12"/>
            <rFont val="宋体"/>
            <charset val="134"/>
          </rPr>
          <t>服务对象满意度指标</t>
        </r>
      </text>
    </comment>
    <comment ref="K245" authorId="0">
      <text>
        <r>
          <rPr>
            <sz val="12"/>
            <rFont val="宋体"/>
            <charset val="134"/>
          </rPr>
          <t>满意度</t>
        </r>
      </text>
    </comment>
    <comment ref="I246" authorId="0">
      <text>
        <r>
          <rPr>
            <sz val="12"/>
            <rFont val="宋体"/>
            <charset val="134"/>
          </rPr>
          <t>效益指标</t>
        </r>
      </text>
    </comment>
    <comment ref="J246" authorId="0">
      <text>
        <r>
          <rPr>
            <sz val="12"/>
            <rFont val="宋体"/>
            <charset val="134"/>
          </rPr>
          <t>社会效益指标</t>
        </r>
      </text>
    </comment>
    <comment ref="K246" authorId="0">
      <text>
        <r>
          <rPr>
            <sz val="12"/>
            <rFont val="宋体"/>
            <charset val="134"/>
          </rPr>
          <t>工作合格率</t>
        </r>
      </text>
    </comment>
    <comment ref="A247" authorId="0">
      <text>
        <r>
          <rPr>
            <sz val="12"/>
            <rFont val="宋体"/>
            <charset val="134"/>
          </rPr>
          <t>T204534.132-德义路与伏波路交叉路口等5个交通信号灯建设</t>
        </r>
      </text>
    </comment>
    <comment ref="B247" authorId="0">
      <text>
        <r>
          <rPr>
            <sz val="12"/>
            <rFont val="宋体"/>
            <charset val="134"/>
          </rPr>
          <t>132002-儋州市公安局交通警察支队</t>
        </r>
      </text>
    </comment>
    <comment ref="I247" authorId="0">
      <text>
        <r>
          <rPr>
            <sz val="12"/>
            <rFont val="宋体"/>
            <charset val="134"/>
          </rPr>
          <t>产出指标</t>
        </r>
      </text>
    </comment>
    <comment ref="J247" authorId="0">
      <text>
        <r>
          <rPr>
            <sz val="12"/>
            <rFont val="宋体"/>
            <charset val="134"/>
          </rPr>
          <t>成本指标</t>
        </r>
      </text>
    </comment>
    <comment ref="K247" authorId="0">
      <text>
        <r>
          <rPr>
            <sz val="12"/>
            <rFont val="宋体"/>
            <charset val="134"/>
          </rPr>
          <t>成本控制率</t>
        </r>
      </text>
    </comment>
    <comment ref="J248" authorId="0">
      <text>
        <r>
          <rPr>
            <sz val="12"/>
            <rFont val="宋体"/>
            <charset val="134"/>
          </rPr>
          <t>时效指标</t>
        </r>
      </text>
    </comment>
    <comment ref="K248" authorId="0">
      <text>
        <r>
          <rPr>
            <sz val="12"/>
            <rFont val="宋体"/>
            <charset val="134"/>
          </rPr>
          <t>交通信号设施规范和智能现代化</t>
        </r>
      </text>
    </comment>
    <comment ref="J249" authorId="0">
      <text>
        <r>
          <rPr>
            <sz val="12"/>
            <rFont val="宋体"/>
            <charset val="134"/>
          </rPr>
          <t>数量指标</t>
        </r>
      </text>
    </comment>
    <comment ref="K249" authorId="0">
      <text>
        <r>
          <rPr>
            <sz val="12"/>
            <rFont val="宋体"/>
            <charset val="134"/>
          </rPr>
          <t>信号灯维护数</t>
        </r>
      </text>
    </comment>
    <comment ref="J250" authorId="0">
      <text>
        <r>
          <rPr>
            <sz val="12"/>
            <rFont val="宋体"/>
            <charset val="134"/>
          </rPr>
          <t>质量指标</t>
        </r>
      </text>
    </comment>
    <comment ref="K250" authorId="0">
      <text>
        <r>
          <rPr>
            <sz val="12"/>
            <rFont val="宋体"/>
            <charset val="134"/>
          </rPr>
          <t>验收合格率</t>
        </r>
      </text>
    </comment>
    <comment ref="I251" authorId="0">
      <text>
        <r>
          <rPr>
            <sz val="12"/>
            <rFont val="宋体"/>
            <charset val="134"/>
          </rPr>
          <t>满意度指标</t>
        </r>
      </text>
    </comment>
    <comment ref="J251" authorId="0">
      <text>
        <r>
          <rPr>
            <sz val="12"/>
            <rFont val="宋体"/>
            <charset val="134"/>
          </rPr>
          <t>服务对象满意度指标</t>
        </r>
      </text>
    </comment>
    <comment ref="K251" authorId="0">
      <text>
        <r>
          <rPr>
            <sz val="12"/>
            <rFont val="宋体"/>
            <charset val="134"/>
          </rPr>
          <t>服务对象满意对</t>
        </r>
      </text>
    </comment>
    <comment ref="I252" authorId="0">
      <text>
        <r>
          <rPr>
            <sz val="12"/>
            <rFont val="宋体"/>
            <charset val="134"/>
          </rPr>
          <t>效益指标</t>
        </r>
      </text>
    </comment>
    <comment ref="J252" authorId="0">
      <text>
        <r>
          <rPr>
            <sz val="12"/>
            <rFont val="宋体"/>
            <charset val="134"/>
          </rPr>
          <t>社会效益指标</t>
        </r>
      </text>
    </comment>
    <comment ref="K252" authorId="0">
      <text>
        <r>
          <rPr>
            <sz val="12"/>
            <rFont val="宋体"/>
            <charset val="134"/>
          </rPr>
          <t>确保全面实施交通信号优先政策。</t>
        </r>
      </text>
    </comment>
    <comment ref="A253" authorId="0">
      <text>
        <r>
          <rPr>
            <sz val="12"/>
            <rFont val="宋体"/>
            <charset val="134"/>
          </rPr>
          <t>T204704.132-留置监管看护专项经费</t>
        </r>
      </text>
    </comment>
    <comment ref="B253" authorId="0">
      <text>
        <r>
          <rPr>
            <sz val="12"/>
            <rFont val="宋体"/>
            <charset val="134"/>
          </rPr>
          <t>132001-儋州市公安局本级</t>
        </r>
      </text>
    </comment>
    <comment ref="I253" authorId="0">
      <text>
        <r>
          <rPr>
            <sz val="12"/>
            <rFont val="宋体"/>
            <charset val="134"/>
          </rPr>
          <t>产出指标</t>
        </r>
      </text>
    </comment>
    <comment ref="J253" authorId="0">
      <text>
        <r>
          <rPr>
            <sz val="12"/>
            <rFont val="宋体"/>
            <charset val="134"/>
          </rPr>
          <t>成本指标</t>
        </r>
      </text>
    </comment>
    <comment ref="K253" authorId="0">
      <text>
        <r>
          <rPr>
            <sz val="12"/>
            <rFont val="宋体"/>
            <charset val="134"/>
          </rPr>
          <t>陪护人员成本控制率</t>
        </r>
      </text>
    </comment>
    <comment ref="J254" authorId="0">
      <text>
        <r>
          <rPr>
            <sz val="12"/>
            <rFont val="宋体"/>
            <charset val="134"/>
          </rPr>
          <t>时效指标</t>
        </r>
      </text>
    </comment>
    <comment ref="K254" authorId="0">
      <text>
        <r>
          <rPr>
            <sz val="12"/>
            <rFont val="宋体"/>
            <charset val="134"/>
          </rPr>
          <t>处置陪护对象突发事件及时率</t>
        </r>
      </text>
    </comment>
    <comment ref="J255" authorId="0">
      <text>
        <r>
          <rPr>
            <sz val="12"/>
            <rFont val="宋体"/>
            <charset val="134"/>
          </rPr>
          <t>数量指标</t>
        </r>
      </text>
    </comment>
    <comment ref="K255" authorId="0">
      <text>
        <r>
          <rPr>
            <sz val="12"/>
            <rFont val="宋体"/>
            <charset val="134"/>
          </rPr>
          <t>经费保障陪护人员人数</t>
        </r>
      </text>
    </comment>
    <comment ref="J256" authorId="0">
      <text>
        <r>
          <rPr>
            <sz val="12"/>
            <rFont val="宋体"/>
            <charset val="134"/>
          </rPr>
          <t>质量指标</t>
        </r>
      </text>
    </comment>
    <comment ref="K256" authorId="0">
      <text>
        <r>
          <rPr>
            <sz val="12"/>
            <rFont val="宋体"/>
            <charset val="134"/>
          </rPr>
          <t>陪护对象安全率</t>
        </r>
      </text>
    </comment>
    <comment ref="I257" authorId="0">
      <text>
        <r>
          <rPr>
            <sz val="12"/>
            <rFont val="宋体"/>
            <charset val="134"/>
          </rPr>
          <t>满意度指标</t>
        </r>
      </text>
    </comment>
    <comment ref="J257" authorId="0">
      <text>
        <r>
          <rPr>
            <sz val="12"/>
            <rFont val="宋体"/>
            <charset val="134"/>
          </rPr>
          <t>服务对象满意度指标</t>
        </r>
      </text>
    </comment>
    <comment ref="K257" authorId="0">
      <text>
        <r>
          <rPr>
            <sz val="12"/>
            <rFont val="宋体"/>
            <charset val="134"/>
          </rPr>
          <t>办案单位满意率</t>
        </r>
      </text>
    </comment>
    <comment ref="I258" authorId="0">
      <text>
        <r>
          <rPr>
            <sz val="12"/>
            <rFont val="宋体"/>
            <charset val="134"/>
          </rPr>
          <t>效益指标</t>
        </r>
      </text>
    </comment>
    <comment ref="J258" authorId="0">
      <text>
        <r>
          <rPr>
            <sz val="12"/>
            <rFont val="宋体"/>
            <charset val="134"/>
          </rPr>
          <t>社会效益指标</t>
        </r>
      </text>
    </comment>
    <comment ref="K258" authorId="0">
      <text>
        <r>
          <rPr>
            <sz val="12"/>
            <rFont val="宋体"/>
            <charset val="134"/>
          </rPr>
          <t>陪护对象安全性</t>
        </r>
      </text>
    </comment>
    <comment ref="A259" authorId="0">
      <text>
        <r>
          <rPr>
            <sz val="12"/>
            <rFont val="宋体"/>
            <charset val="134"/>
          </rPr>
          <t>T204705.132-公安便民服务项目</t>
        </r>
      </text>
    </comment>
    <comment ref="B259" authorId="0">
      <text>
        <r>
          <rPr>
            <sz val="12"/>
            <rFont val="宋体"/>
            <charset val="134"/>
          </rPr>
          <t>132001-儋州市公安局本级</t>
        </r>
      </text>
    </comment>
    <comment ref="I259" authorId="0">
      <text>
        <r>
          <rPr>
            <sz val="12"/>
            <rFont val="宋体"/>
            <charset val="134"/>
          </rPr>
          <t>产出指标</t>
        </r>
      </text>
    </comment>
    <comment ref="J259" authorId="0">
      <text>
        <r>
          <rPr>
            <sz val="12"/>
            <rFont val="宋体"/>
            <charset val="134"/>
          </rPr>
          <t>成本指标</t>
        </r>
      </text>
    </comment>
    <comment ref="K259" authorId="0">
      <text>
        <r>
          <rPr>
            <sz val="12"/>
            <rFont val="宋体"/>
            <charset val="134"/>
          </rPr>
          <t>办证成本控制率</t>
        </r>
      </text>
    </comment>
    <comment ref="J260" authorId="0">
      <text>
        <r>
          <rPr>
            <sz val="12"/>
            <rFont val="宋体"/>
            <charset val="134"/>
          </rPr>
          <t>时效指标</t>
        </r>
      </text>
    </comment>
    <comment ref="K260" authorId="0">
      <text>
        <r>
          <rPr>
            <sz val="12"/>
            <rFont val="宋体"/>
            <charset val="134"/>
          </rPr>
          <t>证件办理效率</t>
        </r>
      </text>
    </comment>
    <comment ref="J261" authorId="0">
      <text>
        <r>
          <rPr>
            <sz val="12"/>
            <rFont val="宋体"/>
            <charset val="134"/>
          </rPr>
          <t>数量指标</t>
        </r>
      </text>
    </comment>
    <comment ref="K261" authorId="0">
      <text>
        <r>
          <rPr>
            <sz val="12"/>
            <rFont val="宋体"/>
            <charset val="134"/>
          </rPr>
          <t>服务群众人数</t>
        </r>
      </text>
    </comment>
    <comment ref="J262" authorId="0">
      <text>
        <r>
          <rPr>
            <sz val="12"/>
            <rFont val="宋体"/>
            <charset val="134"/>
          </rPr>
          <t>质量指标</t>
        </r>
      </text>
    </comment>
    <comment ref="K262" authorId="0">
      <text>
        <r>
          <rPr>
            <sz val="12"/>
            <rFont val="宋体"/>
            <charset val="134"/>
          </rPr>
          <t>办理证件完好率</t>
        </r>
      </text>
    </comment>
    <comment ref="I263" authorId="0">
      <text>
        <r>
          <rPr>
            <sz val="12"/>
            <rFont val="宋体"/>
            <charset val="134"/>
          </rPr>
          <t>满意度指标</t>
        </r>
      </text>
    </comment>
    <comment ref="J263" authorId="0">
      <text>
        <r>
          <rPr>
            <sz val="12"/>
            <rFont val="宋体"/>
            <charset val="134"/>
          </rPr>
          <t>服务对象满意度指标</t>
        </r>
      </text>
    </comment>
    <comment ref="K263" authorId="0">
      <text>
        <r>
          <rPr>
            <sz val="12"/>
            <rFont val="宋体"/>
            <charset val="134"/>
          </rPr>
          <t>群众满意度</t>
        </r>
      </text>
    </comment>
    <comment ref="I264" authorId="0">
      <text>
        <r>
          <rPr>
            <sz val="12"/>
            <rFont val="宋体"/>
            <charset val="134"/>
          </rPr>
          <t>效益指标</t>
        </r>
      </text>
    </comment>
    <comment ref="J264" authorId="0">
      <text>
        <r>
          <rPr>
            <sz val="12"/>
            <rFont val="宋体"/>
            <charset val="134"/>
          </rPr>
          <t>社会效益指标</t>
        </r>
      </text>
    </comment>
    <comment ref="K264" authorId="0">
      <text>
        <r>
          <rPr>
            <sz val="12"/>
            <rFont val="宋体"/>
            <charset val="134"/>
          </rPr>
          <t>群众获得感</t>
        </r>
      </text>
    </comment>
    <comment ref="A265" authorId="0">
      <text>
        <r>
          <rPr>
            <sz val="12"/>
            <rFont val="宋体"/>
            <charset val="134"/>
          </rPr>
          <t>T204706.132-儋州市综合视频电力改造项目</t>
        </r>
      </text>
    </comment>
    <comment ref="B265" authorId="0">
      <text>
        <r>
          <rPr>
            <sz val="12"/>
            <rFont val="宋体"/>
            <charset val="134"/>
          </rPr>
          <t>132001-儋州市公安局本级</t>
        </r>
      </text>
    </comment>
    <comment ref="I265" authorId="0">
      <text>
        <r>
          <rPr>
            <sz val="12"/>
            <rFont val="宋体"/>
            <charset val="134"/>
          </rPr>
          <t>产出指标</t>
        </r>
      </text>
    </comment>
    <comment ref="J265" authorId="0">
      <text>
        <r>
          <rPr>
            <sz val="12"/>
            <rFont val="宋体"/>
            <charset val="134"/>
          </rPr>
          <t>成本指标</t>
        </r>
      </text>
    </comment>
    <comment ref="K265" authorId="0">
      <text>
        <r>
          <rPr>
            <sz val="12"/>
            <rFont val="宋体"/>
            <charset val="134"/>
          </rPr>
          <t>供电线路建设成本控制率</t>
        </r>
      </text>
    </comment>
    <comment ref="J266" authorId="0">
      <text>
        <r>
          <rPr>
            <sz val="12"/>
            <rFont val="宋体"/>
            <charset val="134"/>
          </rPr>
          <t>时效指标</t>
        </r>
      </text>
    </comment>
    <comment ref="K266" authorId="0">
      <text>
        <r>
          <rPr>
            <sz val="12"/>
            <rFont val="宋体"/>
            <charset val="134"/>
          </rPr>
          <t>供电线路按时完成率</t>
        </r>
      </text>
    </comment>
    <comment ref="J267" authorId="0">
      <text>
        <r>
          <rPr>
            <sz val="12"/>
            <rFont val="宋体"/>
            <charset val="134"/>
          </rPr>
          <t>数量指标</t>
        </r>
      </text>
    </comment>
    <comment ref="K267" authorId="0">
      <text>
        <r>
          <rPr>
            <sz val="12"/>
            <rFont val="宋体"/>
            <charset val="134"/>
          </rPr>
          <t>监控设备供电保障率</t>
        </r>
      </text>
    </comment>
    <comment ref="J268" authorId="0">
      <text>
        <r>
          <rPr>
            <sz val="12"/>
            <rFont val="宋体"/>
            <charset val="134"/>
          </rPr>
          <t>质量指标</t>
        </r>
      </text>
    </comment>
    <comment ref="K268" authorId="0">
      <text>
        <r>
          <rPr>
            <sz val="12"/>
            <rFont val="宋体"/>
            <charset val="134"/>
          </rPr>
          <t>供电线路正常使用率</t>
        </r>
      </text>
    </comment>
    <comment ref="I269" authorId="0">
      <text>
        <r>
          <rPr>
            <sz val="12"/>
            <rFont val="宋体"/>
            <charset val="134"/>
          </rPr>
          <t>满意度指标</t>
        </r>
      </text>
    </comment>
    <comment ref="J269" authorId="0">
      <text>
        <r>
          <rPr>
            <sz val="12"/>
            <rFont val="宋体"/>
            <charset val="134"/>
          </rPr>
          <t>服务对象满意度指标</t>
        </r>
      </text>
    </comment>
    <comment ref="K269" authorId="0">
      <text>
        <r>
          <rPr>
            <sz val="12"/>
            <rFont val="宋体"/>
            <charset val="134"/>
          </rPr>
          <t>群众社会治安满意率</t>
        </r>
      </text>
    </comment>
    <comment ref="I270" authorId="0">
      <text>
        <r>
          <rPr>
            <sz val="12"/>
            <rFont val="宋体"/>
            <charset val="134"/>
          </rPr>
          <t>效益指标</t>
        </r>
      </text>
    </comment>
    <comment ref="J270" authorId="0">
      <text>
        <r>
          <rPr>
            <sz val="12"/>
            <rFont val="宋体"/>
            <charset val="134"/>
          </rPr>
          <t>社会效益指标</t>
        </r>
      </text>
    </comment>
    <comment ref="K270" authorId="0">
      <text>
        <r>
          <rPr>
            <sz val="12"/>
            <rFont val="宋体"/>
            <charset val="134"/>
          </rPr>
          <t>保障视频系统正常运行及社会治安管控率</t>
        </r>
      </text>
    </comment>
    <comment ref="A271" authorId="0">
      <text>
        <r>
          <rPr>
            <sz val="12"/>
            <rFont val="宋体"/>
            <charset val="134"/>
          </rPr>
          <t>T205540.132-打击治理电信网络诈骗犯罪专项经费</t>
        </r>
      </text>
    </comment>
    <comment ref="B271" authorId="0">
      <text>
        <r>
          <rPr>
            <sz val="12"/>
            <rFont val="宋体"/>
            <charset val="134"/>
          </rPr>
          <t>132001-儋州市公安局本级</t>
        </r>
      </text>
    </comment>
    <comment ref="I271" authorId="0">
      <text>
        <r>
          <rPr>
            <sz val="12"/>
            <rFont val="宋体"/>
            <charset val="134"/>
          </rPr>
          <t>产出指标</t>
        </r>
      </text>
    </comment>
    <comment ref="J271" authorId="0">
      <text>
        <r>
          <rPr>
            <sz val="12"/>
            <rFont val="宋体"/>
            <charset val="134"/>
          </rPr>
          <t>成本指标</t>
        </r>
      </text>
    </comment>
    <comment ref="K271" authorId="0">
      <text>
        <r>
          <rPr>
            <sz val="12"/>
            <rFont val="宋体"/>
            <charset val="134"/>
          </rPr>
          <t>办案成本控制率</t>
        </r>
      </text>
    </comment>
    <comment ref="J272" authorId="0">
      <text>
        <r>
          <rPr>
            <sz val="12"/>
            <rFont val="宋体"/>
            <charset val="134"/>
          </rPr>
          <t>时效指标</t>
        </r>
      </text>
    </comment>
    <comment ref="K272" authorId="0">
      <text>
        <r>
          <rPr>
            <sz val="12"/>
            <rFont val="宋体"/>
            <charset val="134"/>
          </rPr>
          <t>防范和打击电信诈骗违法犯罪及时率</t>
        </r>
      </text>
    </comment>
    <comment ref="J273" authorId="0">
      <text>
        <r>
          <rPr>
            <sz val="12"/>
            <rFont val="宋体"/>
            <charset val="134"/>
          </rPr>
          <t>数量指标</t>
        </r>
      </text>
    </comment>
    <comment ref="K273" authorId="0">
      <text>
        <r>
          <rPr>
            <sz val="12"/>
            <rFont val="宋体"/>
            <charset val="134"/>
          </rPr>
          <t>电信诈骗发案数</t>
        </r>
      </text>
    </comment>
    <comment ref="J274" authorId="0">
      <text>
        <r>
          <rPr>
            <sz val="12"/>
            <rFont val="宋体"/>
            <charset val="134"/>
          </rPr>
          <t>质量指标</t>
        </r>
      </text>
    </comment>
    <comment ref="K274" authorId="0">
      <text>
        <r>
          <rPr>
            <sz val="12"/>
            <rFont val="宋体"/>
            <charset val="134"/>
          </rPr>
          <t>打击电信违法犯罪破案率</t>
        </r>
      </text>
    </comment>
    <comment ref="I275" authorId="0">
      <text>
        <r>
          <rPr>
            <sz val="12"/>
            <rFont val="宋体"/>
            <charset val="134"/>
          </rPr>
          <t>满意度指标</t>
        </r>
      </text>
    </comment>
    <comment ref="J275" authorId="0">
      <text>
        <r>
          <rPr>
            <sz val="12"/>
            <rFont val="宋体"/>
            <charset val="134"/>
          </rPr>
          <t>服务对象满意度指标</t>
        </r>
      </text>
    </comment>
    <comment ref="K275" authorId="0">
      <text>
        <r>
          <rPr>
            <sz val="12"/>
            <rFont val="宋体"/>
            <charset val="134"/>
          </rPr>
          <t>群众满意度</t>
        </r>
      </text>
    </comment>
    <comment ref="I276" authorId="0">
      <text>
        <r>
          <rPr>
            <sz val="12"/>
            <rFont val="宋体"/>
            <charset val="134"/>
          </rPr>
          <t>效益指标</t>
        </r>
      </text>
    </comment>
    <comment ref="J276" authorId="0">
      <text>
        <r>
          <rPr>
            <sz val="12"/>
            <rFont val="宋体"/>
            <charset val="134"/>
          </rPr>
          <t>社会效益指标</t>
        </r>
      </text>
    </comment>
    <comment ref="K276" authorId="0">
      <text>
        <r>
          <rPr>
            <sz val="12"/>
            <rFont val="宋体"/>
            <charset val="134"/>
          </rPr>
          <t>电信网络诈骗违法犯罪发案率</t>
        </r>
      </text>
    </comment>
    <comment ref="A277" authorId="0">
      <text>
        <r>
          <rPr>
            <sz val="12"/>
            <rFont val="宋体"/>
            <charset val="134"/>
          </rPr>
          <t>T205541.132-公安监管场所建设项目</t>
        </r>
      </text>
    </comment>
    <comment ref="B277" authorId="0">
      <text>
        <r>
          <rPr>
            <sz val="12"/>
            <rFont val="宋体"/>
            <charset val="134"/>
          </rPr>
          <t>132001-儋州市公安局本级</t>
        </r>
      </text>
    </comment>
    <comment ref="I277" authorId="0">
      <text>
        <r>
          <rPr>
            <sz val="12"/>
            <rFont val="宋体"/>
            <charset val="134"/>
          </rPr>
          <t>产出指标</t>
        </r>
      </text>
    </comment>
    <comment ref="J277" authorId="0">
      <text>
        <r>
          <rPr>
            <sz val="12"/>
            <rFont val="宋体"/>
            <charset val="134"/>
          </rPr>
          <t>成本指标</t>
        </r>
      </text>
    </comment>
    <comment ref="K277" authorId="0">
      <text>
        <r>
          <rPr>
            <sz val="12"/>
            <rFont val="宋体"/>
            <charset val="134"/>
          </rPr>
          <t>设施购置和维护成本控制率</t>
        </r>
      </text>
    </comment>
    <comment ref="J278" authorId="0">
      <text>
        <r>
          <rPr>
            <sz val="12"/>
            <rFont val="宋体"/>
            <charset val="134"/>
          </rPr>
          <t>时效指标</t>
        </r>
      </text>
    </comment>
    <comment ref="K278" authorId="0">
      <text>
        <r>
          <rPr>
            <sz val="12"/>
            <rFont val="宋体"/>
            <charset val="134"/>
          </rPr>
          <t>及时投入使用率</t>
        </r>
      </text>
    </comment>
    <comment ref="J279" authorId="0">
      <text>
        <r>
          <rPr>
            <sz val="12"/>
            <rFont val="宋体"/>
            <charset val="134"/>
          </rPr>
          <t>数量指标</t>
        </r>
      </text>
    </comment>
    <comment ref="K279" authorId="0">
      <text>
        <r>
          <rPr>
            <sz val="12"/>
            <rFont val="宋体"/>
            <charset val="134"/>
          </rPr>
          <t>监管医院配套设施改造完成数</t>
        </r>
      </text>
    </comment>
    <comment ref="J280" authorId="0">
      <text>
        <r>
          <rPr>
            <sz val="12"/>
            <rFont val="宋体"/>
            <charset val="134"/>
          </rPr>
          <t>质量指标</t>
        </r>
      </text>
    </comment>
    <comment ref="K280" authorId="0">
      <text>
        <r>
          <rPr>
            <sz val="12"/>
            <rFont val="宋体"/>
            <charset val="134"/>
          </rPr>
          <t>设备购置和设施维和合格率</t>
        </r>
      </text>
    </comment>
    <comment ref="I281" authorId="0">
      <text>
        <r>
          <rPr>
            <sz val="12"/>
            <rFont val="宋体"/>
            <charset val="134"/>
          </rPr>
          <t>满意度指标</t>
        </r>
      </text>
    </comment>
    <comment ref="J281" authorId="0">
      <text>
        <r>
          <rPr>
            <sz val="12"/>
            <rFont val="宋体"/>
            <charset val="134"/>
          </rPr>
          <t>服务对象满意度指标</t>
        </r>
      </text>
    </comment>
    <comment ref="K281" authorId="0">
      <text>
        <r>
          <rPr>
            <sz val="12"/>
            <rFont val="宋体"/>
            <charset val="134"/>
          </rPr>
          <t>监管工作人员对设施满意率</t>
        </r>
      </text>
    </comment>
    <comment ref="I282" authorId="0">
      <text>
        <r>
          <rPr>
            <sz val="12"/>
            <rFont val="宋体"/>
            <charset val="134"/>
          </rPr>
          <t>效益指标</t>
        </r>
      </text>
    </comment>
    <comment ref="J282" authorId="0">
      <text>
        <r>
          <rPr>
            <sz val="12"/>
            <rFont val="宋体"/>
            <charset val="134"/>
          </rPr>
          <t>社会效益指标</t>
        </r>
      </text>
    </comment>
    <comment ref="K282" authorId="0">
      <text>
        <r>
          <rPr>
            <sz val="12"/>
            <rFont val="宋体"/>
            <charset val="134"/>
          </rPr>
          <t>监管场所设施完善和安全性</t>
        </r>
      </text>
    </comment>
    <comment ref="A283" authorId="0">
      <text>
        <r>
          <rPr>
            <sz val="12"/>
            <rFont val="宋体"/>
            <charset val="134"/>
          </rPr>
          <t>T205586.132-公路交通安全设施项目</t>
        </r>
      </text>
    </comment>
    <comment ref="B283" authorId="0">
      <text>
        <r>
          <rPr>
            <sz val="12"/>
            <rFont val="宋体"/>
            <charset val="134"/>
          </rPr>
          <t>132002-儋州市公安局交通警察支队</t>
        </r>
      </text>
    </comment>
    <comment ref="I283" authorId="0">
      <text>
        <r>
          <rPr>
            <sz val="12"/>
            <rFont val="宋体"/>
            <charset val="134"/>
          </rPr>
          <t>产出指标</t>
        </r>
      </text>
    </comment>
    <comment ref="J283" authorId="0">
      <text>
        <r>
          <rPr>
            <sz val="12"/>
            <rFont val="宋体"/>
            <charset val="134"/>
          </rPr>
          <t>成本指标</t>
        </r>
      </text>
    </comment>
    <comment ref="K283" authorId="0">
      <text>
        <r>
          <rPr>
            <sz val="12"/>
            <rFont val="宋体"/>
            <charset val="134"/>
          </rPr>
          <t>成本控制率</t>
        </r>
      </text>
    </comment>
    <comment ref="J284" authorId="0">
      <text>
        <r>
          <rPr>
            <sz val="12"/>
            <rFont val="宋体"/>
            <charset val="134"/>
          </rPr>
          <t>时效指标</t>
        </r>
      </text>
    </comment>
    <comment ref="K284" authorId="0">
      <text>
        <r>
          <rPr>
            <sz val="12"/>
            <rFont val="宋体"/>
            <charset val="134"/>
          </rPr>
          <t>减少交通事故频发率</t>
        </r>
      </text>
    </comment>
    <comment ref="J285" authorId="0">
      <text>
        <r>
          <rPr>
            <sz val="12"/>
            <rFont val="宋体"/>
            <charset val="134"/>
          </rPr>
          <t>数量指标</t>
        </r>
      </text>
    </comment>
    <comment ref="K285" authorId="0">
      <text>
        <r>
          <rPr>
            <sz val="12"/>
            <rFont val="宋体"/>
            <charset val="134"/>
          </rPr>
          <t>排除路段隐患</t>
        </r>
      </text>
    </comment>
    <comment ref="J286" authorId="0">
      <text>
        <r>
          <rPr>
            <sz val="12"/>
            <rFont val="宋体"/>
            <charset val="134"/>
          </rPr>
          <t>质量指标</t>
        </r>
      </text>
    </comment>
    <comment ref="K286" authorId="0">
      <text>
        <r>
          <rPr>
            <sz val="12"/>
            <rFont val="宋体"/>
            <charset val="134"/>
          </rPr>
          <t>验收合格率</t>
        </r>
      </text>
    </comment>
    <comment ref="I287" authorId="0">
      <text>
        <r>
          <rPr>
            <sz val="12"/>
            <rFont val="宋体"/>
            <charset val="134"/>
          </rPr>
          <t>满意度指标</t>
        </r>
      </text>
    </comment>
    <comment ref="J287" authorId="0">
      <text>
        <r>
          <rPr>
            <sz val="12"/>
            <rFont val="宋体"/>
            <charset val="134"/>
          </rPr>
          <t>服务对象满意度指标</t>
        </r>
      </text>
    </comment>
    <comment ref="K287" authorId="0">
      <text>
        <r>
          <rPr>
            <sz val="12"/>
            <rFont val="宋体"/>
            <charset val="134"/>
          </rPr>
          <t>服务对象满意度</t>
        </r>
      </text>
    </comment>
    <comment ref="I288" authorId="0">
      <text>
        <r>
          <rPr>
            <sz val="12"/>
            <rFont val="宋体"/>
            <charset val="134"/>
          </rPr>
          <t>效益指标</t>
        </r>
      </text>
    </comment>
    <comment ref="J288" authorId="0">
      <text>
        <r>
          <rPr>
            <sz val="12"/>
            <rFont val="宋体"/>
            <charset val="134"/>
          </rPr>
          <t>社会效益指标</t>
        </r>
      </text>
    </comment>
    <comment ref="K288" authorId="0">
      <text>
        <r>
          <rPr>
            <sz val="12"/>
            <rFont val="宋体"/>
            <charset val="134"/>
          </rPr>
          <t>确保人民群众生命财产安全</t>
        </r>
      </text>
    </comment>
  </commentList>
</comments>
</file>

<file path=xl/sharedStrings.xml><?xml version="1.0" encoding="utf-8"?>
<sst xmlns="http://schemas.openxmlformats.org/spreadsheetml/2006/main" count="543">
  <si>
    <t>附件1-1</t>
  </si>
  <si>
    <t>财政拨款收支总表</t>
  </si>
  <si>
    <t>部门：儋州市公安局部门汇总</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</si>
  <si>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</si>
  <si>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</si>
  <si>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</si>
  <si>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</si>
  <si>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</si>
  <si>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</si>
  <si>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</si>
  <si>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</si>
  <si>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</si>
  <si>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</si>
  <si>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</si>
  <si>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</si>
  <si>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</si>
  <si>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</si>
  <si>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</si>
  <si>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</si>
  <si>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</si>
  <si>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</si>
  <si>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</si>
  <si>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</si>
  <si>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</si>
  <si>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</si>
  <si>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</si>
  <si>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</si>
  <si>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</si>
  <si>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</si>
  <si>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（十五）资源勘探信息等支出(215)</t>
  </si>
  <si>
    <t>（十六）商业服务业等支出(216)</t>
  </si>
  <si>
    <t>（十七）金融支出(217)</t>
  </si>
  <si>
    <t>（十八）援助其他地区支出(219)</t>
  </si>
  <si>
    <t>（十九）国土海洋气象等支出(220)</t>
  </si>
  <si>
    <t>（二十）住房保障支出(221)</t>
  </si>
  <si>
    <t>（二十一）粮油物资储备支出(222)</t>
  </si>
  <si>
    <t>（二十二）预备费(227)</t>
  </si>
  <si>
    <t>（二十三）其它支出(229)</t>
  </si>
  <si>
    <t>（二十四）转移性支出(230)</t>
  </si>
  <si>
    <t>（二十五）债务还本支出(231)</t>
  </si>
  <si>
    <t>（二十六）债务付息支出(232)</t>
  </si>
  <si>
    <t>（二十七）债务发行费用支出(233)</t>
  </si>
  <si>
    <t>收入总计</t>
  </si>
  <si>
    <t>支出总计</t>
  </si>
  <si>
    <t>附件1-2</t>
  </si>
  <si>
    <t>一般公共预算支出表</t>
  </si>
  <si>
    <t>支出功能分类科目</t>
  </si>
  <si>
    <t>2020年预算数</t>
  </si>
  <si>
    <t>科目编码</t>
  </si>
  <si>
    <t>科目名称</t>
  </si>
  <si>
    <t>小计</t>
  </si>
  <si>
    <t>基本支出</t>
  </si>
  <si>
    <t>项目支出</t>
  </si>
  <si>
    <t>行政运行</t>
  </si>
  <si>
    <t>机关事业单位基本养老保险缴费支出</t>
  </si>
  <si>
    <t>其他优抚支出</t>
  </si>
  <si>
    <t>行政单位医疗</t>
  </si>
  <si>
    <t>公务员医疗补助</t>
  </si>
  <si>
    <t>住房公积金</t>
  </si>
  <si>
    <t>一般行政管理事务</t>
  </si>
  <si>
    <t>信息化建设</t>
  </si>
  <si>
    <t>执法办案</t>
  </si>
  <si>
    <t>附件1-3</t>
  </si>
  <si>
    <t>一般公共预算基本支出表</t>
  </si>
  <si>
    <t>部门：儋州市公安局（汇总）</t>
  </si>
  <si>
    <t>支出经济分类科目</t>
  </si>
  <si>
    <t>2020年基本支出</t>
  </si>
  <si>
    <t>人员经费</t>
  </si>
  <si>
    <t>公用经费</t>
  </si>
  <si>
    <t>基本工资</t>
  </si>
  <si>
    <t>津贴补贴</t>
  </si>
  <si>
    <t>奖金</t>
  </si>
  <si>
    <t>绩效工资</t>
  </si>
  <si>
    <t>机关事业单位基本养老保险缴费</t>
  </si>
  <si>
    <t>城镇职工基本医疗保险缴费</t>
  </si>
  <si>
    <t>公务员医疗补助缴费</t>
  </si>
  <si>
    <t>其他社会保障缴费</t>
  </si>
  <si>
    <t>其他工资福利支出</t>
  </si>
  <si>
    <t>办公费</t>
  </si>
  <si>
    <t>邮电费</t>
  </si>
  <si>
    <t>工会经费</t>
  </si>
  <si>
    <t>福利费</t>
  </si>
  <si>
    <t>公务用车运行维护费</t>
  </si>
  <si>
    <t>其他交通费用</t>
  </si>
  <si>
    <t>其他商品和服务支出</t>
  </si>
  <si>
    <t>生活补助</t>
  </si>
  <si>
    <t>附件1-4</t>
  </si>
  <si>
    <t>一般公共预算“三公”经费支出表</t>
  </si>
  <si>
    <t>2019年预算数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</si>
  <si>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</si>
  <si>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</si>
  <si>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</si>
  <si>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</si>
  <si>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</si>
  <si>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</si>
  <si>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</si>
  <si>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</si>
  <si>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其他城市基础设施配套费安排的支出</t>
  </si>
  <si>
    <t>附件1-6</t>
  </si>
  <si>
    <t>政府性基金预算“三公”经费支出表</t>
  </si>
  <si>
    <t>附件1-7</t>
  </si>
  <si>
    <t>部门收支总表</t>
  </si>
  <si>
    <t>收     入</t>
  </si>
  <si>
    <t>支     出</t>
  </si>
  <si>
    <t>项    目</t>
  </si>
  <si>
    <t>本年预算</t>
  </si>
  <si>
    <t>收 入 总 计</t>
  </si>
  <si>
    <t>支 出 总 计</t>
  </si>
  <si>
    <t>附件1-8</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</si>
  <si>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</si>
  <si>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</si>
  <si>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</si>
  <si>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</si>
  <si>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</si>
  <si>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</si>
  <si>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</si>
  <si>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</si>
  <si>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</si>
  <si>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</si>
  <si>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</si>
  <si>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</si>
  <si>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</si>
  <si>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儋州市公安局</t>
  </si>
  <si>
    <t>附件1-9</t>
  </si>
  <si>
    <t>部门支出总表</t>
  </si>
  <si>
    <t>本级</t>
  </si>
  <si>
    <t>下级</t>
  </si>
  <si>
    <t>附件1-10</t>
  </si>
  <si>
    <t xml:space="preserve">    </t>
  </si>
  <si>
    <t xml:space="preserve"> 项目支出绩效表</t>
  </si>
  <si>
    <t>儋州市公安局部门汇总</t>
  </si>
  <si>
    <t xml:space="preserve">  预算年度：2020</t>
  </si>
  <si>
    <t>金额单位：</t>
  </si>
  <si>
    <t>元</t>
  </si>
  <si>
    <t>项目名称</t>
  </si>
  <si>
    <t>单位名称</t>
  </si>
  <si>
    <t>绩效目标</t>
  </si>
  <si>
    <t>一级指标</t>
  </si>
  <si>
    <t>二级指标</t>
  </si>
  <si>
    <t>三级指标</t>
  </si>
  <si>
    <t>绩效指标性质</t>
  </si>
  <si>
    <t>绩效指标值</t>
  </si>
  <si>
    <t>绩效度量单位</t>
  </si>
  <si>
    <t>权重</t>
  </si>
  <si>
    <t>指标方向性</t>
  </si>
  <si>
    <t>目标1</t>
  </si>
  <si>
    <t>目标2</t>
  </si>
  <si>
    <t>目标3</t>
  </si>
  <si>
    <t>目标4</t>
  </si>
  <si>
    <t>目标5</t>
  </si>
  <si>
    <t>合计：</t>
  </si>
  <si>
    <t xml:space="preserve">  79,420,000.00</t>
  </si>
  <si>
    <t xml:space="preserve">  R200041.132-不可预见办案业务及情报信息费</t>
  </si>
  <si>
    <t xml:space="preserve">  132001-儋州市公安局本级</t>
  </si>
  <si>
    <t xml:space="preserve">  450,000.00</t>
  </si>
  <si>
    <t xml:space="preserve">  有效处置我市群体性及突发案件，保障我市大型活动安保活动安全。</t>
  </si>
  <si>
    <t xml:space="preserve">  </t>
  </si>
  <si>
    <t xml:space="preserve">  产出指标</t>
  </si>
  <si>
    <t xml:space="preserve">  成本指标</t>
  </si>
  <si>
    <t xml:space="preserve">  成本控制率</t>
  </si>
  <si>
    <t xml:space="preserve">  ≤</t>
  </si>
  <si>
    <t xml:space="preserve">  100</t>
  </si>
  <si>
    <t xml:space="preserve">  %</t>
  </si>
  <si>
    <t xml:space="preserve">  10</t>
  </si>
  <si>
    <t xml:space="preserve">  反向指标</t>
  </si>
  <si>
    <t xml:space="preserve">  时效指标</t>
  </si>
  <si>
    <t xml:space="preserve">  处置突发事件和大型安保隐患及时率</t>
  </si>
  <si>
    <t xml:space="preserve">  ≥</t>
  </si>
  <si>
    <t xml:space="preserve">  99</t>
  </si>
  <si>
    <t xml:space="preserve">  15</t>
  </si>
  <si>
    <t xml:space="preserve">  正向指标</t>
  </si>
  <si>
    <t xml:space="preserve">  数量指标</t>
  </si>
  <si>
    <t xml:space="preserve">  突发事件和大型安保活动失控数</t>
  </si>
  <si>
    <t xml:space="preserve">  1</t>
  </si>
  <si>
    <t xml:space="preserve">  20</t>
  </si>
  <si>
    <t xml:space="preserve">  质量指标</t>
  </si>
  <si>
    <t xml:space="preserve">  处置突发事件和大型安保有效率</t>
  </si>
  <si>
    <t xml:space="preserve">  95</t>
  </si>
  <si>
    <t xml:space="preserve">  满意度指标</t>
  </si>
  <si>
    <t xml:space="preserve">  服务对象满意度指标</t>
  </si>
  <si>
    <t xml:space="preserve">  群众社会治安满意率</t>
  </si>
  <si>
    <t xml:space="preserve">  90</t>
  </si>
  <si>
    <t xml:space="preserve">  效益指标</t>
  </si>
  <si>
    <t xml:space="preserve">  社会效益指标</t>
  </si>
  <si>
    <t xml:space="preserve">  群众社会治安安全感</t>
  </si>
  <si>
    <t xml:space="preserve">  R200576.132-治安监控系统光纤租用费</t>
  </si>
  <si>
    <t xml:space="preserve">  为了满足设备线路及监控系统正常运行</t>
  </si>
  <si>
    <t xml:space="preserve">  光纤租用成本控制</t>
  </si>
  <si>
    <t xml:space="preserve">  光纤故障维修维护及时率</t>
  </si>
  <si>
    <t xml:space="preserve">  96</t>
  </si>
  <si>
    <t xml:space="preserve">  保障租用设备正常运行天数</t>
  </si>
  <si>
    <t xml:space="preserve">  363</t>
  </si>
  <si>
    <t xml:space="preserve">  天</t>
  </si>
  <si>
    <t xml:space="preserve">  光纤线路故障发生率</t>
  </si>
  <si>
    <t xml:space="preserve">  发案率</t>
  </si>
  <si>
    <t xml:space="preserve">  定性</t>
  </si>
  <si>
    <t xml:space="preserve">  高中低</t>
  </si>
  <si>
    <t xml:space="preserve">  其他</t>
  </si>
  <si>
    <t xml:space="preserve">  R200577.132-监控系统维修维护费</t>
  </si>
  <si>
    <t xml:space="preserve">  100,000.00</t>
  </si>
  <si>
    <t xml:space="preserve">  保障全市公安监控系统运行维护需要</t>
  </si>
  <si>
    <t xml:space="preserve">  维修成本控制率</t>
  </si>
  <si>
    <t xml:space="preserve">  故障处置及时率</t>
  </si>
  <si>
    <t xml:space="preserve">  全年正常运行天数</t>
  </si>
  <si>
    <t xml:space="preserve">  362</t>
  </si>
  <si>
    <t xml:space="preserve">  故障发生率</t>
  </si>
  <si>
    <t xml:space="preserve">  3</t>
  </si>
  <si>
    <t xml:space="preserve">  案件控制率</t>
  </si>
  <si>
    <t xml:space="preserve">  R202121.132-协警业务费</t>
  </si>
  <si>
    <t xml:space="preserve">  10,470,000.00</t>
  </si>
  <si>
    <t xml:space="preserve">  加大协警业务经费投入，提高协警经费保障能力，有效预防打击我市社会违法犯罪。</t>
  </si>
  <si>
    <t xml:space="preserve">  社会治安防控成本控制率</t>
  </si>
  <si>
    <t xml:space="preserve">  社会治安防控和处置及时率</t>
  </si>
  <si>
    <t xml:space="preserve">  人均经费保障标准</t>
  </si>
  <si>
    <t xml:space="preserve">  万元</t>
  </si>
  <si>
    <t xml:space="preserve">  社会治安防控和处置有效性</t>
  </si>
  <si>
    <t xml:space="preserve">  85</t>
  </si>
  <si>
    <t xml:space="preserve">  群众社会安全感</t>
  </si>
  <si>
    <t xml:space="preserve">  R202264.132-装备购置费</t>
  </si>
  <si>
    <t xml:space="preserve">  3,000,000.00</t>
  </si>
  <si>
    <t xml:space="preserve">  公务车辆购置更新、执法记录仪购置、人脸识别系统购置、声纹采集系统和虹膜采集系统建设五个装备采购项目</t>
  </si>
  <si>
    <t xml:space="preserve">  装备购置成本控制率</t>
  </si>
  <si>
    <t xml:space="preserve">  购置装备及时到位率</t>
  </si>
  <si>
    <t xml:space="preserve">  购买装备数量完成率</t>
  </si>
  <si>
    <t xml:space="preserve">  购买设备合格率</t>
  </si>
  <si>
    <t xml:space="preserve">  装备使用人员满意度</t>
  </si>
  <si>
    <t xml:space="preserve">  增强社会治安防控能力</t>
  </si>
  <si>
    <t xml:space="preserve">  R202393.132-被拘押人员给养费</t>
  </si>
  <si>
    <t xml:space="preserve">  132003-儋州市第一看守所</t>
  </si>
  <si>
    <t xml:space="preserve">  2,970,000.00</t>
  </si>
  <si>
    <t xml:space="preserve">  保障在押人员合法权益</t>
  </si>
  <si>
    <t xml:space="preserve">  每人每月成本标准</t>
  </si>
  <si>
    <t xml:space="preserve">  ＝</t>
  </si>
  <si>
    <t xml:space="preserve">  450</t>
  </si>
  <si>
    <t xml:space="preserve">  元/人*月</t>
  </si>
  <si>
    <t xml:space="preserve">  全年</t>
  </si>
  <si>
    <t xml:space="preserve">  12</t>
  </si>
  <si>
    <t xml:space="preserve">  月</t>
  </si>
  <si>
    <t xml:space="preserve">  完成率</t>
  </si>
  <si>
    <t xml:space="preserve">  保障在押人员伙食、医疗、衣被等标准</t>
  </si>
  <si>
    <t xml:space="preserve">  5400</t>
  </si>
  <si>
    <t xml:space="preserve">  元/人年</t>
  </si>
  <si>
    <t xml:space="preserve">  被监管对象满意度</t>
  </si>
  <si>
    <t xml:space="preserve">  满意率</t>
  </si>
  <si>
    <t xml:space="preserve">  R202426.132-戒毒学员给养费</t>
  </si>
  <si>
    <t xml:space="preserve">  132005-儋州市强制隔离戒毒所</t>
  </si>
  <si>
    <t xml:space="preserve">  1,500,000.00</t>
  </si>
  <si>
    <t xml:space="preserve">  保障戒毒人员合法权益</t>
  </si>
  <si>
    <t xml:space="preserve">  使用率</t>
  </si>
  <si>
    <t xml:space="preserve">  保障戒毒人员伙食、医疗、衣被、公杂费</t>
  </si>
  <si>
    <t xml:space="preserve">  好坏</t>
  </si>
  <si>
    <t xml:space="preserve">  经济效益指标</t>
  </si>
  <si>
    <t xml:space="preserve">  收戒工作完成率</t>
  </si>
  <si>
    <t xml:space="preserve">  R202789.132-禁毒工作经费</t>
  </si>
  <si>
    <t xml:space="preserve">  1,700,000.00</t>
  </si>
  <si>
    <t xml:space="preserve">  加大对我市涉毒违法犯罪预防和打击，提高群众社会安全感，保障社会安全稳定。</t>
  </si>
  <si>
    <t xml:space="preserve">  办案成本控制率</t>
  </si>
  <si>
    <t xml:space="preserve">  及时破案率</t>
  </si>
  <si>
    <t xml:space="preserve">  75</t>
  </si>
  <si>
    <t xml:space="preserve">  涉毒违法犯罪人员抓获数</t>
  </si>
  <si>
    <t xml:space="preserve">  50</t>
  </si>
  <si>
    <t xml:space="preserve">  人</t>
  </si>
  <si>
    <t xml:space="preserve">  破案率</t>
  </si>
  <si>
    <t xml:space="preserve">  80</t>
  </si>
  <si>
    <t xml:space="preserve">  群众满意率</t>
  </si>
  <si>
    <t xml:space="preserve">  R202790.132-反恐工作经费</t>
  </si>
  <si>
    <t xml:space="preserve">  确保社会大局稳定，群众满意率明显提升，无重大涉恐案件发生。</t>
  </si>
  <si>
    <t xml:space="preserve">  案件成本控制率</t>
  </si>
  <si>
    <t xml:space="preserve">  涉恐案件信息及时率</t>
  </si>
  <si>
    <t xml:space="preserve">  案件发生数</t>
  </si>
  <si>
    <t xml:space="preserve">  起</t>
  </si>
  <si>
    <t xml:space="preserve">  涉恐案件和信息处置率</t>
  </si>
  <si>
    <t xml:space="preserve">  群众社会安全满意率</t>
  </si>
  <si>
    <t xml:space="preserve">  社会安全稳定性</t>
  </si>
  <si>
    <t xml:space="preserve">  T200040.132-民警体检及人身意外保险费</t>
  </si>
  <si>
    <t xml:space="preserve">  1,200,000.00</t>
  </si>
  <si>
    <t xml:space="preserve">  对警务人员进行身体体检，落实从优待警举措，降低民警患病风险，提高应对意外情况保障水平。</t>
  </si>
  <si>
    <t xml:space="preserve">  体检和购买险种成本控制率</t>
  </si>
  <si>
    <t xml:space="preserve">  体检结果反馈和意外险赔付及时率</t>
  </si>
  <si>
    <t xml:space="preserve">  全局体检人数和意外保险购买人数</t>
  </si>
  <si>
    <t xml:space="preserve">  1600</t>
  </si>
  <si>
    <t xml:space="preserve">  体检项目和购买保险险种合理性</t>
  </si>
  <si>
    <t xml:space="preserve">  民警体检项目和购买险种满意率</t>
  </si>
  <si>
    <t xml:space="preserve">  患病民警通过体检及时发现病情率和保险险种赔付及时性</t>
  </si>
  <si>
    <t xml:space="preserve">  T200396.132-大型修缮</t>
  </si>
  <si>
    <t xml:space="preserve">  300,000.00</t>
  </si>
  <si>
    <t xml:space="preserve">  厨房改造</t>
  </si>
  <si>
    <t xml:space="preserve">  监区楼顶补漏</t>
  </si>
  <si>
    <t xml:space="preserve">  监区草坪硬化</t>
  </si>
  <si>
    <t xml:space="preserve">  时效性</t>
  </si>
  <si>
    <t xml:space="preserve">  合格率</t>
  </si>
  <si>
    <t xml:space="preserve">  达标率</t>
  </si>
  <si>
    <t xml:space="preserve">  T200401.132-医疗方面</t>
  </si>
  <si>
    <t xml:space="preserve">  体检及时性</t>
  </si>
  <si>
    <t xml:space="preserve">  被监管人员人数</t>
  </si>
  <si>
    <t xml:space="preserve">  1000</t>
  </si>
  <si>
    <t xml:space="preserve">  人次</t>
  </si>
  <si>
    <t xml:space="preserve">  体检项目</t>
  </si>
  <si>
    <t xml:space="preserve">  5</t>
  </si>
  <si>
    <t xml:space="preserve">  项</t>
  </si>
  <si>
    <t xml:space="preserve">  被监管人员体检结果报告</t>
  </si>
  <si>
    <t xml:space="preserve">  T200457.132-交警下划经费</t>
  </si>
  <si>
    <t xml:space="preserve">  132002-儋州市公安局交通警察支队</t>
  </si>
  <si>
    <t xml:space="preserve">  280,000.00</t>
  </si>
  <si>
    <t xml:space="preserve">  保障高速公路畅通,减少交通事故发生。</t>
  </si>
  <si>
    <t xml:space="preserve">  清除路面畅通及时性</t>
  </si>
  <si>
    <t xml:space="preserve">  98</t>
  </si>
  <si>
    <t xml:space="preserve">  交通事故发生数</t>
  </si>
  <si>
    <t xml:space="preserve">  365</t>
  </si>
  <si>
    <t xml:space="preserve">  事故处理率</t>
  </si>
  <si>
    <t xml:space="preserve">  服务对象满意度</t>
  </si>
  <si>
    <t xml:space="preserve">  优良中低差</t>
  </si>
  <si>
    <t xml:space="preserve">  确保高速公路有序畅通，减少交通事故发生率</t>
  </si>
  <si>
    <t xml:space="preserve">  T200767.132-户籍管理费</t>
  </si>
  <si>
    <t xml:space="preserve">  保障群众按时办理户籍身份证件。</t>
  </si>
  <si>
    <t xml:space="preserve">  办证成本控制率</t>
  </si>
  <si>
    <t xml:space="preserve">  办证及时性</t>
  </si>
  <si>
    <t xml:space="preserve">  服务办证群众数量</t>
  </si>
  <si>
    <t xml:space="preserve">  万人次</t>
  </si>
  <si>
    <t xml:space="preserve">  办理证件完好率</t>
  </si>
  <si>
    <t xml:space="preserve">  群众获得感</t>
  </si>
  <si>
    <t xml:space="preserve">  T200931.132-（公安监管医院）被拘押人员给养费</t>
  </si>
  <si>
    <t xml:space="preserve">  432,000.00</t>
  </si>
  <si>
    <t xml:space="preserve">  被监管人员伙食、医疗、衣被费等标准</t>
  </si>
  <si>
    <t xml:space="preserve">  元/年</t>
  </si>
  <si>
    <t xml:space="preserve">  T200932.132-（公安监管医院）医疗方面</t>
  </si>
  <si>
    <t xml:space="preserve">  体检金额</t>
  </si>
  <si>
    <t xml:space="preserve">  200</t>
  </si>
  <si>
    <t xml:space="preserve">  元/人·次</t>
  </si>
  <si>
    <t xml:space="preserve">  体检人数</t>
  </si>
  <si>
    <t xml:space="preserve">  72</t>
  </si>
  <si>
    <t xml:space="preserve">  体检合格率</t>
  </si>
  <si>
    <t xml:space="preserve">  满意度</t>
  </si>
  <si>
    <t xml:space="preserve">  被监管人员体检报告</t>
  </si>
  <si>
    <t xml:space="preserve">  T202130.132-综合工作经费</t>
  </si>
  <si>
    <t xml:space="preserve">  540,000.00</t>
  </si>
  <si>
    <t xml:space="preserve">  根据监所安全管理需要，确保保障监所管理安全</t>
  </si>
  <si>
    <t xml:space="preserve">  支付率</t>
  </si>
  <si>
    <t xml:space="preserve">  工作合格率</t>
  </si>
  <si>
    <t xml:space="preserve">  T202992.132-被拘留人员给养费</t>
  </si>
  <si>
    <t xml:space="preserve">  132006-儋州市拘留所</t>
  </si>
  <si>
    <t xml:space="preserve">  600,000.00</t>
  </si>
  <si>
    <t xml:space="preserve">  支付130名被拘留人员给养费（含伙食、医疗、衣被、公杂费）</t>
  </si>
  <si>
    <t xml:space="preserve">  全年12个月</t>
  </si>
  <si>
    <t xml:space="preserve">  保障被拘留人伙食、医疗、衣被等开支</t>
  </si>
  <si>
    <t xml:space="preserve">  监管效果</t>
  </si>
  <si>
    <t xml:space="preserve">  T202995.132-拘留所综合工作经费</t>
  </si>
  <si>
    <t xml:space="preserve">  200,000.00</t>
  </si>
  <si>
    <t xml:space="preserve">  支付水、电费</t>
  </si>
  <si>
    <t xml:space="preserve">  支付所自聘保洁人员、门卫等工资福利</t>
  </si>
  <si>
    <t xml:space="preserve">  支付公务用车维修费</t>
  </si>
  <si>
    <t xml:space="preserve">  计划聘请3名职工</t>
  </si>
  <si>
    <t xml:space="preserve">  一年水、电费开支</t>
  </si>
  <si>
    <t xml:space="preserve">  保障监所水、电正常使用</t>
  </si>
  <si>
    <t xml:space="preserve">  使用公务用车满意程度</t>
  </si>
  <si>
    <t xml:space="preserve">  保障员工工资福利</t>
  </si>
  <si>
    <t xml:space="preserve">  120</t>
  </si>
  <si>
    <t xml:space="preserve">  T203008.132-戒毒所综合工作经费</t>
  </si>
  <si>
    <t xml:space="preserve">  用于日常办公费</t>
  </si>
  <si>
    <t xml:space="preserve">  用于支付水电费</t>
  </si>
  <si>
    <t xml:space="preserve">  用于购置警用装备</t>
  </si>
  <si>
    <t xml:space="preserve">  用于支付自聘人员工资</t>
  </si>
  <si>
    <t xml:space="preserve">  用于公务用车维护费</t>
  </si>
  <si>
    <t xml:space="preserve">  电费控制率</t>
  </si>
  <si>
    <t xml:space="preserve">  ＜</t>
  </si>
  <si>
    <t xml:space="preserve">  42</t>
  </si>
  <si>
    <t xml:space="preserve">  电路故障处理及时性</t>
  </si>
  <si>
    <t xml:space="preserve">  用电量</t>
  </si>
  <si>
    <t xml:space="preserve">  10000</t>
  </si>
  <si>
    <t xml:space="preserve">  千瓦</t>
  </si>
  <si>
    <t xml:space="preserve">  工作效率</t>
  </si>
  <si>
    <t xml:space="preserve">  用电感受满意度</t>
  </si>
  <si>
    <t xml:space="preserve">  日常办公使用率</t>
  </si>
  <si>
    <t xml:space="preserve">  保障日常工作用电正常运行</t>
  </si>
  <si>
    <t xml:space="preserve">  T203130.132-戒毒所重大疾病医疗费</t>
  </si>
  <si>
    <t xml:space="preserve">  保障戒毒学员医疗权益</t>
  </si>
  <si>
    <t xml:space="preserve">  每人每年医疗费</t>
  </si>
  <si>
    <t xml:space="preserve">  1250</t>
  </si>
  <si>
    <t xml:space="preserve">  年</t>
  </si>
  <si>
    <t xml:space="preserve">  体检完成率</t>
  </si>
  <si>
    <t xml:space="preserve">  T203501.132-公安局本级综合工作经费</t>
  </si>
  <si>
    <t xml:space="preserve">  5,500,000.00</t>
  </si>
  <si>
    <t xml:space="preserve">  新公安大楼建成以后，日常维护成本较高，原公用经费相对不足，需要安排综合经费给予保障。</t>
  </si>
  <si>
    <t xml:space="preserve">  公安机关正常业务运行成本控制率</t>
  </si>
  <si>
    <t xml:space="preserve">  公安机关处置社会治安、打击违法犯罪及时性</t>
  </si>
  <si>
    <t xml:space="preserve">  公安机关正常办公和打击违法犯罪天数</t>
  </si>
  <si>
    <t xml:space="preserve">  公安机关正常办公和打击违法犯罪有效性</t>
  </si>
  <si>
    <t xml:space="preserve">  T203646.132-（公安监管医院）综合工作经费</t>
  </si>
  <si>
    <t xml:space="preserve">  180,000.00</t>
  </si>
  <si>
    <t xml:space="preserve">  确实保障监区安全管理</t>
  </si>
  <si>
    <t xml:space="preserve">  T203838.132-在押人员疾病预防和治疗费</t>
  </si>
  <si>
    <t xml:space="preserve">  确保在押人员人身安全，无因患重大疾病非正常死亡案件发生。</t>
  </si>
  <si>
    <t xml:space="preserve">  在押人员成本控制率</t>
  </si>
  <si>
    <t xml:space="preserve">  在押人员及时救治率</t>
  </si>
  <si>
    <t xml:space="preserve">  因患重大疾病导致非正常死亡数</t>
  </si>
  <si>
    <t xml:space="preserve">  在押人员重大疾病治愈率</t>
  </si>
  <si>
    <t xml:space="preserve">  在押患病人员满意率</t>
  </si>
  <si>
    <t xml:space="preserve">  在押人员意外死亡人数</t>
  </si>
  <si>
    <t xml:space="preserve">  T203947.132-戒毒学员脱毒费</t>
  </si>
  <si>
    <t xml:space="preserve">  320,000.00</t>
  </si>
  <si>
    <t xml:space="preserve">  保障戒毒学员合法权益</t>
  </si>
  <si>
    <t xml:space="preserve">  脱毒时间</t>
  </si>
  <si>
    <t xml:space="preserve">  目标数</t>
  </si>
  <si>
    <t xml:space="preserve">  400</t>
  </si>
  <si>
    <t xml:space="preserve">  脱毒治疗完成率</t>
  </si>
  <si>
    <t xml:space="preserve">  戒毒学员脱毒后行为表现</t>
  </si>
  <si>
    <t xml:space="preserve">  T203948.132-反诈系统建设和技术防范设备采购费</t>
  </si>
  <si>
    <t xml:space="preserve">  4,500,000.00</t>
  </si>
  <si>
    <t xml:space="preserve">  加强我市反诈系统建设，提高打击和防范电信诈骗能力和水平。</t>
  </si>
  <si>
    <t xml:space="preserve">  购置装备系统成本控制率</t>
  </si>
  <si>
    <t xml:space="preserve">  装备系统及时投入使用率</t>
  </si>
  <si>
    <t xml:space="preserve">  装备系统合格率</t>
  </si>
  <si>
    <t xml:space="preserve">  社会治安管控和破案率</t>
  </si>
  <si>
    <t xml:space="preserve">  T203949.132-儋州市综合视频监控系统链路租用费</t>
  </si>
  <si>
    <t xml:space="preserve">  6,858,000.00</t>
  </si>
  <si>
    <t xml:space="preserve">  保障我市综合视频监控系统正常运行</t>
  </si>
  <si>
    <t xml:space="preserve">  链路租用成本控制率</t>
  </si>
  <si>
    <t xml:space="preserve">  链路故障处置及时率</t>
  </si>
  <si>
    <t xml:space="preserve">  保障链路系统正常运行天数</t>
  </si>
  <si>
    <t xml:space="preserve">  链路故障发生率</t>
  </si>
  <si>
    <t xml:space="preserve">  群众对社会治安满意率</t>
  </si>
  <si>
    <t xml:space="preserve">  社会安全感</t>
  </si>
  <si>
    <t xml:space="preserve">  T203950.132-儋州市综合视频监控系统后台建设费（租用）</t>
  </si>
  <si>
    <t xml:space="preserve">  2,000,000.00</t>
  </si>
  <si>
    <t xml:space="preserve">  租用后台服务器设备，保障综合视频监控系统正常运行</t>
  </si>
  <si>
    <t xml:space="preserve">  租用设备成本控制率</t>
  </si>
  <si>
    <t xml:space="preserve">  租用设备故障处置及时率</t>
  </si>
  <si>
    <t xml:space="preserve">  保障下半年开始正常运行天数</t>
  </si>
  <si>
    <t xml:space="preserve">  180</t>
  </si>
  <si>
    <t xml:space="preserve">  租用设备故障发生率</t>
  </si>
  <si>
    <t xml:space="preserve">  群众社会治安满意度</t>
  </si>
  <si>
    <t xml:space="preserve">  社会治安防范控案率</t>
  </si>
  <si>
    <t xml:space="preserve">  T204425.132-10kV电缆入地工程</t>
  </si>
  <si>
    <t xml:space="preserve">  400,000.00</t>
  </si>
  <si>
    <t xml:space="preserve">  保障戒毒所用电正常</t>
  </si>
  <si>
    <t xml:space="preserve">  改造戒毒所用电线路</t>
  </si>
  <si>
    <t xml:space="preserve">  安全运行率</t>
  </si>
  <si>
    <t xml:space="preserve">  用电线路改造次数</t>
  </si>
  <si>
    <t xml:space="preserve">  次</t>
  </si>
  <si>
    <t xml:space="preserve">  改造线路完成率</t>
  </si>
  <si>
    <t xml:space="preserve">  改造使用后满意度</t>
  </si>
  <si>
    <t xml:space="preserve">  30</t>
  </si>
  <si>
    <t xml:space="preserve">  T204479.132-交警综合事务</t>
  </si>
  <si>
    <t xml:space="preserve">  保障交通秩序管理、交通事故处理和车辆与驾驶员管理。</t>
  </si>
  <si>
    <t xml:space="preserve">  交通设施设置管理及交通科技化建设正常运行。</t>
  </si>
  <si>
    <t xml:space="preserve">  7</t>
  </si>
  <si>
    <t xml:space="preserve">  交通事故处置及时性</t>
  </si>
  <si>
    <t xml:space="preserve">  违章及时录入性</t>
  </si>
  <si>
    <t xml:space="preserve">  电子违章</t>
  </si>
  <si>
    <t xml:space="preserve">  80000</t>
  </si>
  <si>
    <t xml:space="preserve">  违章、事故办理数</t>
  </si>
  <si>
    <t xml:space="preserve">  150000</t>
  </si>
  <si>
    <t xml:space="preserve">  8</t>
  </si>
  <si>
    <t xml:space="preserve">  道路畅通率</t>
  </si>
  <si>
    <t xml:space="preserve">  交通管理正常安全运行率</t>
  </si>
  <si>
    <t xml:space="preserve">  群众社会交通秩序满意率</t>
  </si>
  <si>
    <t xml:space="preserve">  T204481.132-儋州市第二看守在押人员给养费</t>
  </si>
  <si>
    <t xml:space="preserve">  132004-儋州市第二看守所</t>
  </si>
  <si>
    <t xml:space="preserve">  3,510,000.00</t>
  </si>
  <si>
    <t xml:space="preserve">  用于保障在押人员伙食</t>
  </si>
  <si>
    <t xml:space="preserve">  用于保障在押人员衣被</t>
  </si>
  <si>
    <t xml:space="preserve">  用于保障在押人员医疗</t>
  </si>
  <si>
    <t xml:space="preserve">  用于保障在押人员公杂费</t>
  </si>
  <si>
    <t xml:space="preserve">  保障在押人员伙食、医疗、衣被、公杂</t>
  </si>
  <si>
    <t xml:space="preserve">  T204482.132-儋州市第二看守所综合工作经费</t>
  </si>
  <si>
    <t xml:space="preserve">  630,000.00</t>
  </si>
  <si>
    <t xml:space="preserve">  根据监所安全管理需要，保障监所安全管理</t>
  </si>
  <si>
    <t xml:space="preserve">  T204483.132-道路交通安全秩序管理</t>
  </si>
  <si>
    <t xml:space="preserve">  5,000,000.00</t>
  </si>
  <si>
    <t xml:space="preserve">  保障交通秩序管理</t>
  </si>
  <si>
    <t xml:space="preserve">  道路畅通及时性</t>
  </si>
  <si>
    <t xml:space="preserve">  清除违章车辆</t>
  </si>
  <si>
    <t xml:space="preserve">  70000</t>
  </si>
  <si>
    <t xml:space="preserve">  确保全市道路交通有序畅
通</t>
  </si>
  <si>
    <t xml:space="preserve">  T204484.132-儋州市第二看守所在押人员体检、重大医疗费</t>
  </si>
  <si>
    <t xml:space="preserve">  150,000.00</t>
  </si>
  <si>
    <t xml:space="preserve">  保障在押人员权益</t>
  </si>
  <si>
    <t xml:space="preserve">  T204485.132-在押人员伙房燃油费</t>
  </si>
  <si>
    <t xml:space="preserve">  50,000.00</t>
  </si>
  <si>
    <t xml:space="preserve">  保障在押人员伙房用油</t>
  </si>
  <si>
    <t xml:space="preserve">  T204487.132-车辆及驾驶员管理</t>
  </si>
  <si>
    <t xml:space="preserve">  2,450,000.00</t>
  </si>
  <si>
    <t xml:space="preserve">  保障车辆与驾驶员管理运行</t>
  </si>
  <si>
    <t xml:space="preserve">  办理及时性</t>
  </si>
  <si>
    <t xml:space="preserve">  完成车辆与驾驶员办理</t>
  </si>
  <si>
    <t xml:space="preserve">  办理完成率</t>
  </si>
  <si>
    <t xml:space="preserve">  确保车辆及驾驶员合格率</t>
  </si>
  <si>
    <t xml:space="preserve">  T204489.132-儋州市第二看守所修缮费</t>
  </si>
  <si>
    <t xml:space="preserve">  根据监所安全管理需要，保障监所设施安全</t>
  </si>
  <si>
    <t xml:space="preserve">  T204490.132-儋州市第二看守所装备购置费</t>
  </si>
  <si>
    <t xml:space="preserve">  30,000.00</t>
  </si>
  <si>
    <t xml:space="preserve">  成本控制数</t>
  </si>
  <si>
    <t xml:space="preserve">  T204491.132-监区二楼巡道安装遮雨棚</t>
  </si>
  <si>
    <t xml:space="preserve">  250,000.00</t>
  </si>
  <si>
    <t xml:space="preserve">  T204534.132-德义路与伏波路交叉路口等5个交通信号灯建设</t>
  </si>
  <si>
    <t xml:space="preserve">  推进城市道路交通信号灯配时智能化，提高道路交通信号设施的规范化和精细
化水平，全面实施交通信号优先政策。</t>
  </si>
  <si>
    <t xml:space="preserve">  交通信号设施规范和智能现代化</t>
  </si>
  <si>
    <t xml:space="preserve">  信号灯维护数</t>
  </si>
  <si>
    <t xml:space="preserve">  个</t>
  </si>
  <si>
    <t xml:space="preserve">  验收合格率</t>
  </si>
  <si>
    <t xml:space="preserve">  服务对象满意对</t>
  </si>
  <si>
    <t xml:space="preserve">  确保全面实施交通信号优先政策。</t>
  </si>
  <si>
    <t xml:space="preserve">  T204704.132-留置监管看护专项经费</t>
  </si>
  <si>
    <t xml:space="preserve">  加强对监委办案过程中专门对留置人员的进行看守陪护警力经费保障</t>
  </si>
  <si>
    <t xml:space="preserve">  陪护人员成本控制率</t>
  </si>
  <si>
    <t xml:space="preserve">  处置陪护对象突发事件及时率</t>
  </si>
  <si>
    <t xml:space="preserve">  经费保障陪护人员人数</t>
  </si>
  <si>
    <t xml:space="preserve">  陪护对象安全率</t>
  </si>
  <si>
    <t xml:space="preserve">  办案单位满意率</t>
  </si>
  <si>
    <t xml:space="preserve">  陪护对象安全性</t>
  </si>
  <si>
    <t xml:space="preserve">  T204705.132-公安便民服务项目</t>
  </si>
  <si>
    <t xml:space="preserve">  方便群众自助办理出入境及户籍证件</t>
  </si>
  <si>
    <t xml:space="preserve">  证件办理效率</t>
  </si>
  <si>
    <t xml:space="preserve">  服务群众人数</t>
  </si>
  <si>
    <t xml:space="preserve">  5000</t>
  </si>
  <si>
    <t xml:space="preserve">  群众满意度</t>
  </si>
  <si>
    <t xml:space="preserve">  T204706.132-儋州市综合视频电力改造项目</t>
  </si>
  <si>
    <t xml:space="preserve">  完善综合视频电力供应设备，保障综合视频监控系统正常运转。</t>
  </si>
  <si>
    <t xml:space="preserve">  供电线路建设成本控制率</t>
  </si>
  <si>
    <t xml:space="preserve">  供电线路按时完成率</t>
  </si>
  <si>
    <t xml:space="preserve">  监控设备供电保障率</t>
  </si>
  <si>
    <t xml:space="preserve">  供电线路正常使用率</t>
  </si>
  <si>
    <t xml:space="preserve">  保障视频系统正常运行及社会治安管控率</t>
  </si>
  <si>
    <t xml:space="preserve">  T205540.132-打击治理电信网络诈骗犯罪专项经费</t>
  </si>
  <si>
    <t xml:space="preserve">  6,200,000.00</t>
  </si>
  <si>
    <t xml:space="preserve">  加大对我市电信网络诈骗违法犯罪打击力度，提高人民群众安全感。</t>
  </si>
  <si>
    <t xml:space="preserve">  防范和打击电信诈骗违法犯罪及时率</t>
  </si>
  <si>
    <t xml:space="preserve">  电信诈骗发案数</t>
  </si>
  <si>
    <t xml:space="preserve">  打击电信违法犯罪破案率</t>
  </si>
  <si>
    <t xml:space="preserve">  电信网络诈骗违法犯罪发案率</t>
  </si>
  <si>
    <t xml:space="preserve">  T205541.132-公安监管场所建设项目</t>
  </si>
  <si>
    <t xml:space="preserve">  加强监管医院配套设施建设，消除监管隐患。</t>
  </si>
  <si>
    <t xml:space="preserve">  设施购置和维护成本控制率</t>
  </si>
  <si>
    <t xml:space="preserve">  及时投入使用率</t>
  </si>
  <si>
    <t xml:space="preserve">  监管医院配套设施改造完成数</t>
  </si>
  <si>
    <t xml:space="preserve">  设备购置和设施维和合格率</t>
  </si>
  <si>
    <t xml:space="preserve">  监管工作人员对设施满意率</t>
  </si>
  <si>
    <t xml:space="preserve">  监管场所设施完善和安全性</t>
  </si>
  <si>
    <t xml:space="preserve">  T205586.132-公路交通安全设施项目</t>
  </si>
  <si>
    <t xml:space="preserve">  排除路段隐患，减少交通事故频发率</t>
  </si>
  <si>
    <t xml:space="preserve">  减少交通事故频发率</t>
  </si>
  <si>
    <t xml:space="preserve">  排除路段隐患</t>
  </si>
  <si>
    <t xml:space="preserve">  确保人民群众生命财产安全</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</si>
</sst>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 numFmtId="178" formatCode="0.00_ "/>
  </numFmts>
  <fonts count="48">
    <font>
      <sz val="11"/>
      <color theme="1"/>
      <name val="宋体"/>
      <charset val="134"/>
      <scheme val="minor"/>
    </font>
    <font>
      <sz val="12"/>
      <name val="宋体"/>
      <charset val="0"/>
    </font>
    <font>
      <sz val="11"/>
      <color indexed="16"/>
      <name val="宋体"/>
      <charset val="134"/>
    </font>
    <font>
      <sz val="11"/>
      <color indexed="8"/>
      <name val="宋体"/>
      <charset val="134"/>
    </font>
    <font>
      <b/>
      <sz val="22"/>
      <color indexed="8"/>
      <name val="宋体"/>
      <charset val="134"/>
    </font>
    <font>
      <b/>
      <sz val="10"/>
      <color indexed="8"/>
      <name val="宋体"/>
      <charset val="134"/>
    </font>
    <font>
      <sz val="12"/>
      <color indexed="8"/>
      <name val="Dialog"/>
      <charset val="134"/>
    </font>
    <font>
      <b/>
      <sz val="11"/>
      <color indexed="8"/>
      <name val="宋体"/>
      <charset val="134"/>
    </font>
    <font>
      <sz val="11"/>
      <color indexed="12"/>
      <name val="宋体"/>
      <charset val="134"/>
    </font>
    <font>
      <sz val="12"/>
      <color indexed="8"/>
      <name val="宋体"/>
      <charset val="134"/>
    </font>
    <font>
      <b/>
      <sz val="12"/>
      <color indexed="10"/>
      <name val="宋体"/>
      <charset val="134"/>
    </font>
    <font>
      <sz val="10"/>
      <color theme="1"/>
      <name val="宋体"/>
      <charset val="134"/>
      <scheme val="minor"/>
    </font>
    <font>
      <sz val="12"/>
      <name val="微软雅黑"/>
      <charset val="1"/>
    </font>
    <font>
      <sz val="10"/>
      <name val="宋体"/>
      <charset val="134"/>
      <scheme val="minor"/>
    </font>
    <font>
      <sz val="12"/>
      <name val="宋体"/>
      <charset val="134"/>
      <scheme val="minor"/>
    </font>
    <font>
      <sz val="10"/>
      <name val="微软雅黑"/>
      <charset val="1"/>
    </font>
    <font>
      <sz val="10"/>
      <color indexed="63"/>
      <name val="微软雅黑"/>
      <charset val="1"/>
    </font>
    <font>
      <sz val="11"/>
      <color indexed="63"/>
      <name val="微软雅黑"/>
      <charset val="1"/>
    </font>
    <font>
      <sz val="12"/>
      <color theme="1"/>
      <name val="宋体"/>
      <charset val="134"/>
      <scheme val="minor"/>
    </font>
    <font>
      <sz val="11"/>
      <name val="宋体"/>
      <charset val="134"/>
      <scheme val="minor"/>
    </font>
    <font>
      <sz val="11"/>
      <name val="宋体"/>
      <charset val="134"/>
    </font>
    <font>
      <sz val="11"/>
      <color rgb="FFFF0000"/>
      <name val="宋体"/>
      <charset val="134"/>
    </font>
    <font>
      <b/>
      <sz val="22"/>
      <color theme="1"/>
      <name val="宋体"/>
      <charset val="134"/>
      <scheme val="minor"/>
    </font>
    <font>
      <sz val="12"/>
      <color indexed="63"/>
      <name val="微软雅黑"/>
      <charset val="1"/>
    </font>
    <font>
      <sz val="11"/>
      <color rgb="FF0070C0"/>
      <name val="宋体"/>
      <charset val="134"/>
      <scheme val="minor"/>
    </font>
    <font>
      <sz val="14"/>
      <color theme="1"/>
      <name val="宋体"/>
      <charset val="134"/>
      <scheme val="minor"/>
    </font>
    <font>
      <sz val="11"/>
      <name val="微软雅黑"/>
      <charset val="1"/>
    </font>
    <font>
      <b/>
      <sz val="22"/>
      <color indexed="8"/>
      <name val="仿宋_GB2312"/>
      <charset val="134"/>
    </font>
    <font>
      <b/>
      <sz val="13"/>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s>
  <borders count="21">
    <border>
      <left/>
      <right/>
      <top/>
      <bottom/>
      <diagonal/>
    </border>
    <border>
      <left/>
      <right/>
      <top/>
      <bottom style="thin">
        <color indexed="16"/>
      </bottom>
      <diagonal/>
    </border>
    <border>
      <left style="thin">
        <color indexed="16"/>
      </left>
      <right style="thin">
        <color indexed="16"/>
      </right>
      <top style="thin">
        <color indexed="16"/>
      </top>
      <bottom style="thin">
        <color indexed="16"/>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33" fillId="16" borderId="0" applyNumberFormat="0" applyBorder="0" applyAlignment="0" applyProtection="0">
      <alignment vertical="center"/>
    </xf>
    <xf numFmtId="0" fontId="38" fillId="1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4" borderId="14" applyNumberFormat="0" applyFont="0" applyAlignment="0" applyProtection="0">
      <alignment vertical="center"/>
    </xf>
    <xf numFmtId="0" fontId="36" fillId="18" borderId="0" applyNumberFormat="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13" applyNumberFormat="0" applyFill="0" applyAlignment="0" applyProtection="0">
      <alignment vertical="center"/>
    </xf>
    <xf numFmtId="0" fontId="28" fillId="0" borderId="13" applyNumberFormat="0" applyFill="0" applyAlignment="0" applyProtection="0">
      <alignment vertical="center"/>
    </xf>
    <xf numFmtId="0" fontId="36" fillId="11" borderId="0" applyNumberFormat="0" applyBorder="0" applyAlignment="0" applyProtection="0">
      <alignment vertical="center"/>
    </xf>
    <xf numFmtId="0" fontId="34" fillId="0" borderId="18" applyNumberFormat="0" applyFill="0" applyAlignment="0" applyProtection="0">
      <alignment vertical="center"/>
    </xf>
    <xf numFmtId="0" fontId="36" fillId="10" borderId="0" applyNumberFormat="0" applyBorder="0" applyAlignment="0" applyProtection="0">
      <alignment vertical="center"/>
    </xf>
    <xf numFmtId="0" fontId="45" fillId="25" borderId="19" applyNumberFormat="0" applyAlignment="0" applyProtection="0">
      <alignment vertical="center"/>
    </xf>
    <xf numFmtId="0" fontId="46" fillId="25" borderId="15" applyNumberFormat="0" applyAlignment="0" applyProtection="0">
      <alignment vertical="center"/>
    </xf>
    <xf numFmtId="0" fontId="47" fillId="34" borderId="20" applyNumberFormat="0" applyAlignment="0" applyProtection="0">
      <alignment vertical="center"/>
    </xf>
    <xf numFmtId="0" fontId="33" fillId="15" borderId="0" applyNumberFormat="0" applyBorder="0" applyAlignment="0" applyProtection="0">
      <alignment vertical="center"/>
    </xf>
    <xf numFmtId="0" fontId="36" fillId="24" borderId="0" applyNumberFormat="0" applyBorder="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39" fillId="14" borderId="0" applyNumberFormat="0" applyBorder="0" applyAlignment="0" applyProtection="0">
      <alignment vertical="center"/>
    </xf>
    <xf numFmtId="0" fontId="37" fillId="9" borderId="0" applyNumberFormat="0" applyBorder="0" applyAlignment="0" applyProtection="0">
      <alignment vertical="center"/>
    </xf>
    <xf numFmtId="0" fontId="33" fillId="29" borderId="0" applyNumberFormat="0" applyBorder="0" applyAlignment="0" applyProtection="0">
      <alignment vertical="center"/>
    </xf>
    <xf numFmtId="0" fontId="36" fillId="23" borderId="0" applyNumberFormat="0" applyBorder="0" applyAlignment="0" applyProtection="0">
      <alignment vertical="center"/>
    </xf>
    <xf numFmtId="0" fontId="33" fillId="28" borderId="0" applyNumberFormat="0" applyBorder="0" applyAlignment="0" applyProtection="0">
      <alignment vertical="center"/>
    </xf>
    <xf numFmtId="0" fontId="33" fillId="33" borderId="0" applyNumberFormat="0" applyBorder="0" applyAlignment="0" applyProtection="0">
      <alignment vertical="center"/>
    </xf>
    <xf numFmtId="0" fontId="33" fillId="27" borderId="0" applyNumberFormat="0" applyBorder="0" applyAlignment="0" applyProtection="0">
      <alignment vertical="center"/>
    </xf>
    <xf numFmtId="0" fontId="33" fillId="32" borderId="0" applyNumberFormat="0" applyBorder="0" applyAlignment="0" applyProtection="0">
      <alignment vertical="center"/>
    </xf>
    <xf numFmtId="0" fontId="36" fillId="20" borderId="0" applyNumberFormat="0" applyBorder="0" applyAlignment="0" applyProtection="0">
      <alignment vertical="center"/>
    </xf>
    <xf numFmtId="0" fontId="36" fillId="22" borderId="0" applyNumberFormat="0" applyBorder="0" applyAlignment="0" applyProtection="0">
      <alignment vertical="center"/>
    </xf>
    <xf numFmtId="0" fontId="33" fillId="26" borderId="0" applyNumberFormat="0" applyBorder="0" applyAlignment="0" applyProtection="0">
      <alignment vertical="center"/>
    </xf>
    <xf numFmtId="0" fontId="33" fillId="31" borderId="0" applyNumberFormat="0" applyBorder="0" applyAlignment="0" applyProtection="0">
      <alignment vertical="center"/>
    </xf>
    <xf numFmtId="0" fontId="36" fillId="21" borderId="0" applyNumberFormat="0" applyBorder="0" applyAlignment="0" applyProtection="0">
      <alignment vertical="center"/>
    </xf>
    <xf numFmtId="0" fontId="33" fillId="30"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3" fillId="5" borderId="0" applyNumberFormat="0" applyBorder="0" applyAlignment="0" applyProtection="0">
      <alignment vertical="center"/>
    </xf>
    <xf numFmtId="0" fontId="36" fillId="8" borderId="0" applyNumberFormat="0" applyBorder="0" applyAlignment="0" applyProtection="0">
      <alignment vertical="center"/>
    </xf>
    <xf numFmtId="0" fontId="44" fillId="0" borderId="0"/>
  </cellStyleXfs>
  <cellXfs count="10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49" fontId="2"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49" fontId="7" fillId="3"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49" fontId="8" fillId="2" borderId="2" xfId="0" applyNumberFormat="1" applyFont="1" applyFill="1" applyBorder="1" applyAlignment="1">
      <alignment horizontal="center" vertical="center" wrapText="1" shrinkToFit="1"/>
    </xf>
    <xf numFmtId="49" fontId="3" fillId="2" borderId="2" xfId="0" applyNumberFormat="1" applyFont="1" applyFill="1" applyBorder="1" applyAlignment="1">
      <alignment horizontal="left" vertical="top" wrapText="1" shrinkToFit="1"/>
    </xf>
    <xf numFmtId="4" fontId="3" fillId="2" borderId="2" xfId="0" applyNumberFormat="1" applyFont="1" applyFill="1" applyBorder="1" applyAlignment="1">
      <alignment horizontal="right" vertical="top"/>
    </xf>
    <xf numFmtId="49" fontId="3" fillId="2" borderId="2" xfId="0" applyNumberFormat="1"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49" fontId="9"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4" fillId="2" borderId="0" xfId="0" applyFont="1" applyFill="1" applyBorder="1" applyAlignment="1">
      <alignment horizontal="center" vertical="center"/>
    </xf>
    <xf numFmtId="49" fontId="10" fillId="2" borderId="1" xfId="0" applyNumberFormat="1" applyFont="1" applyFill="1" applyBorder="1" applyAlignment="1">
      <alignment horizontal="right" vertical="center" wrapText="1" shrinkToFit="1"/>
    </xf>
    <xf numFmtId="49" fontId="10" fillId="2" borderId="1" xfId="0" applyNumberFormat="1" applyFont="1" applyFill="1" applyBorder="1" applyAlignment="1">
      <alignment horizontal="left" vertical="center"/>
    </xf>
    <xf numFmtId="0" fontId="10" fillId="2" borderId="1" xfId="0" applyFont="1" applyFill="1" applyBorder="1" applyAlignment="1">
      <alignment horizontal="left" vertical="center"/>
    </xf>
    <xf numFmtId="49" fontId="3" fillId="2" borderId="2" xfId="0" applyNumberFormat="1" applyFont="1" applyFill="1" applyBorder="1" applyAlignment="1">
      <alignment horizontal="left" vertical="center"/>
    </xf>
    <xf numFmtId="0" fontId="3" fillId="2" borderId="2" xfId="0" applyFont="1" applyFill="1" applyBorder="1" applyAlignment="1">
      <alignment horizontal="left" vertical="center"/>
    </xf>
    <xf numFmtId="0" fontId="0" fillId="0" borderId="0" xfId="0" applyFont="1">
      <alignment vertical="center"/>
    </xf>
    <xf numFmtId="0" fontId="11" fillId="0" borderId="0" xfId="0" applyFont="1">
      <alignment vertical="center"/>
    </xf>
    <xf numFmtId="0" fontId="4" fillId="0" borderId="0" xfId="0" applyFont="1" applyAlignment="1">
      <alignment horizontal="center" vertical="center"/>
    </xf>
    <xf numFmtId="0" fontId="0" fillId="0" borderId="0" xfId="0" applyBorder="1">
      <alignment vertical="center"/>
    </xf>
    <xf numFmtId="0" fontId="0" fillId="0" borderId="3" xfId="0" applyFont="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0" fillId="0" borderId="3" xfId="0" applyBorder="1" applyAlignment="1">
      <alignment horizontal="center" vertical="center"/>
    </xf>
    <xf numFmtId="0" fontId="12" fillId="2" borderId="3" xfId="0" applyFont="1" applyFill="1" applyBorder="1" applyAlignment="1">
      <alignment horizontal="left" vertical="center" wrapText="1"/>
    </xf>
    <xf numFmtId="0" fontId="13" fillId="0" borderId="6" xfId="0" applyFont="1" applyBorder="1">
      <alignment vertical="center"/>
    </xf>
    <xf numFmtId="176" fontId="11" fillId="0" borderId="3" xfId="0" applyNumberFormat="1" applyFont="1" applyBorder="1">
      <alignment vertical="center"/>
    </xf>
    <xf numFmtId="176" fontId="0" fillId="0" borderId="3" xfId="0" applyNumberFormat="1" applyBorder="1">
      <alignment vertical="center"/>
    </xf>
    <xf numFmtId="0" fontId="14" fillId="0" borderId="6" xfId="0" applyFont="1" applyBorder="1" applyAlignment="1">
      <alignment horizontal="left" vertical="center"/>
    </xf>
    <xf numFmtId="0" fontId="15" fillId="2" borderId="3"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4" fillId="0" borderId="3" xfId="0" applyFont="1" applyBorder="1" applyAlignment="1">
      <alignment horizontal="left" vertical="center"/>
    </xf>
    <xf numFmtId="0" fontId="17" fillId="2" borderId="3" xfId="0" applyFont="1" applyFill="1" applyBorder="1" applyAlignment="1">
      <alignment horizontal="left" vertical="center" wrapText="1"/>
    </xf>
    <xf numFmtId="0" fontId="18" fillId="0" borderId="3" xfId="0" applyFont="1" applyBorder="1" applyAlignment="1">
      <alignment horizontal="left" vertical="center"/>
    </xf>
    <xf numFmtId="0" fontId="11" fillId="0" borderId="3" xfId="0" applyFont="1" applyBorder="1" applyAlignment="1">
      <alignment vertical="center" wrapText="1"/>
    </xf>
    <xf numFmtId="0" fontId="11" fillId="0" borderId="3" xfId="0" applyFont="1" applyBorder="1" applyAlignment="1">
      <alignment horizontal="center" vertical="center"/>
    </xf>
    <xf numFmtId="0" fontId="0" fillId="0" borderId="0" xfId="0" applyAlignment="1">
      <alignment horizontal="right" vertical="center"/>
    </xf>
    <xf numFmtId="0" fontId="0" fillId="0" borderId="0" xfId="0" applyFont="1" applyAlignment="1">
      <alignment wrapText="1"/>
    </xf>
    <xf numFmtId="4" fontId="4" fillId="0" borderId="0" xfId="0" applyNumberFormat="1" applyFont="1" applyAlignment="1">
      <alignment horizontal="center" vertical="center"/>
    </xf>
    <xf numFmtId="0" fontId="0" fillId="0" borderId="7" xfId="0" applyFont="1" applyBorder="1" applyAlignment="1">
      <alignment horizontal="center" vertical="center" wrapText="1"/>
    </xf>
    <xf numFmtId="49" fontId="3" fillId="2" borderId="3"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lignment vertical="center"/>
    </xf>
    <xf numFmtId="43" fontId="0" fillId="0" borderId="3" xfId="0" applyNumberFormat="1" applyBorder="1">
      <alignment vertical="center"/>
    </xf>
    <xf numFmtId="176" fontId="19" fillId="0" borderId="3" xfId="0" applyNumberFormat="1" applyFont="1" applyBorder="1">
      <alignment vertical="center"/>
    </xf>
    <xf numFmtId="0" fontId="0" fillId="0" borderId="10" xfId="0" applyBorder="1" applyAlignment="1">
      <alignment horizontal="right" vertical="center"/>
    </xf>
    <xf numFmtId="49" fontId="7" fillId="2" borderId="3" xfId="0" applyNumberFormat="1" applyFont="1" applyFill="1" applyBorder="1" applyAlignment="1">
      <alignment horizontal="center" vertical="center"/>
    </xf>
    <xf numFmtId="49" fontId="3" fillId="2" borderId="3" xfId="49" applyNumberFormat="1" applyFont="1" applyFill="1" applyBorder="1" applyAlignment="1">
      <alignment horizontal="left" vertical="center"/>
    </xf>
    <xf numFmtId="49" fontId="20" fillId="2" borderId="3" xfId="0" applyNumberFormat="1" applyFont="1" applyFill="1" applyBorder="1" applyAlignment="1">
      <alignment horizontal="left" vertical="center"/>
    </xf>
    <xf numFmtId="49" fontId="21" fillId="2" borderId="3" xfId="49" applyNumberFormat="1" applyFont="1" applyFill="1" applyBorder="1" applyAlignment="1">
      <alignment horizontal="left" vertical="center"/>
    </xf>
    <xf numFmtId="0" fontId="20" fillId="2" borderId="3" xfId="0" applyFont="1" applyFill="1" applyBorder="1" applyAlignment="1">
      <alignment horizontal="left" vertical="center"/>
    </xf>
    <xf numFmtId="0" fontId="19" fillId="0" borderId="3" xfId="0" applyFont="1" applyBorder="1">
      <alignment vertical="center"/>
    </xf>
    <xf numFmtId="0" fontId="0" fillId="0" borderId="0" xfId="0" applyAlignment="1">
      <alignment horizontal="center" vertical="center" wrapText="1"/>
    </xf>
    <xf numFmtId="0" fontId="22" fillId="0" borderId="0" xfId="0" applyFont="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left" vertical="center"/>
    </xf>
    <xf numFmtId="0" fontId="0" fillId="0" borderId="0" xfId="0" applyAlignment="1">
      <alignment horizontal="left" vertical="center"/>
    </xf>
    <xf numFmtId="0" fontId="4" fillId="0" borderId="0" xfId="0" applyFont="1">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0" fillId="0" borderId="0" xfId="0" applyBorder="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vertical="center" wrapText="1"/>
    </xf>
    <xf numFmtId="176" fontId="18" fillId="0" borderId="3" xfId="0" applyNumberFormat="1" applyFont="1" applyBorder="1">
      <alignment vertical="center"/>
    </xf>
    <xf numFmtId="0" fontId="23" fillId="2" borderId="3" xfId="0" applyFont="1" applyFill="1" applyBorder="1" applyAlignment="1">
      <alignment horizontal="left" vertical="center" wrapText="1"/>
    </xf>
    <xf numFmtId="177" fontId="0" fillId="0" borderId="0" xfId="0" applyNumberFormat="1" applyAlignment="1">
      <alignment horizontal="center" vertical="center"/>
    </xf>
    <xf numFmtId="177" fontId="0" fillId="0" borderId="3" xfId="0" applyNumberFormat="1" applyBorder="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5" fillId="0" borderId="0" xfId="0" applyFont="1" applyAlignment="1">
      <alignment horizontal="left" vertical="center"/>
    </xf>
    <xf numFmtId="0" fontId="0" fillId="0" borderId="0" xfId="0" applyBorder="1" applyAlignment="1">
      <alignment horizontal="left" vertical="center"/>
    </xf>
    <xf numFmtId="0" fontId="18" fillId="0" borderId="0" xfId="0" applyFont="1" applyAlignment="1">
      <alignment horizontal="right" vertical="center"/>
    </xf>
    <xf numFmtId="0" fontId="19" fillId="0" borderId="3" xfId="0" applyFont="1" applyBorder="1" applyAlignment="1">
      <alignment horizontal="center" vertical="center"/>
    </xf>
    <xf numFmtId="176" fontId="19" fillId="0" borderId="3" xfId="0" applyNumberFormat="1" applyFont="1" applyBorder="1" applyAlignment="1">
      <alignment horizontal="center" vertical="center"/>
    </xf>
    <xf numFmtId="176" fontId="19" fillId="0" borderId="6" xfId="0" applyNumberFormat="1" applyFont="1" applyBorder="1">
      <alignment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178" fontId="0" fillId="0" borderId="0" xfId="0" applyNumberFormat="1" applyAlignment="1">
      <alignment horizontal="center" vertical="center"/>
    </xf>
    <xf numFmtId="0" fontId="19" fillId="0" borderId="3" xfId="0" applyFont="1" applyBorder="1" applyAlignment="1">
      <alignment vertical="center" wrapText="1"/>
    </xf>
    <xf numFmtId="0" fontId="14" fillId="0" borderId="3" xfId="0" applyFont="1" applyBorder="1" applyAlignment="1">
      <alignment horizontal="center" vertical="center"/>
    </xf>
    <xf numFmtId="0" fontId="26" fillId="2" borderId="3" xfId="0" applyFont="1" applyFill="1" applyBorder="1" applyAlignment="1">
      <alignment horizontal="left" vertical="center" wrapText="1"/>
    </xf>
    <xf numFmtId="0" fontId="19" fillId="0" borderId="0" xfId="0" applyFont="1" applyAlignment="1">
      <alignment horizontal="left" vertical="center"/>
    </xf>
    <xf numFmtId="0" fontId="19" fillId="0" borderId="0" xfId="0" applyFont="1">
      <alignment vertical="center"/>
    </xf>
    <xf numFmtId="0" fontId="19" fillId="0" borderId="0" xfId="0" applyFont="1" applyAlignment="1">
      <alignment horizontal="center" vertical="center"/>
    </xf>
    <xf numFmtId="0" fontId="27" fillId="0" borderId="0" xfId="0" applyFont="1" applyAlignment="1">
      <alignment horizontal="center" vertical="center"/>
    </xf>
    <xf numFmtId="0" fontId="0" fillId="0" borderId="0" xfId="0" applyBorder="1" applyAlignment="1">
      <alignment horizontal="right" vertical="center"/>
    </xf>
    <xf numFmtId="176" fontId="0" fillId="0" borderId="3" xfId="0" applyNumberFormat="1" applyBorder="1" applyAlignment="1">
      <alignment horizontal="center" vertical="center"/>
    </xf>
    <xf numFmtId="49" fontId="3" fillId="2" borderId="3" xfId="49"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F34"/>
  <sheetViews>
    <sheetView tabSelected="1" workbookViewId="0">
      <selection activeCell="C38" sqref="C38"/>
    </sheetView>
  </sheetViews>
  <sheetFormatPr defaultColWidth="9" defaultRowHeight="24.95" customHeight="1" outlineLevelCol="5"/>
  <cols>
    <col min="1" max="1" width="28.125" customWidth="1"/>
    <col min="2" max="2" width="15.875" customWidth="1"/>
    <col min="3" max="3" width="32.125" customWidth="1"/>
    <col min="4" max="4" width="17.125" customWidth="1"/>
    <col min="5" max="5" width="18.125" customWidth="1"/>
    <col min="6" max="6" width="17.375" customWidth="1"/>
    <col min="7" max="7" width="7" customWidth="1"/>
  </cols>
  <sheetData>
    <row r="1" ht="24.75" customHeight="1" spans="1:1">
      <c r="A1" t="s">
        <v>0</v>
      </c>
    </row>
    <row r="2" ht="39" customHeight="1" spans="1:6">
      <c r="A2" s="101" t="s">
        <v>1</v>
      </c>
      <c r="B2" s="101"/>
      <c r="C2" s="101"/>
      <c r="D2" s="101"/>
      <c r="E2" s="101"/>
      <c r="F2" s="101"/>
    </row>
    <row r="3" ht="26.25" customHeight="1" spans="1:6">
      <c r="A3" s="32" t="s">
        <v>2</v>
      </c>
      <c r="B3" s="31"/>
      <c r="C3" s="31"/>
      <c r="D3" s="31"/>
      <c r="E3" s="31"/>
      <c r="F3" s="102" t="s">
        <v>3</v>
      </c>
    </row>
    <row r="4" customHeight="1" spans="1:6">
      <c r="A4" s="37" t="s">
        <v>4</v>
      </c>
      <c r="B4" s="37"/>
      <c r="C4" s="37" t="s">
        <v>5</v>
      </c>
      <c r="D4" s="37"/>
      <c r="E4" s="37"/>
      <c r="F4" s="37"/>
    </row>
    <row r="5" customHeight="1" spans="1:6">
      <c r="A5" s="37" t="s">
        <v>6</v>
      </c>
      <c r="B5" s="37" t="s">
        <v>7</v>
      </c>
      <c r="C5" s="37" t="s">
        <v>6</v>
      </c>
      <c r="D5" s="37" t="s">
        <v>8</v>
      </c>
      <c r="E5" s="37" t="s">
        <v>9</v>
      </c>
      <c r="F5" s="37" t="s">
        <v>10</v>
      </c>
    </row>
    <row r="6" customHeight="1" spans="1:6">
      <c r="A6" s="58" t="s">
        <v>11</v>
      </c>
      <c r="B6" s="41"/>
      <c r="C6" s="58" t="s">
        <v>12</v>
      </c>
      <c r="D6" s="41"/>
      <c r="E6" s="41"/>
      <c r="F6" s="41"/>
    </row>
    <row r="7" ht="18" customHeight="1" spans="1:6">
      <c r="A7" s="58" t="s">
        <v>13</v>
      </c>
      <c r="B7" s="41">
        <f>248073232.5-F35</f>
        <v>248073232.5</v>
      </c>
      <c r="C7" s="63" t="s">
        <v>14</v>
      </c>
      <c r="D7" s="41">
        <f t="shared" ref="D7:D18" si="0">E7+F7</f>
        <v>0</v>
      </c>
      <c r="E7" s="41"/>
      <c r="F7" s="41"/>
    </row>
    <row r="8" ht="18" customHeight="1" spans="1:6">
      <c r="A8" s="58" t="s">
        <v>15</v>
      </c>
      <c r="B8" s="41">
        <v>30808000</v>
      </c>
      <c r="C8" s="63" t="s">
        <v>16</v>
      </c>
      <c r="D8" s="41">
        <f t="shared" si="0"/>
        <v>0</v>
      </c>
      <c r="E8" s="41"/>
      <c r="F8" s="41"/>
    </row>
    <row r="9" ht="18" customHeight="1" spans="1:6">
      <c r="A9" s="58"/>
      <c r="B9" s="41"/>
      <c r="C9" s="63" t="s">
        <v>17</v>
      </c>
      <c r="D9" s="41">
        <f t="shared" si="0"/>
        <v>0</v>
      </c>
      <c r="E9" s="41"/>
      <c r="F9" s="41"/>
    </row>
    <row r="10" ht="18" customHeight="1" spans="1:6">
      <c r="A10" s="58"/>
      <c r="B10" s="41"/>
      <c r="C10" s="63" t="s">
        <v>18</v>
      </c>
      <c r="D10" s="41">
        <f t="shared" si="0"/>
        <v>216052671.7</v>
      </c>
      <c r="E10" s="41">
        <f>216052671.7-F35</f>
        <v>216052671.7</v>
      </c>
      <c r="F10" s="41"/>
    </row>
    <row r="11" ht="18" customHeight="1" spans="1:6">
      <c r="A11" s="58"/>
      <c r="B11" s="41"/>
      <c r="C11" s="63" t="s">
        <v>19</v>
      </c>
      <c r="D11" s="41">
        <f t="shared" si="0"/>
        <v>0</v>
      </c>
      <c r="E11" s="41"/>
      <c r="F11" s="41"/>
    </row>
    <row r="12" ht="18" customHeight="1" spans="1:6">
      <c r="A12" s="58"/>
      <c r="B12" s="41"/>
      <c r="C12" s="63" t="s">
        <v>20</v>
      </c>
      <c r="D12" s="41">
        <f t="shared" si="0"/>
        <v>0</v>
      </c>
      <c r="E12" s="41"/>
      <c r="F12" s="41"/>
    </row>
    <row r="13" ht="18" customHeight="1" spans="1:6">
      <c r="A13" s="58"/>
      <c r="B13" s="41"/>
      <c r="C13" s="63" t="s">
        <v>21</v>
      </c>
      <c r="D13" s="41">
        <f t="shared" si="0"/>
        <v>0</v>
      </c>
      <c r="E13" s="41"/>
      <c r="F13" s="41"/>
    </row>
    <row r="14" ht="18" customHeight="1" spans="1:6">
      <c r="A14" s="58"/>
      <c r="B14" s="41"/>
      <c r="C14" s="63" t="s">
        <v>22</v>
      </c>
      <c r="D14" s="41">
        <f t="shared" si="0"/>
        <v>10546624.8</v>
      </c>
      <c r="E14" s="41">
        <v>10546624.8</v>
      </c>
      <c r="F14" s="41"/>
    </row>
    <row r="15" ht="18" customHeight="1" spans="1:6">
      <c r="A15" s="58"/>
      <c r="B15" s="41"/>
      <c r="C15" s="63" t="s">
        <v>23</v>
      </c>
      <c r="D15" s="41">
        <f t="shared" si="0"/>
        <v>0</v>
      </c>
      <c r="E15" s="41"/>
      <c r="F15" s="41"/>
    </row>
    <row r="16" ht="18" customHeight="1" spans="1:6">
      <c r="A16" s="58"/>
      <c r="B16" s="41"/>
      <c r="C16" s="63" t="s">
        <v>24</v>
      </c>
      <c r="D16" s="41">
        <f t="shared" si="0"/>
        <v>12747159.7</v>
      </c>
      <c r="E16" s="41">
        <v>12747159.7</v>
      </c>
      <c r="F16" s="41"/>
    </row>
    <row r="17" ht="18" customHeight="1" spans="1:6">
      <c r="A17" s="58"/>
      <c r="B17" s="41"/>
      <c r="C17" s="63" t="s">
        <v>25</v>
      </c>
      <c r="D17" s="41">
        <f t="shared" si="0"/>
        <v>0</v>
      </c>
      <c r="E17" s="41"/>
      <c r="F17" s="41"/>
    </row>
    <row r="18" ht="18" customHeight="1" spans="1:6">
      <c r="A18" s="58"/>
      <c r="B18" s="41"/>
      <c r="C18" s="63" t="s">
        <v>26</v>
      </c>
      <c r="D18" s="41">
        <f t="shared" si="0"/>
        <v>30808000</v>
      </c>
      <c r="E18" s="41"/>
      <c r="F18" s="41">
        <v>30808000</v>
      </c>
    </row>
    <row r="19" ht="18" customHeight="1" spans="1:6">
      <c r="A19" s="58"/>
      <c r="B19" s="41"/>
      <c r="C19" s="63" t="s">
        <v>27</v>
      </c>
      <c r="D19" s="41">
        <f t="shared" ref="D19:D33" si="1">E19+F19</f>
        <v>0</v>
      </c>
      <c r="E19" s="41"/>
      <c r="F19" s="41"/>
    </row>
    <row r="20" ht="18" customHeight="1" spans="1:6">
      <c r="A20" s="58"/>
      <c r="B20" s="41"/>
      <c r="C20" s="63" t="s">
        <v>28</v>
      </c>
      <c r="D20" s="41">
        <f t="shared" si="1"/>
        <v>0</v>
      </c>
      <c r="E20" s="41"/>
      <c r="F20" s="41"/>
    </row>
    <row r="21" ht="18" customHeight="1" spans="1:6">
      <c r="A21" s="58"/>
      <c r="B21" s="41"/>
      <c r="C21" s="63" t="s">
        <v>29</v>
      </c>
      <c r="D21" s="41">
        <f t="shared" si="1"/>
        <v>0</v>
      </c>
      <c r="E21" s="41"/>
      <c r="F21" s="41"/>
    </row>
    <row r="22" ht="18" customHeight="1" spans="1:6">
      <c r="A22" s="58"/>
      <c r="B22" s="41"/>
      <c r="C22" s="63" t="s">
        <v>30</v>
      </c>
      <c r="D22" s="41">
        <f t="shared" si="1"/>
        <v>0</v>
      </c>
      <c r="E22" s="41"/>
      <c r="F22" s="41"/>
    </row>
    <row r="23" ht="18" customHeight="1" spans="1:6">
      <c r="A23" s="58"/>
      <c r="B23" s="41"/>
      <c r="C23" s="63" t="s">
        <v>31</v>
      </c>
      <c r="D23" s="41">
        <f t="shared" si="1"/>
        <v>0</v>
      </c>
      <c r="E23" s="41"/>
      <c r="F23" s="41"/>
    </row>
    <row r="24" ht="18" customHeight="1" spans="1:6">
      <c r="A24" s="58"/>
      <c r="B24" s="41"/>
      <c r="C24" s="63" t="s">
        <v>32</v>
      </c>
      <c r="D24" s="41">
        <f t="shared" si="1"/>
        <v>0</v>
      </c>
      <c r="E24" s="41"/>
      <c r="F24" s="41"/>
    </row>
    <row r="25" ht="18" customHeight="1" spans="1:6">
      <c r="A25" s="58"/>
      <c r="B25" s="41"/>
      <c r="C25" s="63" t="s">
        <v>33</v>
      </c>
      <c r="D25" s="41">
        <f t="shared" si="1"/>
        <v>0</v>
      </c>
      <c r="E25" s="41"/>
      <c r="F25" s="41"/>
    </row>
    <row r="26" ht="18" customHeight="1" spans="1:6">
      <c r="A26" s="58"/>
      <c r="B26" s="41"/>
      <c r="C26" s="63" t="s">
        <v>34</v>
      </c>
      <c r="D26" s="41">
        <f t="shared" si="1"/>
        <v>8726776.3</v>
      </c>
      <c r="E26" s="41">
        <v>8726776.3</v>
      </c>
      <c r="F26" s="41"/>
    </row>
    <row r="27" ht="18" customHeight="1" spans="1:6">
      <c r="A27" s="58"/>
      <c r="B27" s="41"/>
      <c r="C27" s="63" t="s">
        <v>35</v>
      </c>
      <c r="D27" s="41">
        <f t="shared" si="1"/>
        <v>0</v>
      </c>
      <c r="E27" s="41"/>
      <c r="F27" s="41"/>
    </row>
    <row r="28" ht="18" customHeight="1" spans="1:6">
      <c r="A28" s="58"/>
      <c r="B28" s="41"/>
      <c r="C28" s="63" t="s">
        <v>36</v>
      </c>
      <c r="D28" s="41">
        <f t="shared" si="1"/>
        <v>0</v>
      </c>
      <c r="E28" s="41"/>
      <c r="F28" s="41"/>
    </row>
    <row r="29" ht="18" customHeight="1" spans="1:6">
      <c r="A29" s="58"/>
      <c r="B29" s="41"/>
      <c r="C29" s="63" t="s">
        <v>37</v>
      </c>
      <c r="D29" s="41">
        <f t="shared" si="1"/>
        <v>0</v>
      </c>
      <c r="E29" s="41"/>
      <c r="F29" s="41"/>
    </row>
    <row r="30" ht="18" customHeight="1" spans="1:6">
      <c r="A30" s="58"/>
      <c r="B30" s="41"/>
      <c r="C30" s="63" t="s">
        <v>38</v>
      </c>
      <c r="D30" s="41">
        <f t="shared" si="1"/>
        <v>0</v>
      </c>
      <c r="E30" s="41"/>
      <c r="F30" s="41"/>
    </row>
    <row r="31" ht="18" customHeight="1" spans="1:6">
      <c r="A31" s="58"/>
      <c r="B31" s="41"/>
      <c r="C31" s="63" t="s">
        <v>39</v>
      </c>
      <c r="D31" s="41">
        <f t="shared" si="1"/>
        <v>0</v>
      </c>
      <c r="E31" s="41"/>
      <c r="F31" s="41"/>
    </row>
    <row r="32" ht="18" customHeight="1" spans="1:6">
      <c r="A32" s="58"/>
      <c r="B32" s="41"/>
      <c r="C32" s="63" t="s">
        <v>40</v>
      </c>
      <c r="D32" s="41">
        <f t="shared" si="1"/>
        <v>0</v>
      </c>
      <c r="E32" s="41"/>
      <c r="F32" s="41"/>
    </row>
    <row r="33" ht="18" customHeight="1" spans="1:6">
      <c r="A33" s="58"/>
      <c r="B33" s="41"/>
      <c r="C33" s="63" t="s">
        <v>41</v>
      </c>
      <c r="D33" s="41">
        <f t="shared" si="1"/>
        <v>0</v>
      </c>
      <c r="E33" s="41"/>
      <c r="F33" s="41"/>
    </row>
    <row r="34" s="74" customFormat="1" ht="24" customHeight="1" spans="1:6">
      <c r="A34" s="37" t="s">
        <v>42</v>
      </c>
      <c r="B34" s="103">
        <f>B7+B8</f>
        <v>278881232.5</v>
      </c>
      <c r="C34" s="104" t="s">
        <v>43</v>
      </c>
      <c r="D34" s="103">
        <f>SUM(D6:D33)</f>
        <v>278881232.5</v>
      </c>
      <c r="E34" s="103">
        <f>SUM(E6:E33)</f>
        <v>248073232.5</v>
      </c>
      <c r="F34" s="103">
        <f>SUM(F6:F33)</f>
        <v>30808000</v>
      </c>
    </row>
  </sheetData>
  <mergeCells count="3">
    <mergeCell ref="A2:F2"/>
    <mergeCell ref="A4:B4"/>
    <mergeCell ref="C4:F4"/>
  </mergeCells>
  <printOptions horizontalCentered="1"/>
  <pageMargins left="0.0388888888888889" right="0.0388888888888889" top="1.77152777777778" bottom="0.747916666666667" header="0.313888888888889" footer="0.313888888888889"/>
  <pageSetup paperSize="9" scale="7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P288"/>
  <sheetViews>
    <sheetView workbookViewId="0">
      <pane ySplit="6" topLeftCell="A34" activePane="bottomLeft" state="frozen"/>
      <selection/>
      <selection pane="bottomLeft" activeCell="B8" sqref="B8:B13"/>
    </sheetView>
  </sheetViews>
  <sheetFormatPr defaultColWidth="9" defaultRowHeight="14.25"/>
  <cols>
    <col min="1" max="1" width="35.15" style="2" customWidth="1"/>
    <col min="2" max="2" width="29.6666666666667" style="1" customWidth="1"/>
    <col min="3" max="3" width="20.2083333333333" style="1" customWidth="1"/>
    <col min="4" max="4" width="24.0666666666667" style="1" customWidth="1"/>
    <col min="5" max="8" width="13.3583333333333" style="1" customWidth="1"/>
    <col min="9" max="9" width="16.6916666666667" style="1" customWidth="1"/>
    <col min="10" max="10" width="21.6916666666667" style="1" customWidth="1"/>
    <col min="11" max="11" width="41.2916666666667" style="1" customWidth="1"/>
    <col min="12" max="12" width="13.025" style="1" customWidth="1"/>
    <col min="13" max="13" width="10.6916666666667" style="1" customWidth="1"/>
    <col min="14" max="14" width="13.1916666666667" style="1" customWidth="1"/>
    <col min="15" max="15" width="8.18333333333333" style="1" customWidth="1"/>
    <col min="16" max="16" width="14.175" style="1" customWidth="1"/>
    <col min="17" max="16384" width="9" style="1"/>
  </cols>
  <sheetData>
    <row r="1" s="1" customFormat="1" ht="14.75" customHeight="1" spans="1:16">
      <c r="A1" s="3" t="s">
        <v>127</v>
      </c>
      <c r="B1" s="4"/>
      <c r="C1" s="5" t="s">
        <v>128</v>
      </c>
      <c r="D1" s="5" t="s">
        <v>128</v>
      </c>
      <c r="E1" s="5" t="s">
        <v>128</v>
      </c>
      <c r="F1" s="5" t="s">
        <v>128</v>
      </c>
      <c r="G1" s="5" t="s">
        <v>128</v>
      </c>
      <c r="H1" s="5" t="s">
        <v>128</v>
      </c>
      <c r="I1" s="5" t="s">
        <v>128</v>
      </c>
      <c r="J1" s="5" t="s">
        <v>128</v>
      </c>
      <c r="K1" s="21"/>
      <c r="L1" s="22"/>
      <c r="M1" s="22"/>
      <c r="N1" s="22"/>
      <c r="O1" s="22"/>
      <c r="P1" s="22"/>
    </row>
    <row r="2" s="1" customFormat="1" ht="24.55" customHeight="1" spans="1:16">
      <c r="A2" s="6" t="s">
        <v>129</v>
      </c>
      <c r="B2" s="6"/>
      <c r="C2" s="6"/>
      <c r="D2" s="6"/>
      <c r="E2" s="6"/>
      <c r="F2" s="6"/>
      <c r="G2" s="6"/>
      <c r="H2" s="6"/>
      <c r="I2" s="6"/>
      <c r="J2" s="6"/>
      <c r="K2" s="6"/>
      <c r="L2" s="23"/>
      <c r="M2" s="23"/>
      <c r="N2" s="23"/>
      <c r="O2" s="23"/>
      <c r="P2" s="23"/>
    </row>
    <row r="3" s="1" customFormat="1" ht="24.55" customHeight="1" spans="1:16">
      <c r="A3" s="7" t="s">
        <v>130</v>
      </c>
      <c r="B3" s="6"/>
      <c r="C3" s="6"/>
      <c r="D3" s="6"/>
      <c r="E3" s="6"/>
      <c r="F3" s="6"/>
      <c r="G3" s="6"/>
      <c r="H3" s="6"/>
      <c r="I3" s="6"/>
      <c r="J3" s="6"/>
      <c r="K3" s="6"/>
      <c r="L3" s="23"/>
      <c r="M3" s="23"/>
      <c r="N3" s="23"/>
      <c r="O3" s="23"/>
      <c r="P3" s="23"/>
    </row>
    <row r="4" s="1" customFormat="1" ht="17.7" customHeight="1" spans="1:16">
      <c r="A4" s="8" t="s">
        <v>131</v>
      </c>
      <c r="B4" s="9"/>
      <c r="C4" s="10"/>
      <c r="D4" s="10"/>
      <c r="E4" s="10"/>
      <c r="F4" s="10"/>
      <c r="G4" s="10"/>
      <c r="H4" s="10"/>
      <c r="I4" s="10"/>
      <c r="J4" s="24" t="s">
        <v>132</v>
      </c>
      <c r="K4" s="25" t="s">
        <v>133</v>
      </c>
      <c r="L4" s="26"/>
      <c r="M4" s="26"/>
      <c r="N4" s="26"/>
      <c r="O4" s="26"/>
      <c r="P4" s="26"/>
    </row>
    <row r="5" s="1" customFormat="1" ht="19.65" customHeight="1" spans="1:16">
      <c r="A5" s="11" t="s">
        <v>134</v>
      </c>
      <c r="B5" s="11" t="s">
        <v>135</v>
      </c>
      <c r="C5" s="11" t="s">
        <v>7</v>
      </c>
      <c r="D5" s="11" t="s">
        <v>136</v>
      </c>
      <c r="E5" s="11"/>
      <c r="F5" s="11"/>
      <c r="G5" s="11"/>
      <c r="H5" s="11"/>
      <c r="I5" s="11" t="s">
        <v>137</v>
      </c>
      <c r="J5" s="11" t="s">
        <v>138</v>
      </c>
      <c r="K5" s="11" t="s">
        <v>139</v>
      </c>
      <c r="L5" s="11" t="s">
        <v>140</v>
      </c>
      <c r="M5" s="11" t="s">
        <v>141</v>
      </c>
      <c r="N5" s="11" t="s">
        <v>142</v>
      </c>
      <c r="O5" s="11" t="s">
        <v>143</v>
      </c>
      <c r="P5" s="11" t="s">
        <v>144</v>
      </c>
    </row>
    <row r="6" s="1" customFormat="1" ht="19.65" customHeight="1" spans="1:16">
      <c r="A6" s="11"/>
      <c r="B6" s="11"/>
      <c r="C6" s="11"/>
      <c r="D6" s="11" t="s">
        <v>145</v>
      </c>
      <c r="E6" s="11" t="s">
        <v>146</v>
      </c>
      <c r="F6" s="11" t="s">
        <v>147</v>
      </c>
      <c r="G6" s="11" t="s">
        <v>148</v>
      </c>
      <c r="H6" s="11" t="s">
        <v>149</v>
      </c>
      <c r="I6" s="11"/>
      <c r="J6" s="11"/>
      <c r="K6" s="11"/>
      <c r="L6" s="11"/>
      <c r="M6" s="11"/>
      <c r="N6" s="11"/>
      <c r="O6" s="11"/>
      <c r="P6" s="11"/>
    </row>
    <row r="7" s="1" customFormat="1" ht="19.65" customHeight="1" spans="1:16">
      <c r="A7" s="12" t="s">
        <v>150</v>
      </c>
      <c r="B7" s="13"/>
      <c r="C7" s="14" t="s">
        <v>151</v>
      </c>
      <c r="D7" s="15"/>
      <c r="E7" s="15"/>
      <c r="F7" s="15"/>
      <c r="G7" s="15"/>
      <c r="H7" s="15"/>
      <c r="I7" s="15"/>
      <c r="J7" s="15"/>
      <c r="K7" s="15"/>
      <c r="L7" s="15"/>
      <c r="M7" s="15"/>
      <c r="N7" s="15"/>
      <c r="O7" s="15"/>
      <c r="P7" s="15"/>
    </row>
    <row r="8" s="1" customFormat="1" ht="19.65" customHeight="1" spans="1:16">
      <c r="A8" s="16" t="s">
        <v>152</v>
      </c>
      <c r="B8" s="17" t="s">
        <v>153</v>
      </c>
      <c r="C8" s="18" t="s">
        <v>154</v>
      </c>
      <c r="D8" s="19" t="s">
        <v>155</v>
      </c>
      <c r="E8" s="20" t="s">
        <v>156</v>
      </c>
      <c r="F8" s="20" t="s">
        <v>156</v>
      </c>
      <c r="G8" s="20" t="s">
        <v>156</v>
      </c>
      <c r="H8" s="20" t="s">
        <v>156</v>
      </c>
      <c r="I8" s="19" t="s">
        <v>157</v>
      </c>
      <c r="J8" s="19" t="s">
        <v>158</v>
      </c>
      <c r="K8" s="19" t="s">
        <v>159</v>
      </c>
      <c r="L8" s="27" t="s">
        <v>160</v>
      </c>
      <c r="M8" s="27" t="s">
        <v>161</v>
      </c>
      <c r="N8" s="27" t="s">
        <v>162</v>
      </c>
      <c r="O8" s="27" t="s">
        <v>163</v>
      </c>
      <c r="P8" s="27" t="s">
        <v>164</v>
      </c>
    </row>
    <row r="9" s="1" customFormat="1" ht="19.65" customHeight="1" spans="1:16">
      <c r="A9" s="16"/>
      <c r="B9" s="17"/>
      <c r="C9" s="18"/>
      <c r="D9" s="19"/>
      <c r="E9" s="20"/>
      <c r="F9" s="20"/>
      <c r="G9" s="20"/>
      <c r="H9" s="20"/>
      <c r="I9" s="19"/>
      <c r="J9" s="19" t="s">
        <v>165</v>
      </c>
      <c r="K9" s="19" t="s">
        <v>166</v>
      </c>
      <c r="L9" s="27" t="s">
        <v>167</v>
      </c>
      <c r="M9" s="27" t="s">
        <v>168</v>
      </c>
      <c r="N9" s="27" t="s">
        <v>162</v>
      </c>
      <c r="O9" s="27" t="s">
        <v>169</v>
      </c>
      <c r="P9" s="27" t="s">
        <v>170</v>
      </c>
    </row>
    <row r="10" s="1" customFormat="1" ht="19.65" customHeight="1" spans="1:16">
      <c r="A10" s="16"/>
      <c r="B10" s="17"/>
      <c r="C10" s="18"/>
      <c r="D10" s="19"/>
      <c r="E10" s="20"/>
      <c r="F10" s="20"/>
      <c r="G10" s="20"/>
      <c r="H10" s="20"/>
      <c r="I10" s="19"/>
      <c r="J10" s="19" t="s">
        <v>171</v>
      </c>
      <c r="K10" s="19" t="s">
        <v>172</v>
      </c>
      <c r="L10" s="27" t="s">
        <v>160</v>
      </c>
      <c r="M10" s="27" t="s">
        <v>173</v>
      </c>
      <c r="N10" s="27" t="s">
        <v>162</v>
      </c>
      <c r="O10" s="27" t="s">
        <v>174</v>
      </c>
      <c r="P10" s="27" t="s">
        <v>164</v>
      </c>
    </row>
    <row r="11" s="1" customFormat="1" ht="19.65" customHeight="1" spans="1:16">
      <c r="A11" s="16"/>
      <c r="B11" s="17"/>
      <c r="C11" s="18"/>
      <c r="D11" s="19"/>
      <c r="E11" s="20"/>
      <c r="F11" s="20"/>
      <c r="G11" s="20"/>
      <c r="H11" s="20"/>
      <c r="I11" s="19"/>
      <c r="J11" s="19" t="s">
        <v>175</v>
      </c>
      <c r="K11" s="19" t="s">
        <v>176</v>
      </c>
      <c r="L11" s="27" t="s">
        <v>167</v>
      </c>
      <c r="M11" s="27" t="s">
        <v>177</v>
      </c>
      <c r="N11" s="27" t="s">
        <v>162</v>
      </c>
      <c r="O11" s="27" t="s">
        <v>169</v>
      </c>
      <c r="P11" s="27" t="s">
        <v>170</v>
      </c>
    </row>
    <row r="12" s="1" customFormat="1" ht="31.4" customHeight="1" spans="1:16">
      <c r="A12" s="16"/>
      <c r="B12" s="17"/>
      <c r="C12" s="18"/>
      <c r="D12" s="19"/>
      <c r="E12" s="20"/>
      <c r="F12" s="20"/>
      <c r="G12" s="20"/>
      <c r="H12" s="20"/>
      <c r="I12" s="19" t="s">
        <v>178</v>
      </c>
      <c r="J12" s="19" t="s">
        <v>179</v>
      </c>
      <c r="K12" s="19" t="s">
        <v>180</v>
      </c>
      <c r="L12" s="27" t="s">
        <v>167</v>
      </c>
      <c r="M12" s="27" t="s">
        <v>181</v>
      </c>
      <c r="N12" s="27" t="s">
        <v>162</v>
      </c>
      <c r="O12" s="27" t="s">
        <v>169</v>
      </c>
      <c r="P12" s="27" t="s">
        <v>170</v>
      </c>
    </row>
    <row r="13" s="1" customFormat="1" ht="19.65" customHeight="1" spans="1:16">
      <c r="A13" s="16"/>
      <c r="B13" s="17"/>
      <c r="C13" s="18"/>
      <c r="D13" s="19"/>
      <c r="E13" s="20"/>
      <c r="F13" s="20"/>
      <c r="G13" s="20"/>
      <c r="H13" s="20"/>
      <c r="I13" s="19" t="s">
        <v>182</v>
      </c>
      <c r="J13" s="19" t="s">
        <v>183</v>
      </c>
      <c r="K13" s="19" t="s">
        <v>184</v>
      </c>
      <c r="L13" s="27" t="s">
        <v>167</v>
      </c>
      <c r="M13" s="27" t="s">
        <v>177</v>
      </c>
      <c r="N13" s="27" t="s">
        <v>162</v>
      </c>
      <c r="O13" s="27" t="s">
        <v>169</v>
      </c>
      <c r="P13" s="27" t="s">
        <v>170</v>
      </c>
    </row>
    <row r="14" s="1" customFormat="1" ht="19.65" customHeight="1" spans="1:16">
      <c r="A14" s="16" t="s">
        <v>185</v>
      </c>
      <c r="B14" s="17" t="s">
        <v>153</v>
      </c>
      <c r="C14" s="18">
        <v>900000</v>
      </c>
      <c r="D14" s="19" t="s">
        <v>186</v>
      </c>
      <c r="E14" s="20" t="s">
        <v>156</v>
      </c>
      <c r="F14" s="20" t="s">
        <v>156</v>
      </c>
      <c r="G14" s="20" t="s">
        <v>156</v>
      </c>
      <c r="H14" s="20" t="s">
        <v>156</v>
      </c>
      <c r="I14" s="19" t="s">
        <v>157</v>
      </c>
      <c r="J14" s="19" t="s">
        <v>158</v>
      </c>
      <c r="K14" s="19" t="s">
        <v>187</v>
      </c>
      <c r="L14" s="27" t="s">
        <v>160</v>
      </c>
      <c r="M14" s="27" t="s">
        <v>161</v>
      </c>
      <c r="N14" s="27" t="s">
        <v>162</v>
      </c>
      <c r="O14" s="27" t="s">
        <v>169</v>
      </c>
      <c r="P14" s="27" t="s">
        <v>164</v>
      </c>
    </row>
    <row r="15" s="1" customFormat="1" ht="19.65" customHeight="1" spans="1:16">
      <c r="A15" s="16"/>
      <c r="B15" s="17"/>
      <c r="C15" s="18"/>
      <c r="D15" s="19"/>
      <c r="E15" s="20"/>
      <c r="F15" s="20"/>
      <c r="G15" s="20"/>
      <c r="H15" s="20"/>
      <c r="I15" s="19"/>
      <c r="J15" s="19" t="s">
        <v>165</v>
      </c>
      <c r="K15" s="19" t="s">
        <v>188</v>
      </c>
      <c r="L15" s="27" t="s">
        <v>167</v>
      </c>
      <c r="M15" s="27" t="s">
        <v>189</v>
      </c>
      <c r="N15" s="27" t="s">
        <v>162</v>
      </c>
      <c r="O15" s="27" t="s">
        <v>163</v>
      </c>
      <c r="P15" s="27" t="s">
        <v>170</v>
      </c>
    </row>
    <row r="16" s="1" customFormat="1" ht="19.65" customHeight="1" spans="1:16">
      <c r="A16" s="16"/>
      <c r="B16" s="17"/>
      <c r="C16" s="18"/>
      <c r="D16" s="19"/>
      <c r="E16" s="20"/>
      <c r="F16" s="20"/>
      <c r="G16" s="20"/>
      <c r="H16" s="20"/>
      <c r="I16" s="19"/>
      <c r="J16" s="19" t="s">
        <v>171</v>
      </c>
      <c r="K16" s="19" t="s">
        <v>190</v>
      </c>
      <c r="L16" s="27" t="s">
        <v>167</v>
      </c>
      <c r="M16" s="27" t="s">
        <v>191</v>
      </c>
      <c r="N16" s="27" t="s">
        <v>192</v>
      </c>
      <c r="O16" s="27" t="s">
        <v>174</v>
      </c>
      <c r="P16" s="27" t="s">
        <v>170</v>
      </c>
    </row>
    <row r="17" s="1" customFormat="1" ht="19.65" customHeight="1" spans="1:16">
      <c r="A17" s="16"/>
      <c r="B17" s="17"/>
      <c r="C17" s="18"/>
      <c r="D17" s="19"/>
      <c r="E17" s="20"/>
      <c r="F17" s="20"/>
      <c r="G17" s="20"/>
      <c r="H17" s="20"/>
      <c r="I17" s="19"/>
      <c r="J17" s="19" t="s">
        <v>175</v>
      </c>
      <c r="K17" s="19" t="s">
        <v>193</v>
      </c>
      <c r="L17" s="27" t="s">
        <v>160</v>
      </c>
      <c r="M17" s="27" t="s">
        <v>173</v>
      </c>
      <c r="N17" s="27" t="s">
        <v>162</v>
      </c>
      <c r="O17" s="27" t="s">
        <v>169</v>
      </c>
      <c r="P17" s="27" t="s">
        <v>164</v>
      </c>
    </row>
    <row r="18" s="1" customFormat="1" ht="31.4" customHeight="1" spans="1:16">
      <c r="A18" s="16"/>
      <c r="B18" s="17"/>
      <c r="C18" s="18"/>
      <c r="D18" s="19"/>
      <c r="E18" s="20"/>
      <c r="F18" s="20"/>
      <c r="G18" s="20"/>
      <c r="H18" s="20"/>
      <c r="I18" s="19" t="s">
        <v>178</v>
      </c>
      <c r="J18" s="19" t="s">
        <v>179</v>
      </c>
      <c r="K18" s="19" t="s">
        <v>180</v>
      </c>
      <c r="L18" s="27" t="s">
        <v>167</v>
      </c>
      <c r="M18" s="27" t="s">
        <v>181</v>
      </c>
      <c r="N18" s="27" t="s">
        <v>162</v>
      </c>
      <c r="O18" s="27" t="s">
        <v>169</v>
      </c>
      <c r="P18" s="27" t="s">
        <v>170</v>
      </c>
    </row>
    <row r="19" s="1" customFormat="1" ht="19.65" customHeight="1" spans="1:16">
      <c r="A19" s="16"/>
      <c r="B19" s="17"/>
      <c r="C19" s="18"/>
      <c r="D19" s="19"/>
      <c r="E19" s="20"/>
      <c r="F19" s="20"/>
      <c r="G19" s="20"/>
      <c r="H19" s="20"/>
      <c r="I19" s="19" t="s">
        <v>182</v>
      </c>
      <c r="J19" s="19" t="s">
        <v>183</v>
      </c>
      <c r="K19" s="19" t="s">
        <v>194</v>
      </c>
      <c r="L19" s="27" t="s">
        <v>195</v>
      </c>
      <c r="M19" s="27" t="s">
        <v>196</v>
      </c>
      <c r="N19" s="27" t="s">
        <v>197</v>
      </c>
      <c r="O19" s="27" t="s">
        <v>169</v>
      </c>
      <c r="P19" s="27" t="s">
        <v>164</v>
      </c>
    </row>
    <row r="20" s="1" customFormat="1" ht="19.65" customHeight="1" spans="1:16">
      <c r="A20" s="16" t="s">
        <v>198</v>
      </c>
      <c r="B20" s="17" t="s">
        <v>153</v>
      </c>
      <c r="C20" s="18" t="s">
        <v>199</v>
      </c>
      <c r="D20" s="19" t="s">
        <v>200</v>
      </c>
      <c r="E20" s="20" t="s">
        <v>156</v>
      </c>
      <c r="F20" s="20" t="s">
        <v>156</v>
      </c>
      <c r="G20" s="20" t="s">
        <v>156</v>
      </c>
      <c r="H20" s="20" t="s">
        <v>156</v>
      </c>
      <c r="I20" s="19" t="s">
        <v>157</v>
      </c>
      <c r="J20" s="19" t="s">
        <v>158</v>
      </c>
      <c r="K20" s="19" t="s">
        <v>201</v>
      </c>
      <c r="L20" s="27" t="s">
        <v>160</v>
      </c>
      <c r="M20" s="27" t="s">
        <v>161</v>
      </c>
      <c r="N20" s="27" t="s">
        <v>162</v>
      </c>
      <c r="O20" s="27" t="s">
        <v>169</v>
      </c>
      <c r="P20" s="27" t="s">
        <v>164</v>
      </c>
    </row>
    <row r="21" s="1" customFormat="1" ht="19.65" customHeight="1" spans="1:16">
      <c r="A21" s="16"/>
      <c r="B21" s="17"/>
      <c r="C21" s="18"/>
      <c r="D21" s="19"/>
      <c r="E21" s="20"/>
      <c r="F21" s="20"/>
      <c r="G21" s="20"/>
      <c r="H21" s="20"/>
      <c r="I21" s="19"/>
      <c r="J21" s="19" t="s">
        <v>165</v>
      </c>
      <c r="K21" s="19" t="s">
        <v>202</v>
      </c>
      <c r="L21" s="27" t="s">
        <v>167</v>
      </c>
      <c r="M21" s="27" t="s">
        <v>177</v>
      </c>
      <c r="N21" s="27" t="s">
        <v>162</v>
      </c>
      <c r="O21" s="27" t="s">
        <v>163</v>
      </c>
      <c r="P21" s="27" t="s">
        <v>170</v>
      </c>
    </row>
    <row r="22" s="1" customFormat="1" ht="19.65" customHeight="1" spans="1:16">
      <c r="A22" s="16"/>
      <c r="B22" s="17"/>
      <c r="C22" s="18"/>
      <c r="D22" s="19"/>
      <c r="E22" s="20"/>
      <c r="F22" s="20"/>
      <c r="G22" s="20"/>
      <c r="H22" s="20"/>
      <c r="I22" s="19"/>
      <c r="J22" s="19" t="s">
        <v>171</v>
      </c>
      <c r="K22" s="19" t="s">
        <v>203</v>
      </c>
      <c r="L22" s="27" t="s">
        <v>167</v>
      </c>
      <c r="M22" s="27" t="s">
        <v>204</v>
      </c>
      <c r="N22" s="27" t="s">
        <v>192</v>
      </c>
      <c r="O22" s="27" t="s">
        <v>174</v>
      </c>
      <c r="P22" s="27" t="s">
        <v>170</v>
      </c>
    </row>
    <row r="23" s="1" customFormat="1" ht="19.65" customHeight="1" spans="1:16">
      <c r="A23" s="16"/>
      <c r="B23" s="17"/>
      <c r="C23" s="18"/>
      <c r="D23" s="19"/>
      <c r="E23" s="20"/>
      <c r="F23" s="20"/>
      <c r="G23" s="20"/>
      <c r="H23" s="20"/>
      <c r="I23" s="19"/>
      <c r="J23" s="19" t="s">
        <v>175</v>
      </c>
      <c r="K23" s="19" t="s">
        <v>205</v>
      </c>
      <c r="L23" s="27" t="s">
        <v>160</v>
      </c>
      <c r="M23" s="27" t="s">
        <v>206</v>
      </c>
      <c r="N23" s="27" t="s">
        <v>162</v>
      </c>
      <c r="O23" s="27" t="s">
        <v>169</v>
      </c>
      <c r="P23" s="27" t="s">
        <v>164</v>
      </c>
    </row>
    <row r="24" s="1" customFormat="1" ht="31.4" customHeight="1" spans="1:16">
      <c r="A24" s="16"/>
      <c r="B24" s="17"/>
      <c r="C24" s="18"/>
      <c r="D24" s="19"/>
      <c r="E24" s="20"/>
      <c r="F24" s="20"/>
      <c r="G24" s="20"/>
      <c r="H24" s="20"/>
      <c r="I24" s="19" t="s">
        <v>178</v>
      </c>
      <c r="J24" s="19" t="s">
        <v>179</v>
      </c>
      <c r="K24" s="19" t="s">
        <v>180</v>
      </c>
      <c r="L24" s="27" t="s">
        <v>167</v>
      </c>
      <c r="M24" s="27" t="s">
        <v>181</v>
      </c>
      <c r="N24" s="27" t="s">
        <v>162</v>
      </c>
      <c r="O24" s="27" t="s">
        <v>169</v>
      </c>
      <c r="P24" s="27" t="s">
        <v>170</v>
      </c>
    </row>
    <row r="25" s="1" customFormat="1" ht="19.65" customHeight="1" spans="1:16">
      <c r="A25" s="16"/>
      <c r="B25" s="17"/>
      <c r="C25" s="18"/>
      <c r="D25" s="19"/>
      <c r="E25" s="20"/>
      <c r="F25" s="20"/>
      <c r="G25" s="20"/>
      <c r="H25" s="20"/>
      <c r="I25" s="19" t="s">
        <v>182</v>
      </c>
      <c r="J25" s="19" t="s">
        <v>183</v>
      </c>
      <c r="K25" s="19" t="s">
        <v>207</v>
      </c>
      <c r="L25" s="27" t="s">
        <v>195</v>
      </c>
      <c r="M25" s="27" t="s">
        <v>196</v>
      </c>
      <c r="N25" s="27" t="s">
        <v>197</v>
      </c>
      <c r="O25" s="27" t="s">
        <v>169</v>
      </c>
      <c r="P25" s="27" t="s">
        <v>170</v>
      </c>
    </row>
    <row r="26" s="1" customFormat="1" ht="19.65" customHeight="1" spans="1:16">
      <c r="A26" s="16" t="s">
        <v>208</v>
      </c>
      <c r="B26" s="17" t="s">
        <v>153</v>
      </c>
      <c r="C26" s="18" t="s">
        <v>209</v>
      </c>
      <c r="D26" s="19" t="s">
        <v>210</v>
      </c>
      <c r="E26" s="20" t="s">
        <v>156</v>
      </c>
      <c r="F26" s="20" t="s">
        <v>156</v>
      </c>
      <c r="G26" s="20" t="s">
        <v>156</v>
      </c>
      <c r="H26" s="20" t="s">
        <v>156</v>
      </c>
      <c r="I26" s="19" t="s">
        <v>157</v>
      </c>
      <c r="J26" s="19" t="s">
        <v>158</v>
      </c>
      <c r="K26" s="19" t="s">
        <v>211</v>
      </c>
      <c r="L26" s="27" t="s">
        <v>160</v>
      </c>
      <c r="M26" s="27" t="s">
        <v>161</v>
      </c>
      <c r="N26" s="27" t="s">
        <v>162</v>
      </c>
      <c r="O26" s="27" t="s">
        <v>163</v>
      </c>
      <c r="P26" s="27" t="s">
        <v>164</v>
      </c>
    </row>
    <row r="27" s="1" customFormat="1" ht="19.65" customHeight="1" spans="1:16">
      <c r="A27" s="16"/>
      <c r="B27" s="17"/>
      <c r="C27" s="18"/>
      <c r="D27" s="19"/>
      <c r="E27" s="20"/>
      <c r="F27" s="20"/>
      <c r="G27" s="20"/>
      <c r="H27" s="20"/>
      <c r="I27" s="19"/>
      <c r="J27" s="19" t="s">
        <v>165</v>
      </c>
      <c r="K27" s="19" t="s">
        <v>212</v>
      </c>
      <c r="L27" s="27" t="s">
        <v>167</v>
      </c>
      <c r="M27" s="27" t="s">
        <v>177</v>
      </c>
      <c r="N27" s="27" t="s">
        <v>162</v>
      </c>
      <c r="O27" s="27" t="s">
        <v>169</v>
      </c>
      <c r="P27" s="27" t="s">
        <v>170</v>
      </c>
    </row>
    <row r="28" s="1" customFormat="1" ht="19.65" customHeight="1" spans="1:16">
      <c r="A28" s="16"/>
      <c r="B28" s="17"/>
      <c r="C28" s="18"/>
      <c r="D28" s="19"/>
      <c r="E28" s="20"/>
      <c r="F28" s="20"/>
      <c r="G28" s="20"/>
      <c r="H28" s="20"/>
      <c r="I28" s="19"/>
      <c r="J28" s="19" t="s">
        <v>171</v>
      </c>
      <c r="K28" s="19" t="s">
        <v>213</v>
      </c>
      <c r="L28" s="27" t="s">
        <v>167</v>
      </c>
      <c r="M28" s="27" t="s">
        <v>173</v>
      </c>
      <c r="N28" s="27" t="s">
        <v>214</v>
      </c>
      <c r="O28" s="27" t="s">
        <v>174</v>
      </c>
      <c r="P28" s="27" t="s">
        <v>170</v>
      </c>
    </row>
    <row r="29" s="1" customFormat="1" ht="19.65" customHeight="1" spans="1:16">
      <c r="A29" s="16"/>
      <c r="B29" s="17"/>
      <c r="C29" s="18"/>
      <c r="D29" s="19"/>
      <c r="E29" s="20"/>
      <c r="F29" s="20"/>
      <c r="G29" s="20"/>
      <c r="H29" s="20"/>
      <c r="I29" s="19"/>
      <c r="J29" s="19" t="s">
        <v>175</v>
      </c>
      <c r="K29" s="19" t="s">
        <v>215</v>
      </c>
      <c r="L29" s="27" t="s">
        <v>167</v>
      </c>
      <c r="M29" s="27" t="s">
        <v>181</v>
      </c>
      <c r="N29" s="27" t="s">
        <v>162</v>
      </c>
      <c r="O29" s="27" t="s">
        <v>169</v>
      </c>
      <c r="P29" s="27" t="s">
        <v>170</v>
      </c>
    </row>
    <row r="30" s="1" customFormat="1" ht="31.4" customHeight="1" spans="1:16">
      <c r="A30" s="16"/>
      <c r="B30" s="17"/>
      <c r="C30" s="18"/>
      <c r="D30" s="19"/>
      <c r="E30" s="20"/>
      <c r="F30" s="20"/>
      <c r="G30" s="20"/>
      <c r="H30" s="20"/>
      <c r="I30" s="19" t="s">
        <v>178</v>
      </c>
      <c r="J30" s="19" t="s">
        <v>179</v>
      </c>
      <c r="K30" s="19" t="s">
        <v>180</v>
      </c>
      <c r="L30" s="27" t="s">
        <v>167</v>
      </c>
      <c r="M30" s="27" t="s">
        <v>216</v>
      </c>
      <c r="N30" s="27" t="s">
        <v>162</v>
      </c>
      <c r="O30" s="27" t="s">
        <v>169</v>
      </c>
      <c r="P30" s="27" t="s">
        <v>170</v>
      </c>
    </row>
    <row r="31" s="1" customFormat="1" ht="19.65" customHeight="1" spans="1:16">
      <c r="A31" s="16"/>
      <c r="B31" s="17"/>
      <c r="C31" s="18"/>
      <c r="D31" s="19"/>
      <c r="E31" s="20"/>
      <c r="F31" s="20"/>
      <c r="G31" s="20"/>
      <c r="H31" s="20"/>
      <c r="I31" s="19" t="s">
        <v>182</v>
      </c>
      <c r="J31" s="19" t="s">
        <v>183</v>
      </c>
      <c r="K31" s="19" t="s">
        <v>217</v>
      </c>
      <c r="L31" s="27" t="s">
        <v>167</v>
      </c>
      <c r="M31" s="27" t="s">
        <v>181</v>
      </c>
      <c r="N31" s="27" t="s">
        <v>162</v>
      </c>
      <c r="O31" s="27" t="s">
        <v>169</v>
      </c>
      <c r="P31" s="27" t="s">
        <v>170</v>
      </c>
    </row>
    <row r="32" s="1" customFormat="1" ht="19.65" customHeight="1" spans="1:16">
      <c r="A32" s="16" t="s">
        <v>218</v>
      </c>
      <c r="B32" s="17" t="s">
        <v>153</v>
      </c>
      <c r="C32" s="18" t="s">
        <v>219</v>
      </c>
      <c r="D32" s="19" t="s">
        <v>220</v>
      </c>
      <c r="E32" s="20" t="s">
        <v>156</v>
      </c>
      <c r="F32" s="20" t="s">
        <v>156</v>
      </c>
      <c r="G32" s="20" t="s">
        <v>156</v>
      </c>
      <c r="H32" s="20" t="s">
        <v>156</v>
      </c>
      <c r="I32" s="19" t="s">
        <v>157</v>
      </c>
      <c r="J32" s="19" t="s">
        <v>158</v>
      </c>
      <c r="K32" s="19" t="s">
        <v>221</v>
      </c>
      <c r="L32" s="27" t="s">
        <v>160</v>
      </c>
      <c r="M32" s="27" t="s">
        <v>161</v>
      </c>
      <c r="N32" s="27" t="s">
        <v>162</v>
      </c>
      <c r="O32" s="27" t="s">
        <v>169</v>
      </c>
      <c r="P32" s="27" t="s">
        <v>164</v>
      </c>
    </row>
    <row r="33" s="1" customFormat="1" ht="19.65" customHeight="1" spans="1:16">
      <c r="A33" s="16"/>
      <c r="B33" s="17"/>
      <c r="C33" s="18"/>
      <c r="D33" s="19"/>
      <c r="E33" s="20"/>
      <c r="F33" s="20"/>
      <c r="G33" s="20"/>
      <c r="H33" s="20"/>
      <c r="I33" s="19"/>
      <c r="J33" s="19" t="s">
        <v>165</v>
      </c>
      <c r="K33" s="19" t="s">
        <v>222</v>
      </c>
      <c r="L33" s="27" t="s">
        <v>195</v>
      </c>
      <c r="M33" s="27" t="s">
        <v>196</v>
      </c>
      <c r="N33" s="27" t="s">
        <v>197</v>
      </c>
      <c r="O33" s="27" t="s">
        <v>163</v>
      </c>
      <c r="P33" s="27" t="s">
        <v>170</v>
      </c>
    </row>
    <row r="34" s="1" customFormat="1" ht="19.65" customHeight="1" spans="1:16">
      <c r="A34" s="16"/>
      <c r="B34" s="17"/>
      <c r="C34" s="18"/>
      <c r="D34" s="19"/>
      <c r="E34" s="20"/>
      <c r="F34" s="20"/>
      <c r="G34" s="20"/>
      <c r="H34" s="20"/>
      <c r="I34" s="19"/>
      <c r="J34" s="19" t="s">
        <v>171</v>
      </c>
      <c r="K34" s="19" t="s">
        <v>223</v>
      </c>
      <c r="L34" s="27" t="s">
        <v>195</v>
      </c>
      <c r="M34" s="27" t="s">
        <v>196</v>
      </c>
      <c r="N34" s="27" t="s">
        <v>197</v>
      </c>
      <c r="O34" s="27" t="s">
        <v>174</v>
      </c>
      <c r="P34" s="27" t="s">
        <v>170</v>
      </c>
    </row>
    <row r="35" s="1" customFormat="1" ht="19.65" customHeight="1" spans="1:16">
      <c r="A35" s="16"/>
      <c r="B35" s="17"/>
      <c r="C35" s="18"/>
      <c r="D35" s="19"/>
      <c r="E35" s="20"/>
      <c r="F35" s="20"/>
      <c r="G35" s="20"/>
      <c r="H35" s="20"/>
      <c r="I35" s="19"/>
      <c r="J35" s="19" t="s">
        <v>175</v>
      </c>
      <c r="K35" s="19" t="s">
        <v>224</v>
      </c>
      <c r="L35" s="27" t="s">
        <v>167</v>
      </c>
      <c r="M35" s="27" t="s">
        <v>161</v>
      </c>
      <c r="N35" s="27" t="s">
        <v>162</v>
      </c>
      <c r="O35" s="27" t="s">
        <v>169</v>
      </c>
      <c r="P35" s="27" t="s">
        <v>170</v>
      </c>
    </row>
    <row r="36" s="1" customFormat="1" ht="31.4" customHeight="1" spans="1:16">
      <c r="A36" s="16"/>
      <c r="B36" s="17"/>
      <c r="C36" s="18"/>
      <c r="D36" s="19"/>
      <c r="E36" s="20"/>
      <c r="F36" s="20"/>
      <c r="G36" s="20"/>
      <c r="H36" s="20"/>
      <c r="I36" s="19" t="s">
        <v>178</v>
      </c>
      <c r="J36" s="19" t="s">
        <v>179</v>
      </c>
      <c r="K36" s="19" t="s">
        <v>225</v>
      </c>
      <c r="L36" s="27" t="s">
        <v>195</v>
      </c>
      <c r="M36" s="27" t="s">
        <v>196</v>
      </c>
      <c r="N36" s="27" t="s">
        <v>197</v>
      </c>
      <c r="O36" s="27" t="s">
        <v>169</v>
      </c>
      <c r="P36" s="27" t="s">
        <v>170</v>
      </c>
    </row>
    <row r="37" s="1" customFormat="1" ht="19.65" customHeight="1" spans="1:16">
      <c r="A37" s="16"/>
      <c r="B37" s="17"/>
      <c r="C37" s="18"/>
      <c r="D37" s="19"/>
      <c r="E37" s="20"/>
      <c r="F37" s="20"/>
      <c r="G37" s="20"/>
      <c r="H37" s="20"/>
      <c r="I37" s="19" t="s">
        <v>182</v>
      </c>
      <c r="J37" s="19" t="s">
        <v>183</v>
      </c>
      <c r="K37" s="19" t="s">
        <v>226</v>
      </c>
      <c r="L37" s="27" t="s">
        <v>195</v>
      </c>
      <c r="M37" s="27" t="s">
        <v>196</v>
      </c>
      <c r="N37" s="27" t="s">
        <v>197</v>
      </c>
      <c r="O37" s="27" t="s">
        <v>169</v>
      </c>
      <c r="P37" s="27" t="s">
        <v>170</v>
      </c>
    </row>
    <row r="38" s="1" customFormat="1" ht="19.65" customHeight="1" spans="1:16">
      <c r="A38" s="16" t="s">
        <v>227</v>
      </c>
      <c r="B38" s="17" t="s">
        <v>228</v>
      </c>
      <c r="C38" s="18" t="s">
        <v>229</v>
      </c>
      <c r="D38" s="19" t="s">
        <v>230</v>
      </c>
      <c r="E38" s="20" t="s">
        <v>156</v>
      </c>
      <c r="F38" s="20" t="s">
        <v>156</v>
      </c>
      <c r="G38" s="20" t="s">
        <v>156</v>
      </c>
      <c r="H38" s="20" t="s">
        <v>156</v>
      </c>
      <c r="I38" s="19" t="s">
        <v>157</v>
      </c>
      <c r="J38" s="19" t="s">
        <v>158</v>
      </c>
      <c r="K38" s="19" t="s">
        <v>231</v>
      </c>
      <c r="L38" s="27" t="s">
        <v>232</v>
      </c>
      <c r="M38" s="27" t="s">
        <v>233</v>
      </c>
      <c r="N38" s="27" t="s">
        <v>234</v>
      </c>
      <c r="O38" s="27" t="s">
        <v>163</v>
      </c>
      <c r="P38" s="27" t="s">
        <v>170</v>
      </c>
    </row>
    <row r="39" s="1" customFormat="1" ht="19.65" customHeight="1" spans="1:16">
      <c r="A39" s="16"/>
      <c r="B39" s="17"/>
      <c r="C39" s="18"/>
      <c r="D39" s="19"/>
      <c r="E39" s="20"/>
      <c r="F39" s="20"/>
      <c r="G39" s="20"/>
      <c r="H39" s="20"/>
      <c r="I39" s="19"/>
      <c r="J39" s="19" t="s">
        <v>165</v>
      </c>
      <c r="K39" s="19" t="s">
        <v>235</v>
      </c>
      <c r="L39" s="27" t="s">
        <v>232</v>
      </c>
      <c r="M39" s="27" t="s">
        <v>236</v>
      </c>
      <c r="N39" s="27" t="s">
        <v>237</v>
      </c>
      <c r="O39" s="27" t="s">
        <v>163</v>
      </c>
      <c r="P39" s="27" t="s">
        <v>170</v>
      </c>
    </row>
    <row r="40" s="1" customFormat="1" ht="19.65" customHeight="1" spans="1:16">
      <c r="A40" s="16"/>
      <c r="B40" s="17"/>
      <c r="C40" s="18"/>
      <c r="D40" s="19"/>
      <c r="E40" s="20"/>
      <c r="F40" s="20"/>
      <c r="G40" s="20"/>
      <c r="H40" s="20"/>
      <c r="I40" s="19"/>
      <c r="J40" s="19" t="s">
        <v>171</v>
      </c>
      <c r="K40" s="19" t="s">
        <v>238</v>
      </c>
      <c r="L40" s="27" t="s">
        <v>167</v>
      </c>
      <c r="M40" s="27" t="s">
        <v>181</v>
      </c>
      <c r="N40" s="27" t="s">
        <v>162</v>
      </c>
      <c r="O40" s="27" t="s">
        <v>163</v>
      </c>
      <c r="P40" s="27" t="s">
        <v>170</v>
      </c>
    </row>
    <row r="41" s="1" customFormat="1" ht="19.65" customHeight="1" spans="1:16">
      <c r="A41" s="16"/>
      <c r="B41" s="17"/>
      <c r="C41" s="18"/>
      <c r="D41" s="19"/>
      <c r="E41" s="20"/>
      <c r="F41" s="20"/>
      <c r="G41" s="20"/>
      <c r="H41" s="20"/>
      <c r="I41" s="19"/>
      <c r="J41" s="19" t="s">
        <v>175</v>
      </c>
      <c r="K41" s="19" t="s">
        <v>239</v>
      </c>
      <c r="L41" s="27" t="s">
        <v>232</v>
      </c>
      <c r="M41" s="27" t="s">
        <v>240</v>
      </c>
      <c r="N41" s="27" t="s">
        <v>241</v>
      </c>
      <c r="O41" s="27" t="s">
        <v>163</v>
      </c>
      <c r="P41" s="27" t="s">
        <v>170</v>
      </c>
    </row>
    <row r="42" s="1" customFormat="1" ht="31.4" customHeight="1" spans="1:16">
      <c r="A42" s="16"/>
      <c r="B42" s="17"/>
      <c r="C42" s="18"/>
      <c r="D42" s="19"/>
      <c r="E42" s="20"/>
      <c r="F42" s="20"/>
      <c r="G42" s="20"/>
      <c r="H42" s="20"/>
      <c r="I42" s="19" t="s">
        <v>178</v>
      </c>
      <c r="J42" s="19" t="s">
        <v>179</v>
      </c>
      <c r="K42" s="19" t="s">
        <v>242</v>
      </c>
      <c r="L42" s="27" t="s">
        <v>167</v>
      </c>
      <c r="M42" s="27" t="s">
        <v>181</v>
      </c>
      <c r="N42" s="27" t="s">
        <v>162</v>
      </c>
      <c r="O42" s="27" t="s">
        <v>174</v>
      </c>
      <c r="P42" s="27" t="s">
        <v>170</v>
      </c>
    </row>
    <row r="43" s="1" customFormat="1" ht="19.65" customHeight="1" spans="1:16">
      <c r="A43" s="16"/>
      <c r="B43" s="17"/>
      <c r="C43" s="18"/>
      <c r="D43" s="19"/>
      <c r="E43" s="20"/>
      <c r="F43" s="20"/>
      <c r="G43" s="20"/>
      <c r="H43" s="20"/>
      <c r="I43" s="19" t="s">
        <v>182</v>
      </c>
      <c r="J43" s="19" t="s">
        <v>183</v>
      </c>
      <c r="K43" s="19" t="s">
        <v>243</v>
      </c>
      <c r="L43" s="27" t="s">
        <v>167</v>
      </c>
      <c r="M43" s="27" t="s">
        <v>181</v>
      </c>
      <c r="N43" s="27" t="s">
        <v>162</v>
      </c>
      <c r="O43" s="27" t="s">
        <v>174</v>
      </c>
      <c r="P43" s="27" t="s">
        <v>170</v>
      </c>
    </row>
    <row r="44" s="1" customFormat="1" ht="19.65" customHeight="1" spans="1:16">
      <c r="A44" s="16" t="s">
        <v>244</v>
      </c>
      <c r="B44" s="17" t="s">
        <v>245</v>
      </c>
      <c r="C44" s="18" t="s">
        <v>246</v>
      </c>
      <c r="D44" s="19" t="s">
        <v>247</v>
      </c>
      <c r="E44" s="20" t="s">
        <v>156</v>
      </c>
      <c r="F44" s="20" t="s">
        <v>156</v>
      </c>
      <c r="G44" s="20" t="s">
        <v>156</v>
      </c>
      <c r="H44" s="20" t="s">
        <v>156</v>
      </c>
      <c r="I44" s="19" t="s">
        <v>157</v>
      </c>
      <c r="J44" s="19" t="s">
        <v>158</v>
      </c>
      <c r="K44" s="19" t="s">
        <v>231</v>
      </c>
      <c r="L44" s="27" t="s">
        <v>232</v>
      </c>
      <c r="M44" s="27" t="s">
        <v>233</v>
      </c>
      <c r="N44" s="27" t="s">
        <v>234</v>
      </c>
      <c r="O44" s="27" t="s">
        <v>163</v>
      </c>
      <c r="P44" s="27" t="s">
        <v>170</v>
      </c>
    </row>
    <row r="45" s="1" customFormat="1" ht="19.65" customHeight="1" spans="1:16">
      <c r="A45" s="16"/>
      <c r="B45" s="17"/>
      <c r="C45" s="18"/>
      <c r="D45" s="19"/>
      <c r="E45" s="20"/>
      <c r="F45" s="20"/>
      <c r="G45" s="20"/>
      <c r="H45" s="20"/>
      <c r="I45" s="19"/>
      <c r="J45" s="19" t="s">
        <v>165</v>
      </c>
      <c r="K45" s="19" t="s">
        <v>235</v>
      </c>
      <c r="L45" s="27" t="s">
        <v>232</v>
      </c>
      <c r="M45" s="27" t="s">
        <v>236</v>
      </c>
      <c r="N45" s="27" t="s">
        <v>237</v>
      </c>
      <c r="O45" s="27" t="s">
        <v>163</v>
      </c>
      <c r="P45" s="27" t="s">
        <v>170</v>
      </c>
    </row>
    <row r="46" s="1" customFormat="1" ht="19.65" customHeight="1" spans="1:16">
      <c r="A46" s="16"/>
      <c r="B46" s="17"/>
      <c r="C46" s="18"/>
      <c r="D46" s="19"/>
      <c r="E46" s="20"/>
      <c r="F46" s="20"/>
      <c r="G46" s="20"/>
      <c r="H46" s="20"/>
      <c r="I46" s="19"/>
      <c r="J46" s="19" t="s">
        <v>171</v>
      </c>
      <c r="K46" s="19" t="s">
        <v>248</v>
      </c>
      <c r="L46" s="27" t="s">
        <v>167</v>
      </c>
      <c r="M46" s="27" t="s">
        <v>181</v>
      </c>
      <c r="N46" s="27" t="s">
        <v>162</v>
      </c>
      <c r="O46" s="27" t="s">
        <v>163</v>
      </c>
      <c r="P46" s="27" t="s">
        <v>170</v>
      </c>
    </row>
    <row r="47" s="1" customFormat="1" ht="19.65" customHeight="1" spans="1:16">
      <c r="A47" s="16"/>
      <c r="B47" s="17"/>
      <c r="C47" s="18"/>
      <c r="D47" s="19"/>
      <c r="E47" s="20"/>
      <c r="F47" s="20"/>
      <c r="G47" s="20"/>
      <c r="H47" s="20"/>
      <c r="I47" s="19"/>
      <c r="J47" s="19" t="s">
        <v>175</v>
      </c>
      <c r="K47" s="19" t="s">
        <v>249</v>
      </c>
      <c r="L47" s="27" t="s">
        <v>232</v>
      </c>
      <c r="M47" s="27" t="s">
        <v>240</v>
      </c>
      <c r="N47" s="27" t="s">
        <v>241</v>
      </c>
      <c r="O47" s="27" t="s">
        <v>163</v>
      </c>
      <c r="P47" s="27" t="s">
        <v>170</v>
      </c>
    </row>
    <row r="48" s="1" customFormat="1" ht="31.4" customHeight="1" spans="1:16">
      <c r="A48" s="16"/>
      <c r="B48" s="17"/>
      <c r="C48" s="18"/>
      <c r="D48" s="19"/>
      <c r="E48" s="20"/>
      <c r="F48" s="20"/>
      <c r="G48" s="20"/>
      <c r="H48" s="20"/>
      <c r="I48" s="19" t="s">
        <v>178</v>
      </c>
      <c r="J48" s="19" t="s">
        <v>179</v>
      </c>
      <c r="K48" s="19" t="s">
        <v>243</v>
      </c>
      <c r="L48" s="27" t="s">
        <v>195</v>
      </c>
      <c r="M48" s="27" t="s">
        <v>250</v>
      </c>
      <c r="N48" s="28" t="s">
        <v>156</v>
      </c>
      <c r="O48" s="27" t="s">
        <v>174</v>
      </c>
      <c r="P48" s="27" t="s">
        <v>170</v>
      </c>
    </row>
    <row r="49" s="1" customFormat="1" ht="19.65" customHeight="1" spans="1:16">
      <c r="A49" s="16"/>
      <c r="B49" s="17"/>
      <c r="C49" s="18"/>
      <c r="D49" s="19"/>
      <c r="E49" s="20"/>
      <c r="F49" s="20"/>
      <c r="G49" s="20"/>
      <c r="H49" s="20"/>
      <c r="I49" s="19" t="s">
        <v>182</v>
      </c>
      <c r="J49" s="19" t="s">
        <v>251</v>
      </c>
      <c r="K49" s="19" t="s">
        <v>252</v>
      </c>
      <c r="L49" s="27" t="s">
        <v>167</v>
      </c>
      <c r="M49" s="27" t="s">
        <v>181</v>
      </c>
      <c r="N49" s="27" t="s">
        <v>162</v>
      </c>
      <c r="O49" s="27" t="s">
        <v>174</v>
      </c>
      <c r="P49" s="27" t="s">
        <v>170</v>
      </c>
    </row>
    <row r="50" s="1" customFormat="1" ht="19.65" customHeight="1" spans="1:16">
      <c r="A50" s="16" t="s">
        <v>253</v>
      </c>
      <c r="B50" s="17" t="s">
        <v>153</v>
      </c>
      <c r="C50" s="18" t="s">
        <v>254</v>
      </c>
      <c r="D50" s="19" t="s">
        <v>255</v>
      </c>
      <c r="E50" s="20" t="s">
        <v>156</v>
      </c>
      <c r="F50" s="20" t="s">
        <v>156</v>
      </c>
      <c r="G50" s="20" t="s">
        <v>156</v>
      </c>
      <c r="H50" s="20" t="s">
        <v>156</v>
      </c>
      <c r="I50" s="19" t="s">
        <v>157</v>
      </c>
      <c r="J50" s="19" t="s">
        <v>158</v>
      </c>
      <c r="K50" s="19" t="s">
        <v>256</v>
      </c>
      <c r="L50" s="27" t="s">
        <v>160</v>
      </c>
      <c r="M50" s="27" t="s">
        <v>161</v>
      </c>
      <c r="N50" s="27" t="s">
        <v>162</v>
      </c>
      <c r="O50" s="27" t="s">
        <v>163</v>
      </c>
      <c r="P50" s="27" t="s">
        <v>164</v>
      </c>
    </row>
    <row r="51" s="1" customFormat="1" ht="19.65" customHeight="1" spans="1:16">
      <c r="A51" s="16"/>
      <c r="B51" s="17"/>
      <c r="C51" s="18"/>
      <c r="D51" s="19"/>
      <c r="E51" s="20"/>
      <c r="F51" s="20"/>
      <c r="G51" s="20"/>
      <c r="H51" s="20"/>
      <c r="I51" s="19"/>
      <c r="J51" s="19" t="s">
        <v>165</v>
      </c>
      <c r="K51" s="19" t="s">
        <v>257</v>
      </c>
      <c r="L51" s="27" t="s">
        <v>167</v>
      </c>
      <c r="M51" s="27" t="s">
        <v>258</v>
      </c>
      <c r="N51" s="27" t="s">
        <v>162</v>
      </c>
      <c r="O51" s="27" t="s">
        <v>163</v>
      </c>
      <c r="P51" s="27" t="s">
        <v>170</v>
      </c>
    </row>
    <row r="52" s="1" customFormat="1" ht="19.65" customHeight="1" spans="1:16">
      <c r="A52" s="16"/>
      <c r="B52" s="17"/>
      <c r="C52" s="18"/>
      <c r="D52" s="19"/>
      <c r="E52" s="20"/>
      <c r="F52" s="20"/>
      <c r="G52" s="20"/>
      <c r="H52" s="20"/>
      <c r="I52" s="19"/>
      <c r="J52" s="19" t="s">
        <v>171</v>
      </c>
      <c r="K52" s="19" t="s">
        <v>259</v>
      </c>
      <c r="L52" s="27" t="s">
        <v>167</v>
      </c>
      <c r="M52" s="27" t="s">
        <v>260</v>
      </c>
      <c r="N52" s="27" t="s">
        <v>261</v>
      </c>
      <c r="O52" s="27" t="s">
        <v>169</v>
      </c>
      <c r="P52" s="27" t="s">
        <v>170</v>
      </c>
    </row>
    <row r="53" s="1" customFormat="1" ht="19.65" customHeight="1" spans="1:16">
      <c r="A53" s="16"/>
      <c r="B53" s="17"/>
      <c r="C53" s="18"/>
      <c r="D53" s="19"/>
      <c r="E53" s="20"/>
      <c r="F53" s="20"/>
      <c r="G53" s="20"/>
      <c r="H53" s="20"/>
      <c r="I53" s="19"/>
      <c r="J53" s="19" t="s">
        <v>175</v>
      </c>
      <c r="K53" s="19" t="s">
        <v>262</v>
      </c>
      <c r="L53" s="27" t="s">
        <v>167</v>
      </c>
      <c r="M53" s="27" t="s">
        <v>263</v>
      </c>
      <c r="N53" s="27" t="s">
        <v>162</v>
      </c>
      <c r="O53" s="27" t="s">
        <v>169</v>
      </c>
      <c r="P53" s="27" t="s">
        <v>170</v>
      </c>
    </row>
    <row r="54" s="1" customFormat="1" ht="31.4" customHeight="1" spans="1:16">
      <c r="A54" s="16"/>
      <c r="B54" s="17"/>
      <c r="C54" s="18"/>
      <c r="D54" s="19"/>
      <c r="E54" s="20"/>
      <c r="F54" s="20"/>
      <c r="G54" s="20"/>
      <c r="H54" s="20"/>
      <c r="I54" s="19" t="s">
        <v>178</v>
      </c>
      <c r="J54" s="19" t="s">
        <v>179</v>
      </c>
      <c r="K54" s="19" t="s">
        <v>264</v>
      </c>
      <c r="L54" s="27" t="s">
        <v>167</v>
      </c>
      <c r="M54" s="27" t="s">
        <v>216</v>
      </c>
      <c r="N54" s="27" t="s">
        <v>162</v>
      </c>
      <c r="O54" s="27" t="s">
        <v>174</v>
      </c>
      <c r="P54" s="27" t="s">
        <v>170</v>
      </c>
    </row>
    <row r="55" s="1" customFormat="1" ht="19.65" customHeight="1" spans="1:16">
      <c r="A55" s="16"/>
      <c r="B55" s="17"/>
      <c r="C55" s="18"/>
      <c r="D55" s="19"/>
      <c r="E55" s="20"/>
      <c r="F55" s="20"/>
      <c r="G55" s="20"/>
      <c r="H55" s="20"/>
      <c r="I55" s="19" t="s">
        <v>182</v>
      </c>
      <c r="J55" s="19" t="s">
        <v>183</v>
      </c>
      <c r="K55" s="19" t="s">
        <v>217</v>
      </c>
      <c r="L55" s="27" t="s">
        <v>167</v>
      </c>
      <c r="M55" s="27" t="s">
        <v>216</v>
      </c>
      <c r="N55" s="27" t="s">
        <v>162</v>
      </c>
      <c r="O55" s="27" t="s">
        <v>174</v>
      </c>
      <c r="P55" s="27" t="s">
        <v>170</v>
      </c>
    </row>
    <row r="56" s="1" customFormat="1" ht="19.65" customHeight="1" spans="1:16">
      <c r="A56" s="16" t="s">
        <v>265</v>
      </c>
      <c r="B56" s="17" t="s">
        <v>153</v>
      </c>
      <c r="C56" s="18" t="s">
        <v>154</v>
      </c>
      <c r="D56" s="19" t="s">
        <v>266</v>
      </c>
      <c r="E56" s="20" t="s">
        <v>156</v>
      </c>
      <c r="F56" s="20" t="s">
        <v>156</v>
      </c>
      <c r="G56" s="20" t="s">
        <v>156</v>
      </c>
      <c r="H56" s="20" t="s">
        <v>156</v>
      </c>
      <c r="I56" s="19" t="s">
        <v>157</v>
      </c>
      <c r="J56" s="19" t="s">
        <v>158</v>
      </c>
      <c r="K56" s="19" t="s">
        <v>267</v>
      </c>
      <c r="L56" s="27" t="s">
        <v>160</v>
      </c>
      <c r="M56" s="27" t="s">
        <v>161</v>
      </c>
      <c r="N56" s="27" t="s">
        <v>162</v>
      </c>
      <c r="O56" s="27" t="s">
        <v>163</v>
      </c>
      <c r="P56" s="27" t="s">
        <v>164</v>
      </c>
    </row>
    <row r="57" s="1" customFormat="1" ht="19.65" customHeight="1" spans="1:16">
      <c r="A57" s="16"/>
      <c r="B57" s="17"/>
      <c r="C57" s="18"/>
      <c r="D57" s="19"/>
      <c r="E57" s="20"/>
      <c r="F57" s="20"/>
      <c r="G57" s="20"/>
      <c r="H57" s="20"/>
      <c r="I57" s="19"/>
      <c r="J57" s="19" t="s">
        <v>165</v>
      </c>
      <c r="K57" s="19" t="s">
        <v>268</v>
      </c>
      <c r="L57" s="27" t="s">
        <v>167</v>
      </c>
      <c r="M57" s="27" t="s">
        <v>168</v>
      </c>
      <c r="N57" s="27" t="s">
        <v>162</v>
      </c>
      <c r="O57" s="27" t="s">
        <v>169</v>
      </c>
      <c r="P57" s="27" t="s">
        <v>170</v>
      </c>
    </row>
    <row r="58" s="1" customFormat="1" ht="19.65" customHeight="1" spans="1:16">
      <c r="A58" s="16"/>
      <c r="B58" s="17"/>
      <c r="C58" s="18"/>
      <c r="D58" s="19"/>
      <c r="E58" s="20"/>
      <c r="F58" s="20"/>
      <c r="G58" s="20"/>
      <c r="H58" s="20"/>
      <c r="I58" s="19"/>
      <c r="J58" s="19" t="s">
        <v>171</v>
      </c>
      <c r="K58" s="19" t="s">
        <v>269</v>
      </c>
      <c r="L58" s="27" t="s">
        <v>160</v>
      </c>
      <c r="M58" s="27" t="s">
        <v>173</v>
      </c>
      <c r="N58" s="27" t="s">
        <v>270</v>
      </c>
      <c r="O58" s="27" t="s">
        <v>174</v>
      </c>
      <c r="P58" s="27" t="s">
        <v>164</v>
      </c>
    </row>
    <row r="59" s="1" customFormat="1" ht="19.65" customHeight="1" spans="1:16">
      <c r="A59" s="16"/>
      <c r="B59" s="17"/>
      <c r="C59" s="18"/>
      <c r="D59" s="19"/>
      <c r="E59" s="20"/>
      <c r="F59" s="20"/>
      <c r="G59" s="20"/>
      <c r="H59" s="20"/>
      <c r="I59" s="19"/>
      <c r="J59" s="19" t="s">
        <v>175</v>
      </c>
      <c r="K59" s="19" t="s">
        <v>271</v>
      </c>
      <c r="L59" s="27" t="s">
        <v>167</v>
      </c>
      <c r="M59" s="27" t="s">
        <v>168</v>
      </c>
      <c r="N59" s="27" t="s">
        <v>162</v>
      </c>
      <c r="O59" s="27" t="s">
        <v>169</v>
      </c>
      <c r="P59" s="27" t="s">
        <v>170</v>
      </c>
    </row>
    <row r="60" s="1" customFormat="1" ht="31.4" customHeight="1" spans="1:16">
      <c r="A60" s="16"/>
      <c r="B60" s="17"/>
      <c r="C60" s="18"/>
      <c r="D60" s="19"/>
      <c r="E60" s="20"/>
      <c r="F60" s="20"/>
      <c r="G60" s="20"/>
      <c r="H60" s="20"/>
      <c r="I60" s="19" t="s">
        <v>178</v>
      </c>
      <c r="J60" s="19" t="s">
        <v>179</v>
      </c>
      <c r="K60" s="19" t="s">
        <v>272</v>
      </c>
      <c r="L60" s="27" t="s">
        <v>167</v>
      </c>
      <c r="M60" s="27" t="s">
        <v>177</v>
      </c>
      <c r="N60" s="27" t="s">
        <v>162</v>
      </c>
      <c r="O60" s="27" t="s">
        <v>169</v>
      </c>
      <c r="P60" s="27" t="s">
        <v>170</v>
      </c>
    </row>
    <row r="61" s="1" customFormat="1" ht="19.65" customHeight="1" spans="1:16">
      <c r="A61" s="16"/>
      <c r="B61" s="17"/>
      <c r="C61" s="18"/>
      <c r="D61" s="19"/>
      <c r="E61" s="20"/>
      <c r="F61" s="20"/>
      <c r="G61" s="20"/>
      <c r="H61" s="20"/>
      <c r="I61" s="19" t="s">
        <v>182</v>
      </c>
      <c r="J61" s="19" t="s">
        <v>183</v>
      </c>
      <c r="K61" s="19" t="s">
        <v>273</v>
      </c>
      <c r="L61" s="27" t="s">
        <v>167</v>
      </c>
      <c r="M61" s="27" t="s">
        <v>168</v>
      </c>
      <c r="N61" s="27" t="s">
        <v>162</v>
      </c>
      <c r="O61" s="27" t="s">
        <v>169</v>
      </c>
      <c r="P61" s="27" t="s">
        <v>170</v>
      </c>
    </row>
    <row r="62" s="1" customFormat="1" ht="19.65" customHeight="1" spans="1:16">
      <c r="A62" s="16" t="s">
        <v>274</v>
      </c>
      <c r="B62" s="17" t="s">
        <v>153</v>
      </c>
      <c r="C62" s="18" t="s">
        <v>275</v>
      </c>
      <c r="D62" s="19" t="s">
        <v>276</v>
      </c>
      <c r="E62" s="20" t="s">
        <v>156</v>
      </c>
      <c r="F62" s="20" t="s">
        <v>156</v>
      </c>
      <c r="G62" s="20" t="s">
        <v>156</v>
      </c>
      <c r="H62" s="20" t="s">
        <v>156</v>
      </c>
      <c r="I62" s="19" t="s">
        <v>157</v>
      </c>
      <c r="J62" s="19" t="s">
        <v>158</v>
      </c>
      <c r="K62" s="19" t="s">
        <v>277</v>
      </c>
      <c r="L62" s="27" t="s">
        <v>160</v>
      </c>
      <c r="M62" s="27" t="s">
        <v>161</v>
      </c>
      <c r="N62" s="27" t="s">
        <v>162</v>
      </c>
      <c r="O62" s="27" t="s">
        <v>163</v>
      </c>
      <c r="P62" s="27" t="s">
        <v>164</v>
      </c>
    </row>
    <row r="63" s="1" customFormat="1" ht="19.65" customHeight="1" spans="1:16">
      <c r="A63" s="16"/>
      <c r="B63" s="17"/>
      <c r="C63" s="18"/>
      <c r="D63" s="19"/>
      <c r="E63" s="20"/>
      <c r="F63" s="20"/>
      <c r="G63" s="20"/>
      <c r="H63" s="20"/>
      <c r="I63" s="19"/>
      <c r="J63" s="19" t="s">
        <v>165</v>
      </c>
      <c r="K63" s="19" t="s">
        <v>278</v>
      </c>
      <c r="L63" s="27" t="s">
        <v>167</v>
      </c>
      <c r="M63" s="27" t="s">
        <v>177</v>
      </c>
      <c r="N63" s="27" t="s">
        <v>162</v>
      </c>
      <c r="O63" s="27" t="s">
        <v>169</v>
      </c>
      <c r="P63" s="27" t="s">
        <v>170</v>
      </c>
    </row>
    <row r="64" s="1" customFormat="1" ht="19.65" customHeight="1" spans="1:16">
      <c r="A64" s="16"/>
      <c r="B64" s="17"/>
      <c r="C64" s="18"/>
      <c r="D64" s="19"/>
      <c r="E64" s="20"/>
      <c r="F64" s="20"/>
      <c r="G64" s="20"/>
      <c r="H64" s="20"/>
      <c r="I64" s="19"/>
      <c r="J64" s="19" t="s">
        <v>171</v>
      </c>
      <c r="K64" s="19" t="s">
        <v>279</v>
      </c>
      <c r="L64" s="27" t="s">
        <v>167</v>
      </c>
      <c r="M64" s="27" t="s">
        <v>280</v>
      </c>
      <c r="N64" s="27" t="s">
        <v>261</v>
      </c>
      <c r="O64" s="27" t="s">
        <v>174</v>
      </c>
      <c r="P64" s="27" t="s">
        <v>170</v>
      </c>
    </row>
    <row r="65" s="1" customFormat="1" ht="19.65" customHeight="1" spans="1:16">
      <c r="A65" s="16"/>
      <c r="B65" s="17"/>
      <c r="C65" s="18"/>
      <c r="D65" s="19"/>
      <c r="E65" s="20"/>
      <c r="F65" s="20"/>
      <c r="G65" s="20"/>
      <c r="H65" s="20"/>
      <c r="I65" s="19"/>
      <c r="J65" s="19" t="s">
        <v>175</v>
      </c>
      <c r="K65" s="19" t="s">
        <v>281</v>
      </c>
      <c r="L65" s="27" t="s">
        <v>167</v>
      </c>
      <c r="M65" s="27" t="s">
        <v>181</v>
      </c>
      <c r="N65" s="27" t="s">
        <v>162</v>
      </c>
      <c r="O65" s="27" t="s">
        <v>169</v>
      </c>
      <c r="P65" s="27" t="s">
        <v>170</v>
      </c>
    </row>
    <row r="66" s="1" customFormat="1" ht="31.4" customHeight="1" spans="1:16">
      <c r="A66" s="16"/>
      <c r="B66" s="17"/>
      <c r="C66" s="18"/>
      <c r="D66" s="19"/>
      <c r="E66" s="20"/>
      <c r="F66" s="20"/>
      <c r="G66" s="20"/>
      <c r="H66" s="20"/>
      <c r="I66" s="19" t="s">
        <v>178</v>
      </c>
      <c r="J66" s="19" t="s">
        <v>179</v>
      </c>
      <c r="K66" s="19" t="s">
        <v>282</v>
      </c>
      <c r="L66" s="27" t="s">
        <v>167</v>
      </c>
      <c r="M66" s="27" t="s">
        <v>177</v>
      </c>
      <c r="N66" s="27" t="s">
        <v>162</v>
      </c>
      <c r="O66" s="27" t="s">
        <v>169</v>
      </c>
      <c r="P66" s="27" t="s">
        <v>170</v>
      </c>
    </row>
    <row r="67" s="1" customFormat="1" ht="31.4" customHeight="1" spans="1:16">
      <c r="A67" s="16"/>
      <c r="B67" s="17"/>
      <c r="C67" s="18"/>
      <c r="D67" s="19"/>
      <c r="E67" s="20"/>
      <c r="F67" s="20"/>
      <c r="G67" s="20"/>
      <c r="H67" s="20"/>
      <c r="I67" s="19" t="s">
        <v>182</v>
      </c>
      <c r="J67" s="19" t="s">
        <v>183</v>
      </c>
      <c r="K67" s="19" t="s">
        <v>283</v>
      </c>
      <c r="L67" s="27" t="s">
        <v>167</v>
      </c>
      <c r="M67" s="27" t="s">
        <v>177</v>
      </c>
      <c r="N67" s="27" t="s">
        <v>162</v>
      </c>
      <c r="O67" s="27" t="s">
        <v>169</v>
      </c>
      <c r="P67" s="27" t="s">
        <v>170</v>
      </c>
    </row>
    <row r="68" s="1" customFormat="1" ht="19.65" customHeight="1" spans="1:16">
      <c r="A68" s="16" t="s">
        <v>284</v>
      </c>
      <c r="B68" s="17" t="s">
        <v>228</v>
      </c>
      <c r="C68" s="18" t="s">
        <v>285</v>
      </c>
      <c r="D68" s="19" t="s">
        <v>286</v>
      </c>
      <c r="E68" s="19" t="s">
        <v>287</v>
      </c>
      <c r="F68" s="19" t="s">
        <v>288</v>
      </c>
      <c r="G68" s="20" t="s">
        <v>156</v>
      </c>
      <c r="H68" s="20" t="s">
        <v>156</v>
      </c>
      <c r="I68" s="19" t="s">
        <v>157</v>
      </c>
      <c r="J68" s="19" t="s">
        <v>158</v>
      </c>
      <c r="K68" s="19" t="s">
        <v>159</v>
      </c>
      <c r="L68" s="27" t="s">
        <v>160</v>
      </c>
      <c r="M68" s="27" t="s">
        <v>161</v>
      </c>
      <c r="N68" s="27" t="s">
        <v>162</v>
      </c>
      <c r="O68" s="27" t="s">
        <v>163</v>
      </c>
      <c r="P68" s="27" t="s">
        <v>170</v>
      </c>
    </row>
    <row r="69" s="1" customFormat="1" ht="19.65" customHeight="1" spans="1:16">
      <c r="A69" s="16"/>
      <c r="B69" s="17"/>
      <c r="C69" s="18"/>
      <c r="D69" s="19"/>
      <c r="E69" s="19"/>
      <c r="F69" s="19"/>
      <c r="G69" s="20"/>
      <c r="H69" s="20"/>
      <c r="I69" s="19"/>
      <c r="J69" s="19" t="s">
        <v>165</v>
      </c>
      <c r="K69" s="19" t="s">
        <v>289</v>
      </c>
      <c r="L69" s="27" t="s">
        <v>167</v>
      </c>
      <c r="M69" s="27" t="s">
        <v>181</v>
      </c>
      <c r="N69" s="27" t="s">
        <v>162</v>
      </c>
      <c r="O69" s="27" t="s">
        <v>163</v>
      </c>
      <c r="P69" s="27" t="s">
        <v>170</v>
      </c>
    </row>
    <row r="70" s="1" customFormat="1" ht="19.65" customHeight="1" spans="1:16">
      <c r="A70" s="16"/>
      <c r="B70" s="17"/>
      <c r="C70" s="18"/>
      <c r="D70" s="19"/>
      <c r="E70" s="19"/>
      <c r="F70" s="19"/>
      <c r="G70" s="20"/>
      <c r="H70" s="20"/>
      <c r="I70" s="19"/>
      <c r="J70" s="19" t="s">
        <v>171</v>
      </c>
      <c r="K70" s="19" t="s">
        <v>238</v>
      </c>
      <c r="L70" s="27" t="s">
        <v>167</v>
      </c>
      <c r="M70" s="27" t="s">
        <v>181</v>
      </c>
      <c r="N70" s="27" t="s">
        <v>162</v>
      </c>
      <c r="O70" s="27" t="s">
        <v>163</v>
      </c>
      <c r="P70" s="27" t="s">
        <v>170</v>
      </c>
    </row>
    <row r="71" s="1" customFormat="1" ht="19.65" customHeight="1" spans="1:16">
      <c r="A71" s="16"/>
      <c r="B71" s="17"/>
      <c r="C71" s="18"/>
      <c r="D71" s="19"/>
      <c r="E71" s="19"/>
      <c r="F71" s="19"/>
      <c r="G71" s="20"/>
      <c r="H71" s="20"/>
      <c r="I71" s="19"/>
      <c r="J71" s="19" t="s">
        <v>175</v>
      </c>
      <c r="K71" s="19" t="s">
        <v>290</v>
      </c>
      <c r="L71" s="27" t="s">
        <v>167</v>
      </c>
      <c r="M71" s="27" t="s">
        <v>181</v>
      </c>
      <c r="N71" s="27" t="s">
        <v>162</v>
      </c>
      <c r="O71" s="27" t="s">
        <v>163</v>
      </c>
      <c r="P71" s="27" t="s">
        <v>170</v>
      </c>
    </row>
    <row r="72" s="1" customFormat="1" ht="31.4" customHeight="1" spans="1:16">
      <c r="A72" s="16"/>
      <c r="B72" s="17"/>
      <c r="C72" s="18"/>
      <c r="D72" s="19"/>
      <c r="E72" s="19"/>
      <c r="F72" s="19"/>
      <c r="G72" s="20"/>
      <c r="H72" s="20"/>
      <c r="I72" s="19" t="s">
        <v>178</v>
      </c>
      <c r="J72" s="19" t="s">
        <v>179</v>
      </c>
      <c r="K72" s="19" t="s">
        <v>243</v>
      </c>
      <c r="L72" s="27" t="s">
        <v>167</v>
      </c>
      <c r="M72" s="27" t="s">
        <v>181</v>
      </c>
      <c r="N72" s="27" t="s">
        <v>162</v>
      </c>
      <c r="O72" s="27" t="s">
        <v>174</v>
      </c>
      <c r="P72" s="27" t="s">
        <v>170</v>
      </c>
    </row>
    <row r="73" s="1" customFormat="1" ht="19.65" customHeight="1" spans="1:16">
      <c r="A73" s="16"/>
      <c r="B73" s="17"/>
      <c r="C73" s="18"/>
      <c r="D73" s="19"/>
      <c r="E73" s="19"/>
      <c r="F73" s="19"/>
      <c r="G73" s="20"/>
      <c r="H73" s="20"/>
      <c r="I73" s="19" t="s">
        <v>182</v>
      </c>
      <c r="J73" s="19" t="s">
        <v>251</v>
      </c>
      <c r="K73" s="19" t="s">
        <v>291</v>
      </c>
      <c r="L73" s="27" t="s">
        <v>167</v>
      </c>
      <c r="M73" s="27" t="s">
        <v>181</v>
      </c>
      <c r="N73" s="27" t="s">
        <v>162</v>
      </c>
      <c r="O73" s="27" t="s">
        <v>174</v>
      </c>
      <c r="P73" s="27" t="s">
        <v>170</v>
      </c>
    </row>
    <row r="74" s="1" customFormat="1" ht="19.65" customHeight="1" spans="1:16">
      <c r="A74" s="16" t="s">
        <v>292</v>
      </c>
      <c r="B74" s="17" t="s">
        <v>228</v>
      </c>
      <c r="C74" s="18" t="s">
        <v>285</v>
      </c>
      <c r="D74" s="19" t="s">
        <v>230</v>
      </c>
      <c r="E74" s="20" t="s">
        <v>156</v>
      </c>
      <c r="F74" s="20" t="s">
        <v>156</v>
      </c>
      <c r="G74" s="20" t="s">
        <v>156</v>
      </c>
      <c r="H74" s="20" t="s">
        <v>156</v>
      </c>
      <c r="I74" s="19" t="s">
        <v>157</v>
      </c>
      <c r="J74" s="19" t="s">
        <v>158</v>
      </c>
      <c r="K74" s="19" t="s">
        <v>159</v>
      </c>
      <c r="L74" s="27" t="s">
        <v>160</v>
      </c>
      <c r="M74" s="27" t="s">
        <v>161</v>
      </c>
      <c r="N74" s="27" t="s">
        <v>162</v>
      </c>
      <c r="O74" s="27" t="s">
        <v>163</v>
      </c>
      <c r="P74" s="27" t="s">
        <v>170</v>
      </c>
    </row>
    <row r="75" s="1" customFormat="1" ht="19.65" customHeight="1" spans="1:16">
      <c r="A75" s="16"/>
      <c r="B75" s="17"/>
      <c r="C75" s="18"/>
      <c r="D75" s="19"/>
      <c r="E75" s="20"/>
      <c r="F75" s="20"/>
      <c r="G75" s="20"/>
      <c r="H75" s="20"/>
      <c r="I75" s="19"/>
      <c r="J75" s="19" t="s">
        <v>165</v>
      </c>
      <c r="K75" s="19" t="s">
        <v>293</v>
      </c>
      <c r="L75" s="27" t="s">
        <v>167</v>
      </c>
      <c r="M75" s="27" t="s">
        <v>181</v>
      </c>
      <c r="N75" s="27" t="s">
        <v>162</v>
      </c>
      <c r="O75" s="27" t="s">
        <v>163</v>
      </c>
      <c r="P75" s="27" t="s">
        <v>170</v>
      </c>
    </row>
    <row r="76" s="1" customFormat="1" ht="19.65" customHeight="1" spans="1:16">
      <c r="A76" s="16"/>
      <c r="B76" s="17"/>
      <c r="C76" s="18"/>
      <c r="D76" s="19"/>
      <c r="E76" s="20"/>
      <c r="F76" s="20"/>
      <c r="G76" s="20"/>
      <c r="H76" s="20"/>
      <c r="I76" s="19"/>
      <c r="J76" s="19" t="s">
        <v>171</v>
      </c>
      <c r="K76" s="19" t="s">
        <v>294</v>
      </c>
      <c r="L76" s="27" t="s">
        <v>167</v>
      </c>
      <c r="M76" s="27" t="s">
        <v>295</v>
      </c>
      <c r="N76" s="27" t="s">
        <v>296</v>
      </c>
      <c r="O76" s="27" t="s">
        <v>163</v>
      </c>
      <c r="P76" s="27" t="s">
        <v>170</v>
      </c>
    </row>
    <row r="77" s="1" customFormat="1" ht="19.65" customHeight="1" spans="1:16">
      <c r="A77" s="16"/>
      <c r="B77" s="17"/>
      <c r="C77" s="18"/>
      <c r="D77" s="19"/>
      <c r="E77" s="20"/>
      <c r="F77" s="20"/>
      <c r="G77" s="20"/>
      <c r="H77" s="20"/>
      <c r="I77" s="19"/>
      <c r="J77" s="19" t="s">
        <v>175</v>
      </c>
      <c r="K77" s="19" t="s">
        <v>297</v>
      </c>
      <c r="L77" s="27" t="s">
        <v>232</v>
      </c>
      <c r="M77" s="27" t="s">
        <v>298</v>
      </c>
      <c r="N77" s="27" t="s">
        <v>299</v>
      </c>
      <c r="O77" s="27" t="s">
        <v>163</v>
      </c>
      <c r="P77" s="27" t="s">
        <v>170</v>
      </c>
    </row>
    <row r="78" s="1" customFormat="1" ht="31.4" customHeight="1" spans="1:16">
      <c r="A78" s="16"/>
      <c r="B78" s="17"/>
      <c r="C78" s="18"/>
      <c r="D78" s="19"/>
      <c r="E78" s="20"/>
      <c r="F78" s="20"/>
      <c r="G78" s="20"/>
      <c r="H78" s="20"/>
      <c r="I78" s="19" t="s">
        <v>178</v>
      </c>
      <c r="J78" s="19" t="s">
        <v>179</v>
      </c>
      <c r="K78" s="19" t="s">
        <v>242</v>
      </c>
      <c r="L78" s="27" t="s">
        <v>167</v>
      </c>
      <c r="M78" s="27" t="s">
        <v>181</v>
      </c>
      <c r="N78" s="27" t="s">
        <v>162</v>
      </c>
      <c r="O78" s="27" t="s">
        <v>174</v>
      </c>
      <c r="P78" s="27" t="s">
        <v>170</v>
      </c>
    </row>
    <row r="79" s="1" customFormat="1" ht="19.65" customHeight="1" spans="1:16">
      <c r="A79" s="16"/>
      <c r="B79" s="17"/>
      <c r="C79" s="18"/>
      <c r="D79" s="19"/>
      <c r="E79" s="20"/>
      <c r="F79" s="20"/>
      <c r="G79" s="20"/>
      <c r="H79" s="20"/>
      <c r="I79" s="19" t="s">
        <v>182</v>
      </c>
      <c r="J79" s="19" t="s">
        <v>183</v>
      </c>
      <c r="K79" s="19" t="s">
        <v>300</v>
      </c>
      <c r="L79" s="27" t="s">
        <v>167</v>
      </c>
      <c r="M79" s="27" t="s">
        <v>295</v>
      </c>
      <c r="N79" s="27" t="s">
        <v>261</v>
      </c>
      <c r="O79" s="27" t="s">
        <v>174</v>
      </c>
      <c r="P79" s="27" t="s">
        <v>170</v>
      </c>
    </row>
    <row r="80" s="1" customFormat="1" ht="19.65" customHeight="1" spans="1:16">
      <c r="A80" s="16" t="s">
        <v>301</v>
      </c>
      <c r="B80" s="17" t="s">
        <v>302</v>
      </c>
      <c r="C80" s="18" t="s">
        <v>303</v>
      </c>
      <c r="D80" s="19" t="s">
        <v>304</v>
      </c>
      <c r="E80" s="20" t="s">
        <v>156</v>
      </c>
      <c r="F80" s="20" t="s">
        <v>156</v>
      </c>
      <c r="G80" s="20" t="s">
        <v>156</v>
      </c>
      <c r="H80" s="20" t="s">
        <v>156</v>
      </c>
      <c r="I80" s="19" t="s">
        <v>157</v>
      </c>
      <c r="J80" s="19" t="s">
        <v>158</v>
      </c>
      <c r="K80" s="19" t="s">
        <v>159</v>
      </c>
      <c r="L80" s="27" t="s">
        <v>160</v>
      </c>
      <c r="M80" s="27" t="s">
        <v>161</v>
      </c>
      <c r="N80" s="27" t="s">
        <v>162</v>
      </c>
      <c r="O80" s="27" t="s">
        <v>169</v>
      </c>
      <c r="P80" s="27" t="s">
        <v>170</v>
      </c>
    </row>
    <row r="81" s="1" customFormat="1" ht="19.65" customHeight="1" spans="1:16">
      <c r="A81" s="16"/>
      <c r="B81" s="17"/>
      <c r="C81" s="18"/>
      <c r="D81" s="19"/>
      <c r="E81" s="20"/>
      <c r="F81" s="20"/>
      <c r="G81" s="20"/>
      <c r="H81" s="20"/>
      <c r="I81" s="19"/>
      <c r="J81" s="19" t="s">
        <v>165</v>
      </c>
      <c r="K81" s="19" t="s">
        <v>305</v>
      </c>
      <c r="L81" s="27" t="s">
        <v>167</v>
      </c>
      <c r="M81" s="27" t="s">
        <v>306</v>
      </c>
      <c r="N81" s="27" t="s">
        <v>162</v>
      </c>
      <c r="O81" s="27" t="s">
        <v>169</v>
      </c>
      <c r="P81" s="27" t="s">
        <v>170</v>
      </c>
    </row>
    <row r="82" s="1" customFormat="1" ht="19.65" customHeight="1" spans="1:16">
      <c r="A82" s="16"/>
      <c r="B82" s="17"/>
      <c r="C82" s="18"/>
      <c r="D82" s="19"/>
      <c r="E82" s="20"/>
      <c r="F82" s="20"/>
      <c r="G82" s="20"/>
      <c r="H82" s="20"/>
      <c r="I82" s="19"/>
      <c r="J82" s="19" t="s">
        <v>171</v>
      </c>
      <c r="K82" s="19" t="s">
        <v>307</v>
      </c>
      <c r="L82" s="27" t="s">
        <v>232</v>
      </c>
      <c r="M82" s="27" t="s">
        <v>308</v>
      </c>
      <c r="N82" s="27" t="s">
        <v>270</v>
      </c>
      <c r="O82" s="27" t="s">
        <v>169</v>
      </c>
      <c r="P82" s="27" t="s">
        <v>170</v>
      </c>
    </row>
    <row r="83" s="1" customFormat="1" ht="19.65" customHeight="1" spans="1:16">
      <c r="A83" s="16"/>
      <c r="B83" s="17"/>
      <c r="C83" s="18"/>
      <c r="D83" s="19"/>
      <c r="E83" s="20"/>
      <c r="F83" s="20"/>
      <c r="G83" s="20"/>
      <c r="H83" s="20"/>
      <c r="I83" s="19"/>
      <c r="J83" s="19" t="s">
        <v>175</v>
      </c>
      <c r="K83" s="19" t="s">
        <v>309</v>
      </c>
      <c r="L83" s="27" t="s">
        <v>167</v>
      </c>
      <c r="M83" s="27" t="s">
        <v>181</v>
      </c>
      <c r="N83" s="27" t="s">
        <v>270</v>
      </c>
      <c r="O83" s="27" t="s">
        <v>169</v>
      </c>
      <c r="P83" s="27" t="s">
        <v>170</v>
      </c>
    </row>
    <row r="84" s="1" customFormat="1" ht="31.4" customHeight="1" spans="1:16">
      <c r="A84" s="16"/>
      <c r="B84" s="17"/>
      <c r="C84" s="18"/>
      <c r="D84" s="19"/>
      <c r="E84" s="20"/>
      <c r="F84" s="20"/>
      <c r="G84" s="20"/>
      <c r="H84" s="20"/>
      <c r="I84" s="19" t="s">
        <v>178</v>
      </c>
      <c r="J84" s="19" t="s">
        <v>179</v>
      </c>
      <c r="K84" s="19" t="s">
        <v>310</v>
      </c>
      <c r="L84" s="27" t="s">
        <v>195</v>
      </c>
      <c r="M84" s="27" t="s">
        <v>311</v>
      </c>
      <c r="N84" s="28" t="s">
        <v>156</v>
      </c>
      <c r="O84" s="27" t="s">
        <v>174</v>
      </c>
      <c r="P84" s="27" t="s">
        <v>170</v>
      </c>
    </row>
    <row r="85" s="1" customFormat="1" ht="19.65" customHeight="1" spans="1:16">
      <c r="A85" s="16"/>
      <c r="B85" s="17"/>
      <c r="C85" s="18"/>
      <c r="D85" s="19"/>
      <c r="E85" s="20"/>
      <c r="F85" s="20"/>
      <c r="G85" s="20"/>
      <c r="H85" s="20"/>
      <c r="I85" s="19" t="s">
        <v>182</v>
      </c>
      <c r="J85" s="19" t="s">
        <v>183</v>
      </c>
      <c r="K85" s="19" t="s">
        <v>312</v>
      </c>
      <c r="L85" s="27" t="s">
        <v>160</v>
      </c>
      <c r="M85" s="27" t="s">
        <v>169</v>
      </c>
      <c r="N85" s="27" t="s">
        <v>162</v>
      </c>
      <c r="O85" s="27" t="s">
        <v>163</v>
      </c>
      <c r="P85" s="27" t="s">
        <v>170</v>
      </c>
    </row>
    <row r="86" s="1" customFormat="1" ht="19.65" customHeight="1" spans="1:16">
      <c r="A86" s="16" t="s">
        <v>313</v>
      </c>
      <c r="B86" s="17" t="s">
        <v>153</v>
      </c>
      <c r="C86" s="18" t="s">
        <v>154</v>
      </c>
      <c r="D86" s="19" t="s">
        <v>314</v>
      </c>
      <c r="E86" s="20" t="s">
        <v>156</v>
      </c>
      <c r="F86" s="20" t="s">
        <v>156</v>
      </c>
      <c r="G86" s="20" t="s">
        <v>156</v>
      </c>
      <c r="H86" s="20" t="s">
        <v>156</v>
      </c>
      <c r="I86" s="19" t="s">
        <v>157</v>
      </c>
      <c r="J86" s="19" t="s">
        <v>158</v>
      </c>
      <c r="K86" s="19" t="s">
        <v>315</v>
      </c>
      <c r="L86" s="27" t="s">
        <v>160</v>
      </c>
      <c r="M86" s="27" t="s">
        <v>161</v>
      </c>
      <c r="N86" s="27" t="s">
        <v>162</v>
      </c>
      <c r="O86" s="27" t="s">
        <v>163</v>
      </c>
      <c r="P86" s="27" t="s">
        <v>164</v>
      </c>
    </row>
    <row r="87" s="1" customFormat="1" ht="19.65" customHeight="1" spans="1:16">
      <c r="A87" s="16"/>
      <c r="B87" s="17"/>
      <c r="C87" s="18"/>
      <c r="D87" s="19"/>
      <c r="E87" s="20"/>
      <c r="F87" s="20"/>
      <c r="G87" s="20"/>
      <c r="H87" s="20"/>
      <c r="I87" s="19"/>
      <c r="J87" s="19" t="s">
        <v>165</v>
      </c>
      <c r="K87" s="19" t="s">
        <v>316</v>
      </c>
      <c r="L87" s="27" t="s">
        <v>167</v>
      </c>
      <c r="M87" s="27" t="s">
        <v>181</v>
      </c>
      <c r="N87" s="27" t="s">
        <v>162</v>
      </c>
      <c r="O87" s="27" t="s">
        <v>169</v>
      </c>
      <c r="P87" s="27" t="s">
        <v>170</v>
      </c>
    </row>
    <row r="88" s="1" customFormat="1" ht="19.65" customHeight="1" spans="1:16">
      <c r="A88" s="16"/>
      <c r="B88" s="17"/>
      <c r="C88" s="18"/>
      <c r="D88" s="19"/>
      <c r="E88" s="20"/>
      <c r="F88" s="20"/>
      <c r="G88" s="20"/>
      <c r="H88" s="20"/>
      <c r="I88" s="19"/>
      <c r="J88" s="19" t="s">
        <v>171</v>
      </c>
      <c r="K88" s="19" t="s">
        <v>317</v>
      </c>
      <c r="L88" s="27" t="s">
        <v>167</v>
      </c>
      <c r="M88" s="27" t="s">
        <v>173</v>
      </c>
      <c r="N88" s="27" t="s">
        <v>318</v>
      </c>
      <c r="O88" s="27" t="s">
        <v>174</v>
      </c>
      <c r="P88" s="27" t="s">
        <v>170</v>
      </c>
    </row>
    <row r="89" s="1" customFormat="1" ht="19.65" customHeight="1" spans="1:16">
      <c r="A89" s="16"/>
      <c r="B89" s="17"/>
      <c r="C89" s="18"/>
      <c r="D89" s="19"/>
      <c r="E89" s="20"/>
      <c r="F89" s="20"/>
      <c r="G89" s="20"/>
      <c r="H89" s="20"/>
      <c r="I89" s="19"/>
      <c r="J89" s="19" t="s">
        <v>175</v>
      </c>
      <c r="K89" s="19" t="s">
        <v>319</v>
      </c>
      <c r="L89" s="27" t="s">
        <v>167</v>
      </c>
      <c r="M89" s="27" t="s">
        <v>168</v>
      </c>
      <c r="N89" s="27" t="s">
        <v>162</v>
      </c>
      <c r="O89" s="27" t="s">
        <v>169</v>
      </c>
      <c r="P89" s="27" t="s">
        <v>170</v>
      </c>
    </row>
    <row r="90" s="1" customFormat="1" ht="31.4" customHeight="1" spans="1:16">
      <c r="A90" s="16"/>
      <c r="B90" s="17"/>
      <c r="C90" s="18"/>
      <c r="D90" s="19"/>
      <c r="E90" s="20"/>
      <c r="F90" s="20"/>
      <c r="G90" s="20"/>
      <c r="H90" s="20"/>
      <c r="I90" s="19" t="s">
        <v>178</v>
      </c>
      <c r="J90" s="19" t="s">
        <v>179</v>
      </c>
      <c r="K90" s="19" t="s">
        <v>264</v>
      </c>
      <c r="L90" s="27" t="s">
        <v>167</v>
      </c>
      <c r="M90" s="27" t="s">
        <v>177</v>
      </c>
      <c r="N90" s="27" t="s">
        <v>162</v>
      </c>
      <c r="O90" s="27" t="s">
        <v>169</v>
      </c>
      <c r="P90" s="27" t="s">
        <v>170</v>
      </c>
    </row>
    <row r="91" s="1" customFormat="1" ht="19.65" customHeight="1" spans="1:16">
      <c r="A91" s="16"/>
      <c r="B91" s="17"/>
      <c r="C91" s="18"/>
      <c r="D91" s="19"/>
      <c r="E91" s="20"/>
      <c r="F91" s="20"/>
      <c r="G91" s="20"/>
      <c r="H91" s="20"/>
      <c r="I91" s="19" t="s">
        <v>182</v>
      </c>
      <c r="J91" s="19" t="s">
        <v>183</v>
      </c>
      <c r="K91" s="19" t="s">
        <v>320</v>
      </c>
      <c r="L91" s="27" t="s">
        <v>195</v>
      </c>
      <c r="M91" s="27" t="s">
        <v>196</v>
      </c>
      <c r="N91" s="27" t="s">
        <v>197</v>
      </c>
      <c r="O91" s="27" t="s">
        <v>169</v>
      </c>
      <c r="P91" s="27" t="s">
        <v>170</v>
      </c>
    </row>
    <row r="92" s="1" customFormat="1" ht="19.65" customHeight="1" spans="1:16">
      <c r="A92" s="16" t="s">
        <v>321</v>
      </c>
      <c r="B92" s="17" t="s">
        <v>228</v>
      </c>
      <c r="C92" s="18" t="s">
        <v>322</v>
      </c>
      <c r="D92" s="19" t="s">
        <v>230</v>
      </c>
      <c r="E92" s="20" t="s">
        <v>156</v>
      </c>
      <c r="F92" s="20" t="s">
        <v>156</v>
      </c>
      <c r="G92" s="20" t="s">
        <v>156</v>
      </c>
      <c r="H92" s="20" t="s">
        <v>156</v>
      </c>
      <c r="I92" s="19" t="s">
        <v>157</v>
      </c>
      <c r="J92" s="19" t="s">
        <v>158</v>
      </c>
      <c r="K92" s="19" t="s">
        <v>159</v>
      </c>
      <c r="L92" s="27" t="s">
        <v>160</v>
      </c>
      <c r="M92" s="27" t="s">
        <v>161</v>
      </c>
      <c r="N92" s="27" t="s">
        <v>162</v>
      </c>
      <c r="O92" s="27" t="s">
        <v>163</v>
      </c>
      <c r="P92" s="27" t="s">
        <v>170</v>
      </c>
    </row>
    <row r="93" s="1" customFormat="1" ht="19.65" customHeight="1" spans="1:16">
      <c r="A93" s="16"/>
      <c r="B93" s="17"/>
      <c r="C93" s="18"/>
      <c r="D93" s="19"/>
      <c r="E93" s="20"/>
      <c r="F93" s="20"/>
      <c r="G93" s="20"/>
      <c r="H93" s="20"/>
      <c r="I93" s="19"/>
      <c r="J93" s="19" t="s">
        <v>165</v>
      </c>
      <c r="K93" s="19" t="s">
        <v>289</v>
      </c>
      <c r="L93" s="27" t="s">
        <v>232</v>
      </c>
      <c r="M93" s="27" t="s">
        <v>236</v>
      </c>
      <c r="N93" s="27" t="s">
        <v>237</v>
      </c>
      <c r="O93" s="27" t="s">
        <v>163</v>
      </c>
      <c r="P93" s="27" t="s">
        <v>170</v>
      </c>
    </row>
    <row r="94" s="1" customFormat="1" ht="19.65" customHeight="1" spans="1:16">
      <c r="A94" s="16"/>
      <c r="B94" s="17"/>
      <c r="C94" s="18"/>
      <c r="D94" s="19"/>
      <c r="E94" s="20"/>
      <c r="F94" s="20"/>
      <c r="G94" s="20"/>
      <c r="H94" s="20"/>
      <c r="I94" s="19"/>
      <c r="J94" s="19" t="s">
        <v>171</v>
      </c>
      <c r="K94" s="19" t="s">
        <v>238</v>
      </c>
      <c r="L94" s="27" t="s">
        <v>167</v>
      </c>
      <c r="M94" s="27" t="s">
        <v>181</v>
      </c>
      <c r="N94" s="27" t="s">
        <v>162</v>
      </c>
      <c r="O94" s="27" t="s">
        <v>163</v>
      </c>
      <c r="P94" s="27" t="s">
        <v>170</v>
      </c>
    </row>
    <row r="95" s="1" customFormat="1" ht="19.65" customHeight="1" spans="1:16">
      <c r="A95" s="16"/>
      <c r="B95" s="17"/>
      <c r="C95" s="18"/>
      <c r="D95" s="19"/>
      <c r="E95" s="20"/>
      <c r="F95" s="20"/>
      <c r="G95" s="20"/>
      <c r="H95" s="20"/>
      <c r="I95" s="19"/>
      <c r="J95" s="19" t="s">
        <v>175</v>
      </c>
      <c r="K95" s="19" t="s">
        <v>323</v>
      </c>
      <c r="L95" s="27" t="s">
        <v>232</v>
      </c>
      <c r="M95" s="27" t="s">
        <v>240</v>
      </c>
      <c r="N95" s="27" t="s">
        <v>324</v>
      </c>
      <c r="O95" s="27" t="s">
        <v>163</v>
      </c>
      <c r="P95" s="27" t="s">
        <v>170</v>
      </c>
    </row>
    <row r="96" s="1" customFormat="1" ht="31.4" customHeight="1" spans="1:16">
      <c r="A96" s="16"/>
      <c r="B96" s="17"/>
      <c r="C96" s="18"/>
      <c r="D96" s="19"/>
      <c r="E96" s="20"/>
      <c r="F96" s="20"/>
      <c r="G96" s="20"/>
      <c r="H96" s="20"/>
      <c r="I96" s="19" t="s">
        <v>178</v>
      </c>
      <c r="J96" s="19" t="s">
        <v>179</v>
      </c>
      <c r="K96" s="19" t="s">
        <v>242</v>
      </c>
      <c r="L96" s="27" t="s">
        <v>167</v>
      </c>
      <c r="M96" s="27" t="s">
        <v>181</v>
      </c>
      <c r="N96" s="27" t="s">
        <v>162</v>
      </c>
      <c r="O96" s="27" t="s">
        <v>174</v>
      </c>
      <c r="P96" s="27" t="s">
        <v>170</v>
      </c>
    </row>
    <row r="97" s="1" customFormat="1" ht="19.65" customHeight="1" spans="1:16">
      <c r="A97" s="16"/>
      <c r="B97" s="17"/>
      <c r="C97" s="18"/>
      <c r="D97" s="19"/>
      <c r="E97" s="20"/>
      <c r="F97" s="20"/>
      <c r="G97" s="20"/>
      <c r="H97" s="20"/>
      <c r="I97" s="19" t="s">
        <v>182</v>
      </c>
      <c r="J97" s="19" t="s">
        <v>183</v>
      </c>
      <c r="K97" s="19" t="s">
        <v>243</v>
      </c>
      <c r="L97" s="27" t="s">
        <v>167</v>
      </c>
      <c r="M97" s="27" t="s">
        <v>181</v>
      </c>
      <c r="N97" s="27" t="s">
        <v>162</v>
      </c>
      <c r="O97" s="27" t="s">
        <v>174</v>
      </c>
      <c r="P97" s="27" t="s">
        <v>170</v>
      </c>
    </row>
    <row r="98" s="1" customFormat="1" ht="19.65" customHeight="1" spans="1:16">
      <c r="A98" s="16" t="s">
        <v>325</v>
      </c>
      <c r="B98" s="17" t="s">
        <v>228</v>
      </c>
      <c r="C98" s="18" t="s">
        <v>199</v>
      </c>
      <c r="D98" s="19" t="s">
        <v>230</v>
      </c>
      <c r="E98" s="20" t="s">
        <v>156</v>
      </c>
      <c r="F98" s="20" t="s">
        <v>156</v>
      </c>
      <c r="G98" s="20" t="s">
        <v>156</v>
      </c>
      <c r="H98" s="20" t="s">
        <v>156</v>
      </c>
      <c r="I98" s="19" t="s">
        <v>157</v>
      </c>
      <c r="J98" s="19" t="s">
        <v>158</v>
      </c>
      <c r="K98" s="19" t="s">
        <v>326</v>
      </c>
      <c r="L98" s="27" t="s">
        <v>167</v>
      </c>
      <c r="M98" s="27" t="s">
        <v>327</v>
      </c>
      <c r="N98" s="27" t="s">
        <v>328</v>
      </c>
      <c r="O98" s="27" t="s">
        <v>163</v>
      </c>
      <c r="P98" s="27" t="s">
        <v>170</v>
      </c>
    </row>
    <row r="99" s="1" customFormat="1" ht="19.65" customHeight="1" spans="1:16">
      <c r="A99" s="16"/>
      <c r="B99" s="17"/>
      <c r="C99" s="18"/>
      <c r="D99" s="19"/>
      <c r="E99" s="20"/>
      <c r="F99" s="20"/>
      <c r="G99" s="20"/>
      <c r="H99" s="20"/>
      <c r="I99" s="19"/>
      <c r="J99" s="19" t="s">
        <v>165</v>
      </c>
      <c r="K99" s="19" t="s">
        <v>289</v>
      </c>
      <c r="L99" s="27" t="s">
        <v>232</v>
      </c>
      <c r="M99" s="27" t="s">
        <v>206</v>
      </c>
      <c r="N99" s="27" t="s">
        <v>237</v>
      </c>
      <c r="O99" s="27" t="s">
        <v>163</v>
      </c>
      <c r="P99" s="27" t="s">
        <v>170</v>
      </c>
    </row>
    <row r="100" s="1" customFormat="1" ht="19.65" customHeight="1" spans="1:16">
      <c r="A100" s="16"/>
      <c r="B100" s="17"/>
      <c r="C100" s="18"/>
      <c r="D100" s="19"/>
      <c r="E100" s="20"/>
      <c r="F100" s="20"/>
      <c r="G100" s="20"/>
      <c r="H100" s="20"/>
      <c r="I100" s="19"/>
      <c r="J100" s="19" t="s">
        <v>171</v>
      </c>
      <c r="K100" s="19" t="s">
        <v>329</v>
      </c>
      <c r="L100" s="27" t="s">
        <v>167</v>
      </c>
      <c r="M100" s="27" t="s">
        <v>330</v>
      </c>
      <c r="N100" s="27" t="s">
        <v>296</v>
      </c>
      <c r="O100" s="27" t="s">
        <v>163</v>
      </c>
      <c r="P100" s="27" t="s">
        <v>170</v>
      </c>
    </row>
    <row r="101" s="1" customFormat="1" ht="19.65" customHeight="1" spans="1:16">
      <c r="A101" s="16"/>
      <c r="B101" s="17"/>
      <c r="C101" s="18"/>
      <c r="D101" s="19"/>
      <c r="E101" s="20"/>
      <c r="F101" s="20"/>
      <c r="G101" s="20"/>
      <c r="H101" s="20"/>
      <c r="I101" s="19"/>
      <c r="J101" s="19" t="s">
        <v>175</v>
      </c>
      <c r="K101" s="19" t="s">
        <v>331</v>
      </c>
      <c r="L101" s="27" t="s">
        <v>167</v>
      </c>
      <c r="M101" s="27" t="s">
        <v>181</v>
      </c>
      <c r="N101" s="27" t="s">
        <v>162</v>
      </c>
      <c r="O101" s="27" t="s">
        <v>163</v>
      </c>
      <c r="P101" s="27" t="s">
        <v>170</v>
      </c>
    </row>
    <row r="102" s="1" customFormat="1" ht="31.4" customHeight="1" spans="1:16">
      <c r="A102" s="16"/>
      <c r="B102" s="17"/>
      <c r="C102" s="18"/>
      <c r="D102" s="19"/>
      <c r="E102" s="20"/>
      <c r="F102" s="20"/>
      <c r="G102" s="20"/>
      <c r="H102" s="20"/>
      <c r="I102" s="19" t="s">
        <v>178</v>
      </c>
      <c r="J102" s="19" t="s">
        <v>179</v>
      </c>
      <c r="K102" s="19" t="s">
        <v>332</v>
      </c>
      <c r="L102" s="27" t="s">
        <v>167</v>
      </c>
      <c r="M102" s="27" t="s">
        <v>181</v>
      </c>
      <c r="N102" s="27" t="s">
        <v>162</v>
      </c>
      <c r="O102" s="27" t="s">
        <v>174</v>
      </c>
      <c r="P102" s="27" t="s">
        <v>170</v>
      </c>
    </row>
    <row r="103" s="1" customFormat="1" ht="19.65" customHeight="1" spans="1:16">
      <c r="A103" s="16"/>
      <c r="B103" s="17"/>
      <c r="C103" s="18"/>
      <c r="D103" s="19"/>
      <c r="E103" s="20"/>
      <c r="F103" s="20"/>
      <c r="G103" s="20"/>
      <c r="H103" s="20"/>
      <c r="I103" s="19" t="s">
        <v>182</v>
      </c>
      <c r="J103" s="19" t="s">
        <v>183</v>
      </c>
      <c r="K103" s="19" t="s">
        <v>333</v>
      </c>
      <c r="L103" s="27" t="s">
        <v>167</v>
      </c>
      <c r="M103" s="27" t="s">
        <v>330</v>
      </c>
      <c r="N103" s="27" t="s">
        <v>296</v>
      </c>
      <c r="O103" s="27" t="s">
        <v>174</v>
      </c>
      <c r="P103" s="27" t="s">
        <v>170</v>
      </c>
    </row>
    <row r="104" s="1" customFormat="1" ht="19.65" customHeight="1" spans="1:16">
      <c r="A104" s="16" t="s">
        <v>334</v>
      </c>
      <c r="B104" s="17" t="s">
        <v>228</v>
      </c>
      <c r="C104" s="18" t="s">
        <v>335</v>
      </c>
      <c r="D104" s="19" t="s">
        <v>336</v>
      </c>
      <c r="E104" s="20" t="s">
        <v>156</v>
      </c>
      <c r="F104" s="20" t="s">
        <v>156</v>
      </c>
      <c r="G104" s="20" t="s">
        <v>156</v>
      </c>
      <c r="H104" s="20" t="s">
        <v>156</v>
      </c>
      <c r="I104" s="19" t="s">
        <v>157</v>
      </c>
      <c r="J104" s="19" t="s">
        <v>158</v>
      </c>
      <c r="K104" s="19" t="s">
        <v>159</v>
      </c>
      <c r="L104" s="27" t="s">
        <v>160</v>
      </c>
      <c r="M104" s="27" t="s">
        <v>161</v>
      </c>
      <c r="N104" s="27" t="s">
        <v>162</v>
      </c>
      <c r="O104" s="27" t="s">
        <v>163</v>
      </c>
      <c r="P104" s="27" t="s">
        <v>170</v>
      </c>
    </row>
    <row r="105" s="1" customFormat="1" ht="19.65" customHeight="1" spans="1:16">
      <c r="A105" s="16"/>
      <c r="B105" s="17"/>
      <c r="C105" s="18"/>
      <c r="D105" s="19"/>
      <c r="E105" s="20"/>
      <c r="F105" s="20"/>
      <c r="G105" s="20"/>
      <c r="H105" s="20"/>
      <c r="I105" s="19"/>
      <c r="J105" s="19" t="s">
        <v>165</v>
      </c>
      <c r="K105" s="19" t="s">
        <v>289</v>
      </c>
      <c r="L105" s="27" t="s">
        <v>232</v>
      </c>
      <c r="M105" s="27" t="s">
        <v>236</v>
      </c>
      <c r="N105" s="27" t="s">
        <v>237</v>
      </c>
      <c r="O105" s="27" t="s">
        <v>163</v>
      </c>
      <c r="P105" s="27" t="s">
        <v>170</v>
      </c>
    </row>
    <row r="106" s="1" customFormat="1" ht="19.65" customHeight="1" spans="1:16">
      <c r="A106" s="16"/>
      <c r="B106" s="17"/>
      <c r="C106" s="18"/>
      <c r="D106" s="19"/>
      <c r="E106" s="20"/>
      <c r="F106" s="20"/>
      <c r="G106" s="20"/>
      <c r="H106" s="20"/>
      <c r="I106" s="19"/>
      <c r="J106" s="19" t="s">
        <v>171</v>
      </c>
      <c r="K106" s="19" t="s">
        <v>238</v>
      </c>
      <c r="L106" s="27" t="s">
        <v>167</v>
      </c>
      <c r="M106" s="27" t="s">
        <v>181</v>
      </c>
      <c r="N106" s="27" t="s">
        <v>162</v>
      </c>
      <c r="O106" s="27" t="s">
        <v>163</v>
      </c>
      <c r="P106" s="27" t="s">
        <v>170</v>
      </c>
    </row>
    <row r="107" s="1" customFormat="1" ht="19.65" customHeight="1" spans="1:16">
      <c r="A107" s="16"/>
      <c r="B107" s="17"/>
      <c r="C107" s="18"/>
      <c r="D107" s="19"/>
      <c r="E107" s="20"/>
      <c r="F107" s="20"/>
      <c r="G107" s="20"/>
      <c r="H107" s="20"/>
      <c r="I107" s="19"/>
      <c r="J107" s="19" t="s">
        <v>175</v>
      </c>
      <c r="K107" s="19" t="s">
        <v>337</v>
      </c>
      <c r="L107" s="27" t="s">
        <v>167</v>
      </c>
      <c r="M107" s="27" t="s">
        <v>181</v>
      </c>
      <c r="N107" s="27" t="s">
        <v>162</v>
      </c>
      <c r="O107" s="27" t="s">
        <v>163</v>
      </c>
      <c r="P107" s="27" t="s">
        <v>170</v>
      </c>
    </row>
    <row r="108" s="1" customFormat="1" ht="31.4" customHeight="1" spans="1:16">
      <c r="A108" s="16"/>
      <c r="B108" s="17"/>
      <c r="C108" s="18"/>
      <c r="D108" s="19"/>
      <c r="E108" s="20"/>
      <c r="F108" s="20"/>
      <c r="G108" s="20"/>
      <c r="H108" s="20"/>
      <c r="I108" s="19" t="s">
        <v>178</v>
      </c>
      <c r="J108" s="19" t="s">
        <v>179</v>
      </c>
      <c r="K108" s="19" t="s">
        <v>332</v>
      </c>
      <c r="L108" s="27" t="s">
        <v>167</v>
      </c>
      <c r="M108" s="27" t="s">
        <v>181</v>
      </c>
      <c r="N108" s="27" t="s">
        <v>162</v>
      </c>
      <c r="O108" s="27" t="s">
        <v>174</v>
      </c>
      <c r="P108" s="27" t="s">
        <v>170</v>
      </c>
    </row>
    <row r="109" s="1" customFormat="1" ht="19.65" customHeight="1" spans="1:16">
      <c r="A109" s="16"/>
      <c r="B109" s="17"/>
      <c r="C109" s="18"/>
      <c r="D109" s="19"/>
      <c r="E109" s="20"/>
      <c r="F109" s="20"/>
      <c r="G109" s="20"/>
      <c r="H109" s="20"/>
      <c r="I109" s="19" t="s">
        <v>182</v>
      </c>
      <c r="J109" s="19" t="s">
        <v>183</v>
      </c>
      <c r="K109" s="19" t="s">
        <v>338</v>
      </c>
      <c r="L109" s="27" t="s">
        <v>167</v>
      </c>
      <c r="M109" s="27" t="s">
        <v>181</v>
      </c>
      <c r="N109" s="27" t="s">
        <v>162</v>
      </c>
      <c r="O109" s="27" t="s">
        <v>174</v>
      </c>
      <c r="P109" s="27" t="s">
        <v>170</v>
      </c>
    </row>
    <row r="110" s="1" customFormat="1" ht="19.65" customHeight="1" spans="1:16">
      <c r="A110" s="16" t="s">
        <v>339</v>
      </c>
      <c r="B110" s="17" t="s">
        <v>340</v>
      </c>
      <c r="C110" s="18" t="s">
        <v>341</v>
      </c>
      <c r="D110" s="19" t="s">
        <v>342</v>
      </c>
      <c r="E110" s="20" t="s">
        <v>156</v>
      </c>
      <c r="F110" s="20" t="s">
        <v>156</v>
      </c>
      <c r="G110" s="20" t="s">
        <v>156</v>
      </c>
      <c r="H110" s="20" t="s">
        <v>156</v>
      </c>
      <c r="I110" s="19" t="s">
        <v>157</v>
      </c>
      <c r="J110" s="19" t="s">
        <v>158</v>
      </c>
      <c r="K110" s="19" t="s">
        <v>231</v>
      </c>
      <c r="L110" s="27" t="s">
        <v>232</v>
      </c>
      <c r="M110" s="27" t="s">
        <v>233</v>
      </c>
      <c r="N110" s="27" t="s">
        <v>234</v>
      </c>
      <c r="O110" s="27" t="s">
        <v>163</v>
      </c>
      <c r="P110" s="27" t="s">
        <v>170</v>
      </c>
    </row>
    <row r="111" s="1" customFormat="1" ht="19.65" customHeight="1" spans="1:16">
      <c r="A111" s="16"/>
      <c r="B111" s="17"/>
      <c r="C111" s="18"/>
      <c r="D111" s="19"/>
      <c r="E111" s="20"/>
      <c r="F111" s="20"/>
      <c r="G111" s="20"/>
      <c r="H111" s="20"/>
      <c r="I111" s="19"/>
      <c r="J111" s="19" t="s">
        <v>165</v>
      </c>
      <c r="K111" s="19" t="s">
        <v>343</v>
      </c>
      <c r="L111" s="27" t="s">
        <v>232</v>
      </c>
      <c r="M111" s="27" t="s">
        <v>236</v>
      </c>
      <c r="N111" s="27" t="s">
        <v>237</v>
      </c>
      <c r="O111" s="27" t="s">
        <v>163</v>
      </c>
      <c r="P111" s="27" t="s">
        <v>170</v>
      </c>
    </row>
    <row r="112" s="1" customFormat="1" ht="19.65" customHeight="1" spans="1:16">
      <c r="A112" s="16"/>
      <c r="B112" s="17"/>
      <c r="C112" s="18"/>
      <c r="D112" s="19"/>
      <c r="E112" s="20"/>
      <c r="F112" s="20"/>
      <c r="G112" s="20"/>
      <c r="H112" s="20"/>
      <c r="I112" s="19"/>
      <c r="J112" s="19" t="s">
        <v>171</v>
      </c>
      <c r="K112" s="19" t="s">
        <v>238</v>
      </c>
      <c r="L112" s="27" t="s">
        <v>167</v>
      </c>
      <c r="M112" s="27" t="s">
        <v>181</v>
      </c>
      <c r="N112" s="27" t="s">
        <v>162</v>
      </c>
      <c r="O112" s="27" t="s">
        <v>163</v>
      </c>
      <c r="P112" s="27" t="s">
        <v>170</v>
      </c>
    </row>
    <row r="113" s="1" customFormat="1" ht="19.65" customHeight="1" spans="1:16">
      <c r="A113" s="16"/>
      <c r="B113" s="17"/>
      <c r="C113" s="18"/>
      <c r="D113" s="19"/>
      <c r="E113" s="20"/>
      <c r="F113" s="20"/>
      <c r="G113" s="20"/>
      <c r="H113" s="20"/>
      <c r="I113" s="19"/>
      <c r="J113" s="19" t="s">
        <v>175</v>
      </c>
      <c r="K113" s="19" t="s">
        <v>344</v>
      </c>
      <c r="L113" s="27" t="s">
        <v>232</v>
      </c>
      <c r="M113" s="27" t="s">
        <v>240</v>
      </c>
      <c r="N113" s="27" t="s">
        <v>241</v>
      </c>
      <c r="O113" s="27" t="s">
        <v>174</v>
      </c>
      <c r="P113" s="27" t="s">
        <v>170</v>
      </c>
    </row>
    <row r="114" s="1" customFormat="1" ht="31.4" customHeight="1" spans="1:16">
      <c r="A114" s="16"/>
      <c r="B114" s="17"/>
      <c r="C114" s="18"/>
      <c r="D114" s="19"/>
      <c r="E114" s="20"/>
      <c r="F114" s="20"/>
      <c r="G114" s="20"/>
      <c r="H114" s="20"/>
      <c r="I114" s="19" t="s">
        <v>178</v>
      </c>
      <c r="J114" s="19" t="s">
        <v>179</v>
      </c>
      <c r="K114" s="19" t="s">
        <v>345</v>
      </c>
      <c r="L114" s="27" t="s">
        <v>167</v>
      </c>
      <c r="M114" s="27" t="s">
        <v>177</v>
      </c>
      <c r="N114" s="27" t="s">
        <v>162</v>
      </c>
      <c r="O114" s="27" t="s">
        <v>163</v>
      </c>
      <c r="P114" s="27" t="s">
        <v>170</v>
      </c>
    </row>
    <row r="115" s="1" customFormat="1" ht="19.65" customHeight="1" spans="1:16">
      <c r="A115" s="16"/>
      <c r="B115" s="17"/>
      <c r="C115" s="18"/>
      <c r="D115" s="19"/>
      <c r="E115" s="20"/>
      <c r="F115" s="20"/>
      <c r="G115" s="20"/>
      <c r="H115" s="20"/>
      <c r="I115" s="19" t="s">
        <v>182</v>
      </c>
      <c r="J115" s="19" t="s">
        <v>251</v>
      </c>
      <c r="K115" s="19" t="s">
        <v>291</v>
      </c>
      <c r="L115" s="27" t="s">
        <v>167</v>
      </c>
      <c r="M115" s="27" t="s">
        <v>181</v>
      </c>
      <c r="N115" s="27" t="s">
        <v>162</v>
      </c>
      <c r="O115" s="27" t="s">
        <v>174</v>
      </c>
      <c r="P115" s="27" t="s">
        <v>170</v>
      </c>
    </row>
    <row r="116" s="1" customFormat="1" ht="19.65" customHeight="1" spans="1:16">
      <c r="A116" s="16" t="s">
        <v>346</v>
      </c>
      <c r="B116" s="17" t="s">
        <v>340</v>
      </c>
      <c r="C116" s="18" t="s">
        <v>347</v>
      </c>
      <c r="D116" s="19" t="s">
        <v>348</v>
      </c>
      <c r="E116" s="19" t="s">
        <v>349</v>
      </c>
      <c r="F116" s="19" t="s">
        <v>350</v>
      </c>
      <c r="G116" s="20" t="s">
        <v>156</v>
      </c>
      <c r="H116" s="20" t="s">
        <v>156</v>
      </c>
      <c r="I116" s="19" t="s">
        <v>157</v>
      </c>
      <c r="J116" s="19" t="s">
        <v>158</v>
      </c>
      <c r="K116" s="19" t="s">
        <v>351</v>
      </c>
      <c r="L116" s="27" t="s">
        <v>232</v>
      </c>
      <c r="M116" s="27" t="s">
        <v>206</v>
      </c>
      <c r="N116" s="27" t="s">
        <v>261</v>
      </c>
      <c r="O116" s="27" t="s">
        <v>298</v>
      </c>
      <c r="P116" s="27" t="s">
        <v>170</v>
      </c>
    </row>
    <row r="117" s="1" customFormat="1" ht="19.65" customHeight="1" spans="1:16">
      <c r="A117" s="16"/>
      <c r="B117" s="17"/>
      <c r="C117" s="18"/>
      <c r="D117" s="19"/>
      <c r="E117" s="19"/>
      <c r="F117" s="19"/>
      <c r="G117" s="20"/>
      <c r="H117" s="20"/>
      <c r="I117" s="19"/>
      <c r="J117" s="19" t="s">
        <v>165</v>
      </c>
      <c r="K117" s="19" t="s">
        <v>343</v>
      </c>
      <c r="L117" s="27" t="s">
        <v>232</v>
      </c>
      <c r="M117" s="27" t="s">
        <v>236</v>
      </c>
      <c r="N117" s="27" t="s">
        <v>237</v>
      </c>
      <c r="O117" s="27" t="s">
        <v>298</v>
      </c>
      <c r="P117" s="27" t="s">
        <v>170</v>
      </c>
    </row>
    <row r="118" s="1" customFormat="1" ht="19.65" customHeight="1" spans="1:16">
      <c r="A118" s="16"/>
      <c r="B118" s="17"/>
      <c r="C118" s="18"/>
      <c r="D118" s="19"/>
      <c r="E118" s="19"/>
      <c r="F118" s="19"/>
      <c r="G118" s="20"/>
      <c r="H118" s="20"/>
      <c r="I118" s="19"/>
      <c r="J118" s="19" t="s">
        <v>171</v>
      </c>
      <c r="K118" s="19" t="s">
        <v>352</v>
      </c>
      <c r="L118" s="27" t="s">
        <v>232</v>
      </c>
      <c r="M118" s="27" t="s">
        <v>236</v>
      </c>
      <c r="N118" s="27" t="s">
        <v>214</v>
      </c>
      <c r="O118" s="27" t="s">
        <v>298</v>
      </c>
      <c r="P118" s="27" t="s">
        <v>170</v>
      </c>
    </row>
    <row r="119" s="1" customFormat="1" ht="19.65" customHeight="1" spans="1:16">
      <c r="A119" s="16"/>
      <c r="B119" s="17"/>
      <c r="C119" s="18"/>
      <c r="D119" s="19"/>
      <c r="E119" s="19"/>
      <c r="F119" s="19"/>
      <c r="G119" s="20"/>
      <c r="H119" s="20"/>
      <c r="I119" s="19"/>
      <c r="J119" s="19" t="s">
        <v>175</v>
      </c>
      <c r="K119" s="19" t="s">
        <v>353</v>
      </c>
      <c r="L119" s="27" t="s">
        <v>167</v>
      </c>
      <c r="M119" s="27" t="s">
        <v>168</v>
      </c>
      <c r="N119" s="27" t="s">
        <v>162</v>
      </c>
      <c r="O119" s="27" t="s">
        <v>298</v>
      </c>
      <c r="P119" s="27" t="s">
        <v>170</v>
      </c>
    </row>
    <row r="120" s="1" customFormat="1" ht="31.4" customHeight="1" spans="1:16">
      <c r="A120" s="16"/>
      <c r="B120" s="17"/>
      <c r="C120" s="18"/>
      <c r="D120" s="19"/>
      <c r="E120" s="19"/>
      <c r="F120" s="19"/>
      <c r="G120" s="20"/>
      <c r="H120" s="20"/>
      <c r="I120" s="19" t="s">
        <v>178</v>
      </c>
      <c r="J120" s="19" t="s">
        <v>179</v>
      </c>
      <c r="K120" s="19" t="s">
        <v>354</v>
      </c>
      <c r="L120" s="27" t="s">
        <v>195</v>
      </c>
      <c r="M120" s="27" t="s">
        <v>250</v>
      </c>
      <c r="N120" s="28" t="s">
        <v>156</v>
      </c>
      <c r="O120" s="27" t="s">
        <v>298</v>
      </c>
      <c r="P120" s="27" t="s">
        <v>170</v>
      </c>
    </row>
    <row r="121" s="1" customFormat="1" ht="19.65" customHeight="1" spans="1:16">
      <c r="A121" s="16"/>
      <c r="B121" s="17"/>
      <c r="C121" s="18"/>
      <c r="D121" s="19"/>
      <c r="E121" s="19"/>
      <c r="F121" s="19"/>
      <c r="G121" s="20"/>
      <c r="H121" s="20"/>
      <c r="I121" s="19" t="s">
        <v>182</v>
      </c>
      <c r="J121" s="19" t="s">
        <v>183</v>
      </c>
      <c r="K121" s="19" t="s">
        <v>355</v>
      </c>
      <c r="L121" s="27" t="s">
        <v>232</v>
      </c>
      <c r="M121" s="27" t="s">
        <v>356</v>
      </c>
      <c r="N121" s="27" t="s">
        <v>324</v>
      </c>
      <c r="O121" s="27" t="s">
        <v>298</v>
      </c>
      <c r="P121" s="27" t="s">
        <v>170</v>
      </c>
    </row>
    <row r="122" s="1" customFormat="1" ht="19.65" customHeight="1" spans="1:16">
      <c r="A122" s="16" t="s">
        <v>357</v>
      </c>
      <c r="B122" s="17" t="s">
        <v>245</v>
      </c>
      <c r="C122" s="18" t="s">
        <v>154</v>
      </c>
      <c r="D122" s="19" t="s">
        <v>358</v>
      </c>
      <c r="E122" s="19" t="s">
        <v>359</v>
      </c>
      <c r="F122" s="19" t="s">
        <v>360</v>
      </c>
      <c r="G122" s="19" t="s">
        <v>361</v>
      </c>
      <c r="H122" s="19" t="s">
        <v>362</v>
      </c>
      <c r="I122" s="19" t="s">
        <v>157</v>
      </c>
      <c r="J122" s="19" t="s">
        <v>158</v>
      </c>
      <c r="K122" s="19" t="s">
        <v>363</v>
      </c>
      <c r="L122" s="27" t="s">
        <v>364</v>
      </c>
      <c r="M122" s="27" t="s">
        <v>365</v>
      </c>
      <c r="N122" s="27" t="s">
        <v>214</v>
      </c>
      <c r="O122" s="27" t="s">
        <v>169</v>
      </c>
      <c r="P122" s="27" t="s">
        <v>170</v>
      </c>
    </row>
    <row r="123" s="1" customFormat="1" ht="19.65" customHeight="1" spans="1:16">
      <c r="A123" s="16"/>
      <c r="B123" s="17"/>
      <c r="C123" s="18"/>
      <c r="D123" s="19"/>
      <c r="E123" s="19"/>
      <c r="F123" s="19"/>
      <c r="G123" s="19"/>
      <c r="H123" s="19"/>
      <c r="I123" s="19"/>
      <c r="J123" s="19" t="s">
        <v>165</v>
      </c>
      <c r="K123" s="19" t="s">
        <v>366</v>
      </c>
      <c r="L123" s="27" t="s">
        <v>232</v>
      </c>
      <c r="M123" s="27" t="s">
        <v>161</v>
      </c>
      <c r="N123" s="27" t="s">
        <v>162</v>
      </c>
      <c r="O123" s="27" t="s">
        <v>169</v>
      </c>
      <c r="P123" s="27" t="s">
        <v>170</v>
      </c>
    </row>
    <row r="124" s="1" customFormat="1" ht="19.65" customHeight="1" spans="1:16">
      <c r="A124" s="16"/>
      <c r="B124" s="17"/>
      <c r="C124" s="18"/>
      <c r="D124" s="19"/>
      <c r="E124" s="19"/>
      <c r="F124" s="19"/>
      <c r="G124" s="19"/>
      <c r="H124" s="19"/>
      <c r="I124" s="19"/>
      <c r="J124" s="19" t="s">
        <v>171</v>
      </c>
      <c r="K124" s="19" t="s">
        <v>367</v>
      </c>
      <c r="L124" s="27" t="s">
        <v>364</v>
      </c>
      <c r="M124" s="27" t="s">
        <v>368</v>
      </c>
      <c r="N124" s="27" t="s">
        <v>369</v>
      </c>
      <c r="O124" s="27" t="s">
        <v>163</v>
      </c>
      <c r="P124" s="27" t="s">
        <v>170</v>
      </c>
    </row>
    <row r="125" s="1" customFormat="1" ht="19.65" customHeight="1" spans="1:16">
      <c r="A125" s="16"/>
      <c r="B125" s="17"/>
      <c r="C125" s="18"/>
      <c r="D125" s="19"/>
      <c r="E125" s="19"/>
      <c r="F125" s="19"/>
      <c r="G125" s="19"/>
      <c r="H125" s="19"/>
      <c r="I125" s="19"/>
      <c r="J125" s="19" t="s">
        <v>175</v>
      </c>
      <c r="K125" s="19" t="s">
        <v>370</v>
      </c>
      <c r="L125" s="27" t="s">
        <v>232</v>
      </c>
      <c r="M125" s="27" t="s">
        <v>161</v>
      </c>
      <c r="N125" s="27" t="s">
        <v>162</v>
      </c>
      <c r="O125" s="27" t="s">
        <v>163</v>
      </c>
      <c r="P125" s="27" t="s">
        <v>170</v>
      </c>
    </row>
    <row r="126" s="1" customFormat="1" ht="31.4" customHeight="1" spans="1:16">
      <c r="A126" s="16"/>
      <c r="B126" s="17"/>
      <c r="C126" s="18"/>
      <c r="D126" s="19"/>
      <c r="E126" s="19"/>
      <c r="F126" s="19"/>
      <c r="G126" s="19"/>
      <c r="H126" s="19"/>
      <c r="I126" s="19" t="s">
        <v>178</v>
      </c>
      <c r="J126" s="19" t="s">
        <v>179</v>
      </c>
      <c r="K126" s="19" t="s">
        <v>371</v>
      </c>
      <c r="L126" s="27" t="s">
        <v>195</v>
      </c>
      <c r="M126" s="27" t="s">
        <v>250</v>
      </c>
      <c r="N126" s="28" t="s">
        <v>156</v>
      </c>
      <c r="O126" s="27" t="s">
        <v>163</v>
      </c>
      <c r="P126" s="27" t="s">
        <v>170</v>
      </c>
    </row>
    <row r="127" s="1" customFormat="1" ht="19.65" customHeight="1" spans="1:16">
      <c r="A127" s="16"/>
      <c r="B127" s="17"/>
      <c r="C127" s="18"/>
      <c r="D127" s="19"/>
      <c r="E127" s="19"/>
      <c r="F127" s="19"/>
      <c r="G127" s="19"/>
      <c r="H127" s="19"/>
      <c r="I127" s="19" t="s">
        <v>182</v>
      </c>
      <c r="J127" s="19" t="s">
        <v>251</v>
      </c>
      <c r="K127" s="19" t="s">
        <v>372</v>
      </c>
      <c r="L127" s="27" t="s">
        <v>167</v>
      </c>
      <c r="M127" s="27" t="s">
        <v>177</v>
      </c>
      <c r="N127" s="27" t="s">
        <v>162</v>
      </c>
      <c r="O127" s="27" t="s">
        <v>169</v>
      </c>
      <c r="P127" s="27" t="s">
        <v>170</v>
      </c>
    </row>
    <row r="128" s="1" customFormat="1" ht="19.65" customHeight="1" spans="1:16">
      <c r="A128" s="16"/>
      <c r="B128" s="17"/>
      <c r="C128" s="18"/>
      <c r="D128" s="19"/>
      <c r="E128" s="19"/>
      <c r="F128" s="19"/>
      <c r="G128" s="19"/>
      <c r="H128" s="19"/>
      <c r="I128" s="19"/>
      <c r="J128" s="19" t="s">
        <v>183</v>
      </c>
      <c r="K128" s="19" t="s">
        <v>373</v>
      </c>
      <c r="L128" s="27" t="s">
        <v>195</v>
      </c>
      <c r="M128" s="27" t="s">
        <v>250</v>
      </c>
      <c r="N128" s="28" t="s">
        <v>156</v>
      </c>
      <c r="O128" s="27" t="s">
        <v>169</v>
      </c>
      <c r="P128" s="27" t="s">
        <v>170</v>
      </c>
    </row>
    <row r="129" s="1" customFormat="1" ht="19.65" customHeight="1" spans="1:16">
      <c r="A129" s="16" t="s">
        <v>374</v>
      </c>
      <c r="B129" s="17" t="s">
        <v>245</v>
      </c>
      <c r="C129" s="18" t="s">
        <v>199</v>
      </c>
      <c r="D129" s="19" t="s">
        <v>375</v>
      </c>
      <c r="E129" s="20" t="s">
        <v>156</v>
      </c>
      <c r="F129" s="20" t="s">
        <v>156</v>
      </c>
      <c r="G129" s="20" t="s">
        <v>156</v>
      </c>
      <c r="H129" s="20" t="s">
        <v>156</v>
      </c>
      <c r="I129" s="19" t="s">
        <v>157</v>
      </c>
      <c r="J129" s="19" t="s">
        <v>158</v>
      </c>
      <c r="K129" s="19" t="s">
        <v>376</v>
      </c>
      <c r="L129" s="27" t="s">
        <v>232</v>
      </c>
      <c r="M129" s="27" t="s">
        <v>377</v>
      </c>
      <c r="N129" s="27" t="s">
        <v>241</v>
      </c>
      <c r="O129" s="27" t="s">
        <v>163</v>
      </c>
      <c r="P129" s="27" t="s">
        <v>170</v>
      </c>
    </row>
    <row r="130" s="1" customFormat="1" ht="19.65" customHeight="1" spans="1:16">
      <c r="A130" s="16"/>
      <c r="B130" s="17"/>
      <c r="C130" s="18"/>
      <c r="D130" s="19"/>
      <c r="E130" s="20"/>
      <c r="F130" s="20"/>
      <c r="G130" s="20"/>
      <c r="H130" s="20"/>
      <c r="I130" s="19"/>
      <c r="J130" s="19" t="s">
        <v>165</v>
      </c>
      <c r="K130" s="19" t="s">
        <v>235</v>
      </c>
      <c r="L130" s="27" t="s">
        <v>232</v>
      </c>
      <c r="M130" s="27" t="s">
        <v>173</v>
      </c>
      <c r="N130" s="27" t="s">
        <v>378</v>
      </c>
      <c r="O130" s="27" t="s">
        <v>163</v>
      </c>
      <c r="P130" s="27" t="s">
        <v>170</v>
      </c>
    </row>
    <row r="131" s="1" customFormat="1" ht="19.65" customHeight="1" spans="1:16">
      <c r="A131" s="16"/>
      <c r="B131" s="17"/>
      <c r="C131" s="18"/>
      <c r="D131" s="19"/>
      <c r="E131" s="20"/>
      <c r="F131" s="20"/>
      <c r="G131" s="20"/>
      <c r="H131" s="20"/>
      <c r="I131" s="19"/>
      <c r="J131" s="19" t="s">
        <v>171</v>
      </c>
      <c r="K131" s="19" t="s">
        <v>238</v>
      </c>
      <c r="L131" s="27" t="s">
        <v>167</v>
      </c>
      <c r="M131" s="27" t="s">
        <v>181</v>
      </c>
      <c r="N131" s="27" t="s">
        <v>162</v>
      </c>
      <c r="O131" s="27" t="s">
        <v>163</v>
      </c>
      <c r="P131" s="27" t="s">
        <v>170</v>
      </c>
    </row>
    <row r="132" s="1" customFormat="1" ht="19.65" customHeight="1" spans="1:16">
      <c r="A132" s="16"/>
      <c r="B132" s="17"/>
      <c r="C132" s="18"/>
      <c r="D132" s="19"/>
      <c r="E132" s="20"/>
      <c r="F132" s="20"/>
      <c r="G132" s="20"/>
      <c r="H132" s="20"/>
      <c r="I132" s="19"/>
      <c r="J132" s="19" t="s">
        <v>175</v>
      </c>
      <c r="K132" s="19" t="s">
        <v>331</v>
      </c>
      <c r="L132" s="27" t="s">
        <v>232</v>
      </c>
      <c r="M132" s="27" t="s">
        <v>181</v>
      </c>
      <c r="N132" s="27" t="s">
        <v>162</v>
      </c>
      <c r="O132" s="27" t="s">
        <v>163</v>
      </c>
      <c r="P132" s="27" t="s">
        <v>170</v>
      </c>
    </row>
    <row r="133" s="1" customFormat="1" ht="31.4" customHeight="1" spans="1:16">
      <c r="A133" s="16"/>
      <c r="B133" s="17"/>
      <c r="C133" s="18"/>
      <c r="D133" s="19"/>
      <c r="E133" s="20"/>
      <c r="F133" s="20"/>
      <c r="G133" s="20"/>
      <c r="H133" s="20"/>
      <c r="I133" s="19" t="s">
        <v>178</v>
      </c>
      <c r="J133" s="19" t="s">
        <v>179</v>
      </c>
      <c r="K133" s="19" t="s">
        <v>243</v>
      </c>
      <c r="L133" s="27" t="s">
        <v>167</v>
      </c>
      <c r="M133" s="27" t="s">
        <v>181</v>
      </c>
      <c r="N133" s="27" t="s">
        <v>162</v>
      </c>
      <c r="O133" s="27" t="s">
        <v>174</v>
      </c>
      <c r="P133" s="27" t="s">
        <v>170</v>
      </c>
    </row>
    <row r="134" s="1" customFormat="1" ht="19.65" customHeight="1" spans="1:16">
      <c r="A134" s="16"/>
      <c r="B134" s="17"/>
      <c r="C134" s="18"/>
      <c r="D134" s="19"/>
      <c r="E134" s="20"/>
      <c r="F134" s="20"/>
      <c r="G134" s="20"/>
      <c r="H134" s="20"/>
      <c r="I134" s="19" t="s">
        <v>182</v>
      </c>
      <c r="J134" s="19" t="s">
        <v>183</v>
      </c>
      <c r="K134" s="19" t="s">
        <v>379</v>
      </c>
      <c r="L134" s="27" t="s">
        <v>232</v>
      </c>
      <c r="M134" s="27" t="s">
        <v>161</v>
      </c>
      <c r="N134" s="27" t="s">
        <v>162</v>
      </c>
      <c r="O134" s="27" t="s">
        <v>174</v>
      </c>
      <c r="P134" s="27" t="s">
        <v>170</v>
      </c>
    </row>
    <row r="135" s="1" customFormat="1" ht="19.65" customHeight="1" spans="1:16">
      <c r="A135" s="16" t="s">
        <v>380</v>
      </c>
      <c r="B135" s="17" t="s">
        <v>153</v>
      </c>
      <c r="C135" s="18" t="s">
        <v>381</v>
      </c>
      <c r="D135" s="19" t="s">
        <v>382</v>
      </c>
      <c r="E135" s="20" t="s">
        <v>156</v>
      </c>
      <c r="F135" s="20" t="s">
        <v>156</v>
      </c>
      <c r="G135" s="20" t="s">
        <v>156</v>
      </c>
      <c r="H135" s="20" t="s">
        <v>156</v>
      </c>
      <c r="I135" s="19" t="s">
        <v>157</v>
      </c>
      <c r="J135" s="19" t="s">
        <v>158</v>
      </c>
      <c r="K135" s="19" t="s">
        <v>383</v>
      </c>
      <c r="L135" s="27" t="s">
        <v>160</v>
      </c>
      <c r="M135" s="27" t="s">
        <v>161</v>
      </c>
      <c r="N135" s="27" t="s">
        <v>162</v>
      </c>
      <c r="O135" s="27" t="s">
        <v>163</v>
      </c>
      <c r="P135" s="27" t="s">
        <v>164</v>
      </c>
    </row>
    <row r="136" s="1" customFormat="1" ht="19.65" customHeight="1" spans="1:16">
      <c r="A136" s="16"/>
      <c r="B136" s="17"/>
      <c r="C136" s="18"/>
      <c r="D136" s="19"/>
      <c r="E136" s="20"/>
      <c r="F136" s="20"/>
      <c r="G136" s="20"/>
      <c r="H136" s="20"/>
      <c r="I136" s="19"/>
      <c r="J136" s="19" t="s">
        <v>165</v>
      </c>
      <c r="K136" s="19" t="s">
        <v>384</v>
      </c>
      <c r="L136" s="27" t="s">
        <v>167</v>
      </c>
      <c r="M136" s="27" t="s">
        <v>181</v>
      </c>
      <c r="N136" s="27" t="s">
        <v>162</v>
      </c>
      <c r="O136" s="27" t="s">
        <v>169</v>
      </c>
      <c r="P136" s="27" t="s">
        <v>170</v>
      </c>
    </row>
    <row r="137" s="1" customFormat="1" ht="19.65" customHeight="1" spans="1:16">
      <c r="A137" s="16"/>
      <c r="B137" s="17"/>
      <c r="C137" s="18"/>
      <c r="D137" s="19"/>
      <c r="E137" s="20"/>
      <c r="F137" s="20"/>
      <c r="G137" s="20"/>
      <c r="H137" s="20"/>
      <c r="I137" s="19"/>
      <c r="J137" s="19" t="s">
        <v>171</v>
      </c>
      <c r="K137" s="19" t="s">
        <v>385</v>
      </c>
      <c r="L137" s="27" t="s">
        <v>167</v>
      </c>
      <c r="M137" s="27" t="s">
        <v>308</v>
      </c>
      <c r="N137" s="27" t="s">
        <v>192</v>
      </c>
      <c r="O137" s="27" t="s">
        <v>174</v>
      </c>
      <c r="P137" s="27" t="s">
        <v>170</v>
      </c>
    </row>
    <row r="138" s="1" customFormat="1" ht="19.65" customHeight="1" spans="1:16">
      <c r="A138" s="16"/>
      <c r="B138" s="17"/>
      <c r="C138" s="18"/>
      <c r="D138" s="19"/>
      <c r="E138" s="20"/>
      <c r="F138" s="20"/>
      <c r="G138" s="20"/>
      <c r="H138" s="20"/>
      <c r="I138" s="19"/>
      <c r="J138" s="19" t="s">
        <v>175</v>
      </c>
      <c r="K138" s="19" t="s">
        <v>386</v>
      </c>
      <c r="L138" s="27" t="s">
        <v>167</v>
      </c>
      <c r="M138" s="27" t="s">
        <v>177</v>
      </c>
      <c r="N138" s="27" t="s">
        <v>162</v>
      </c>
      <c r="O138" s="27" t="s">
        <v>169</v>
      </c>
      <c r="P138" s="27" t="s">
        <v>170</v>
      </c>
    </row>
    <row r="139" s="1" customFormat="1" ht="31.4" customHeight="1" spans="1:16">
      <c r="A139" s="16"/>
      <c r="B139" s="17"/>
      <c r="C139" s="18"/>
      <c r="D139" s="19"/>
      <c r="E139" s="20"/>
      <c r="F139" s="20"/>
      <c r="G139" s="20"/>
      <c r="H139" s="20"/>
      <c r="I139" s="19" t="s">
        <v>178</v>
      </c>
      <c r="J139" s="19" t="s">
        <v>179</v>
      </c>
      <c r="K139" s="19" t="s">
        <v>180</v>
      </c>
      <c r="L139" s="27" t="s">
        <v>167</v>
      </c>
      <c r="M139" s="27" t="s">
        <v>181</v>
      </c>
      <c r="N139" s="27" t="s">
        <v>162</v>
      </c>
      <c r="O139" s="27" t="s">
        <v>169</v>
      </c>
      <c r="P139" s="27" t="s">
        <v>170</v>
      </c>
    </row>
    <row r="140" s="1" customFormat="1" ht="19.65" customHeight="1" spans="1:16">
      <c r="A140" s="16"/>
      <c r="B140" s="17"/>
      <c r="C140" s="18"/>
      <c r="D140" s="19"/>
      <c r="E140" s="20"/>
      <c r="F140" s="20"/>
      <c r="G140" s="20"/>
      <c r="H140" s="20"/>
      <c r="I140" s="19" t="s">
        <v>182</v>
      </c>
      <c r="J140" s="19" t="s">
        <v>183</v>
      </c>
      <c r="K140" s="19" t="s">
        <v>217</v>
      </c>
      <c r="L140" s="27" t="s">
        <v>167</v>
      </c>
      <c r="M140" s="27" t="s">
        <v>181</v>
      </c>
      <c r="N140" s="27" t="s">
        <v>162</v>
      </c>
      <c r="O140" s="27" t="s">
        <v>169</v>
      </c>
      <c r="P140" s="27" t="s">
        <v>170</v>
      </c>
    </row>
    <row r="141" s="1" customFormat="1" ht="19.65" customHeight="1" spans="1:16">
      <c r="A141" s="16" t="s">
        <v>387</v>
      </c>
      <c r="B141" s="17" t="s">
        <v>228</v>
      </c>
      <c r="C141" s="18" t="s">
        <v>388</v>
      </c>
      <c r="D141" s="19" t="s">
        <v>389</v>
      </c>
      <c r="E141" s="20" t="s">
        <v>156</v>
      </c>
      <c r="F141" s="20" t="s">
        <v>156</v>
      </c>
      <c r="G141" s="20" t="s">
        <v>156</v>
      </c>
      <c r="H141" s="20" t="s">
        <v>156</v>
      </c>
      <c r="I141" s="19" t="s">
        <v>157</v>
      </c>
      <c r="J141" s="19" t="s">
        <v>158</v>
      </c>
      <c r="K141" s="19" t="s">
        <v>159</v>
      </c>
      <c r="L141" s="27" t="s">
        <v>160</v>
      </c>
      <c r="M141" s="27" t="s">
        <v>161</v>
      </c>
      <c r="N141" s="27" t="s">
        <v>162</v>
      </c>
      <c r="O141" s="27" t="s">
        <v>163</v>
      </c>
      <c r="P141" s="27" t="s">
        <v>170</v>
      </c>
    </row>
    <row r="142" s="1" customFormat="1" ht="19.65" customHeight="1" spans="1:16">
      <c r="A142" s="16"/>
      <c r="B142" s="17"/>
      <c r="C142" s="18"/>
      <c r="D142" s="19"/>
      <c r="E142" s="20"/>
      <c r="F142" s="20"/>
      <c r="G142" s="20"/>
      <c r="H142" s="20"/>
      <c r="I142" s="19"/>
      <c r="J142" s="19" t="s">
        <v>165</v>
      </c>
      <c r="K142" s="19" t="s">
        <v>289</v>
      </c>
      <c r="L142" s="27" t="s">
        <v>232</v>
      </c>
      <c r="M142" s="27" t="s">
        <v>236</v>
      </c>
      <c r="N142" s="27" t="s">
        <v>237</v>
      </c>
      <c r="O142" s="27" t="s">
        <v>163</v>
      </c>
      <c r="P142" s="27" t="s">
        <v>170</v>
      </c>
    </row>
    <row r="143" s="1" customFormat="1" ht="19.65" customHeight="1" spans="1:16">
      <c r="A143" s="16"/>
      <c r="B143" s="17"/>
      <c r="C143" s="18"/>
      <c r="D143" s="19"/>
      <c r="E143" s="20"/>
      <c r="F143" s="20"/>
      <c r="G143" s="20"/>
      <c r="H143" s="20"/>
      <c r="I143" s="19"/>
      <c r="J143" s="19" t="s">
        <v>171</v>
      </c>
      <c r="K143" s="19" t="s">
        <v>238</v>
      </c>
      <c r="L143" s="27" t="s">
        <v>167</v>
      </c>
      <c r="M143" s="27" t="s">
        <v>181</v>
      </c>
      <c r="N143" s="27" t="s">
        <v>162</v>
      </c>
      <c r="O143" s="27" t="s">
        <v>163</v>
      </c>
      <c r="P143" s="27" t="s">
        <v>170</v>
      </c>
    </row>
    <row r="144" s="1" customFormat="1" ht="19.65" customHeight="1" spans="1:16">
      <c r="A144" s="16"/>
      <c r="B144" s="17"/>
      <c r="C144" s="18"/>
      <c r="D144" s="19"/>
      <c r="E144" s="20"/>
      <c r="F144" s="20"/>
      <c r="G144" s="20"/>
      <c r="H144" s="20"/>
      <c r="I144" s="19"/>
      <c r="J144" s="19" t="s">
        <v>175</v>
      </c>
      <c r="K144" s="19" t="s">
        <v>337</v>
      </c>
      <c r="L144" s="27" t="s">
        <v>167</v>
      </c>
      <c r="M144" s="27" t="s">
        <v>181</v>
      </c>
      <c r="N144" s="27" t="s">
        <v>162</v>
      </c>
      <c r="O144" s="27" t="s">
        <v>163</v>
      </c>
      <c r="P144" s="27" t="s">
        <v>170</v>
      </c>
    </row>
    <row r="145" s="1" customFormat="1" ht="31.4" customHeight="1" spans="1:16">
      <c r="A145" s="16"/>
      <c r="B145" s="17"/>
      <c r="C145" s="18"/>
      <c r="D145" s="19"/>
      <c r="E145" s="20"/>
      <c r="F145" s="20"/>
      <c r="G145" s="20"/>
      <c r="H145" s="20"/>
      <c r="I145" s="19" t="s">
        <v>178</v>
      </c>
      <c r="J145" s="19" t="s">
        <v>179</v>
      </c>
      <c r="K145" s="19" t="s">
        <v>332</v>
      </c>
      <c r="L145" s="27" t="s">
        <v>167</v>
      </c>
      <c r="M145" s="27" t="s">
        <v>181</v>
      </c>
      <c r="N145" s="27" t="s">
        <v>162</v>
      </c>
      <c r="O145" s="27" t="s">
        <v>174</v>
      </c>
      <c r="P145" s="27" t="s">
        <v>170</v>
      </c>
    </row>
    <row r="146" s="1" customFormat="1" ht="19.65" customHeight="1" spans="1:16">
      <c r="A146" s="16"/>
      <c r="B146" s="17"/>
      <c r="C146" s="18"/>
      <c r="D146" s="19"/>
      <c r="E146" s="20"/>
      <c r="F146" s="20"/>
      <c r="G146" s="20"/>
      <c r="H146" s="20"/>
      <c r="I146" s="19" t="s">
        <v>182</v>
      </c>
      <c r="J146" s="19" t="s">
        <v>183</v>
      </c>
      <c r="K146" s="19" t="s">
        <v>290</v>
      </c>
      <c r="L146" s="27" t="s">
        <v>167</v>
      </c>
      <c r="M146" s="27" t="s">
        <v>181</v>
      </c>
      <c r="N146" s="27" t="s">
        <v>162</v>
      </c>
      <c r="O146" s="27" t="s">
        <v>174</v>
      </c>
      <c r="P146" s="27" t="s">
        <v>170</v>
      </c>
    </row>
    <row r="147" s="1" customFormat="1" ht="19.65" customHeight="1" spans="1:16">
      <c r="A147" s="16" t="s">
        <v>390</v>
      </c>
      <c r="B147" s="17" t="s">
        <v>153</v>
      </c>
      <c r="C147" s="18" t="s">
        <v>285</v>
      </c>
      <c r="D147" s="19" t="s">
        <v>391</v>
      </c>
      <c r="E147" s="20" t="s">
        <v>156</v>
      </c>
      <c r="F147" s="20" t="s">
        <v>156</v>
      </c>
      <c r="G147" s="20" t="s">
        <v>156</v>
      </c>
      <c r="H147" s="20" t="s">
        <v>156</v>
      </c>
      <c r="I147" s="19" t="s">
        <v>157</v>
      </c>
      <c r="J147" s="19" t="s">
        <v>158</v>
      </c>
      <c r="K147" s="19" t="s">
        <v>392</v>
      </c>
      <c r="L147" s="27" t="s">
        <v>160</v>
      </c>
      <c r="M147" s="27" t="s">
        <v>161</v>
      </c>
      <c r="N147" s="27" t="s">
        <v>162</v>
      </c>
      <c r="O147" s="27" t="s">
        <v>163</v>
      </c>
      <c r="P147" s="27" t="s">
        <v>164</v>
      </c>
    </row>
    <row r="148" s="1" customFormat="1" ht="19.65" customHeight="1" spans="1:16">
      <c r="A148" s="16"/>
      <c r="B148" s="17"/>
      <c r="C148" s="18"/>
      <c r="D148" s="19"/>
      <c r="E148" s="20"/>
      <c r="F148" s="20"/>
      <c r="G148" s="20"/>
      <c r="H148" s="20"/>
      <c r="I148" s="19"/>
      <c r="J148" s="19" t="s">
        <v>165</v>
      </c>
      <c r="K148" s="19" t="s">
        <v>393</v>
      </c>
      <c r="L148" s="27" t="s">
        <v>167</v>
      </c>
      <c r="M148" s="27" t="s">
        <v>177</v>
      </c>
      <c r="N148" s="27" t="s">
        <v>162</v>
      </c>
      <c r="O148" s="27" t="s">
        <v>169</v>
      </c>
      <c r="P148" s="27" t="s">
        <v>170</v>
      </c>
    </row>
    <row r="149" s="1" customFormat="1" ht="19.65" customHeight="1" spans="1:16">
      <c r="A149" s="16"/>
      <c r="B149" s="17"/>
      <c r="C149" s="18"/>
      <c r="D149" s="19"/>
      <c r="E149" s="20"/>
      <c r="F149" s="20"/>
      <c r="G149" s="20"/>
      <c r="H149" s="20"/>
      <c r="I149" s="19"/>
      <c r="J149" s="19" t="s">
        <v>171</v>
      </c>
      <c r="K149" s="19" t="s">
        <v>394</v>
      </c>
      <c r="L149" s="27" t="s">
        <v>160</v>
      </c>
      <c r="M149" s="27" t="s">
        <v>173</v>
      </c>
      <c r="N149" s="27" t="s">
        <v>261</v>
      </c>
      <c r="O149" s="27" t="s">
        <v>174</v>
      </c>
      <c r="P149" s="27" t="s">
        <v>164</v>
      </c>
    </row>
    <row r="150" s="1" customFormat="1" ht="19.65" customHeight="1" spans="1:16">
      <c r="A150" s="16"/>
      <c r="B150" s="17"/>
      <c r="C150" s="18"/>
      <c r="D150" s="19"/>
      <c r="E150" s="20"/>
      <c r="F150" s="20"/>
      <c r="G150" s="20"/>
      <c r="H150" s="20"/>
      <c r="I150" s="19"/>
      <c r="J150" s="19" t="s">
        <v>175</v>
      </c>
      <c r="K150" s="19" t="s">
        <v>395</v>
      </c>
      <c r="L150" s="27" t="s">
        <v>167</v>
      </c>
      <c r="M150" s="27" t="s">
        <v>177</v>
      </c>
      <c r="N150" s="27" t="s">
        <v>162</v>
      </c>
      <c r="O150" s="27" t="s">
        <v>169</v>
      </c>
      <c r="P150" s="27" t="s">
        <v>170</v>
      </c>
    </row>
    <row r="151" s="1" customFormat="1" ht="31.4" customHeight="1" spans="1:16">
      <c r="A151" s="16"/>
      <c r="B151" s="17"/>
      <c r="C151" s="18"/>
      <c r="D151" s="19"/>
      <c r="E151" s="20"/>
      <c r="F151" s="20"/>
      <c r="G151" s="20"/>
      <c r="H151" s="20"/>
      <c r="I151" s="19" t="s">
        <v>178</v>
      </c>
      <c r="J151" s="19" t="s">
        <v>179</v>
      </c>
      <c r="K151" s="19" t="s">
        <v>396</v>
      </c>
      <c r="L151" s="27" t="s">
        <v>167</v>
      </c>
      <c r="M151" s="27" t="s">
        <v>177</v>
      </c>
      <c r="N151" s="27" t="s">
        <v>162</v>
      </c>
      <c r="O151" s="27" t="s">
        <v>163</v>
      </c>
      <c r="P151" s="27" t="s">
        <v>170</v>
      </c>
    </row>
    <row r="152" s="1" customFormat="1" ht="19.65" customHeight="1" spans="1:16">
      <c r="A152" s="16"/>
      <c r="B152" s="17"/>
      <c r="C152" s="18"/>
      <c r="D152" s="19"/>
      <c r="E152" s="20"/>
      <c r="F152" s="20"/>
      <c r="G152" s="20"/>
      <c r="H152" s="20"/>
      <c r="I152" s="19" t="s">
        <v>182</v>
      </c>
      <c r="J152" s="19" t="s">
        <v>183</v>
      </c>
      <c r="K152" s="19" t="s">
        <v>397</v>
      </c>
      <c r="L152" s="27" t="s">
        <v>160</v>
      </c>
      <c r="M152" s="27" t="s">
        <v>173</v>
      </c>
      <c r="N152" s="27" t="s">
        <v>261</v>
      </c>
      <c r="O152" s="27" t="s">
        <v>174</v>
      </c>
      <c r="P152" s="27" t="s">
        <v>164</v>
      </c>
    </row>
    <row r="153" s="1" customFormat="1" ht="19.65" customHeight="1" spans="1:16">
      <c r="A153" s="16" t="s">
        <v>398</v>
      </c>
      <c r="B153" s="17" t="s">
        <v>245</v>
      </c>
      <c r="C153" s="18" t="s">
        <v>399</v>
      </c>
      <c r="D153" s="19" t="s">
        <v>400</v>
      </c>
      <c r="E153" s="20" t="s">
        <v>156</v>
      </c>
      <c r="F153" s="20" t="s">
        <v>156</v>
      </c>
      <c r="G153" s="20" t="s">
        <v>156</v>
      </c>
      <c r="H153" s="20" t="s">
        <v>156</v>
      </c>
      <c r="I153" s="19" t="s">
        <v>157</v>
      </c>
      <c r="J153" s="19" t="s">
        <v>158</v>
      </c>
      <c r="K153" s="19" t="s">
        <v>159</v>
      </c>
      <c r="L153" s="27" t="s">
        <v>160</v>
      </c>
      <c r="M153" s="27" t="s">
        <v>161</v>
      </c>
      <c r="N153" s="27" t="s">
        <v>162</v>
      </c>
      <c r="O153" s="27" t="s">
        <v>174</v>
      </c>
      <c r="P153" s="27" t="s">
        <v>170</v>
      </c>
    </row>
    <row r="154" s="1" customFormat="1" ht="19.65" customHeight="1" spans="1:16">
      <c r="A154" s="16"/>
      <c r="B154" s="17"/>
      <c r="C154" s="18"/>
      <c r="D154" s="19"/>
      <c r="E154" s="20"/>
      <c r="F154" s="20"/>
      <c r="G154" s="20"/>
      <c r="H154" s="20"/>
      <c r="I154" s="19"/>
      <c r="J154" s="19" t="s">
        <v>165</v>
      </c>
      <c r="K154" s="19" t="s">
        <v>401</v>
      </c>
      <c r="L154" s="27" t="s">
        <v>232</v>
      </c>
      <c r="M154" s="27" t="s">
        <v>173</v>
      </c>
      <c r="N154" s="27" t="s">
        <v>378</v>
      </c>
      <c r="O154" s="27" t="s">
        <v>174</v>
      </c>
      <c r="P154" s="27" t="s">
        <v>170</v>
      </c>
    </row>
    <row r="155" s="1" customFormat="1" ht="19.65" customHeight="1" spans="1:16">
      <c r="A155" s="16"/>
      <c r="B155" s="17"/>
      <c r="C155" s="18"/>
      <c r="D155" s="19"/>
      <c r="E155" s="20"/>
      <c r="F155" s="20"/>
      <c r="G155" s="20"/>
      <c r="H155" s="20"/>
      <c r="I155" s="19"/>
      <c r="J155" s="19" t="s">
        <v>171</v>
      </c>
      <c r="K155" s="19" t="s">
        <v>402</v>
      </c>
      <c r="L155" s="27" t="s">
        <v>160</v>
      </c>
      <c r="M155" s="27" t="s">
        <v>403</v>
      </c>
      <c r="N155" s="27" t="s">
        <v>296</v>
      </c>
      <c r="O155" s="27" t="s">
        <v>163</v>
      </c>
      <c r="P155" s="27" t="s">
        <v>170</v>
      </c>
    </row>
    <row r="156" s="1" customFormat="1" ht="19.65" customHeight="1" spans="1:16">
      <c r="A156" s="16"/>
      <c r="B156" s="17"/>
      <c r="C156" s="18"/>
      <c r="D156" s="19"/>
      <c r="E156" s="20"/>
      <c r="F156" s="20"/>
      <c r="G156" s="20"/>
      <c r="H156" s="20"/>
      <c r="I156" s="19"/>
      <c r="J156" s="19" t="s">
        <v>175</v>
      </c>
      <c r="K156" s="19" t="s">
        <v>404</v>
      </c>
      <c r="L156" s="27" t="s">
        <v>167</v>
      </c>
      <c r="M156" s="27" t="s">
        <v>181</v>
      </c>
      <c r="N156" s="27" t="s">
        <v>162</v>
      </c>
      <c r="O156" s="27" t="s">
        <v>163</v>
      </c>
      <c r="P156" s="27" t="s">
        <v>170</v>
      </c>
    </row>
    <row r="157" s="1" customFormat="1" ht="31.4" customHeight="1" spans="1:16">
      <c r="A157" s="16"/>
      <c r="B157" s="17"/>
      <c r="C157" s="18"/>
      <c r="D157" s="19"/>
      <c r="E157" s="20"/>
      <c r="F157" s="20"/>
      <c r="G157" s="20"/>
      <c r="H157" s="20"/>
      <c r="I157" s="19" t="s">
        <v>178</v>
      </c>
      <c r="J157" s="19" t="s">
        <v>179</v>
      </c>
      <c r="K157" s="19" t="s">
        <v>332</v>
      </c>
      <c r="L157" s="27" t="s">
        <v>195</v>
      </c>
      <c r="M157" s="27" t="s">
        <v>250</v>
      </c>
      <c r="N157" s="28" t="s">
        <v>156</v>
      </c>
      <c r="O157" s="27" t="s">
        <v>163</v>
      </c>
      <c r="P157" s="27" t="s">
        <v>170</v>
      </c>
    </row>
    <row r="158" s="1" customFormat="1" ht="19.65" customHeight="1" spans="1:16">
      <c r="A158" s="16"/>
      <c r="B158" s="17"/>
      <c r="C158" s="18"/>
      <c r="D158" s="19"/>
      <c r="E158" s="20"/>
      <c r="F158" s="20"/>
      <c r="G158" s="20"/>
      <c r="H158" s="20"/>
      <c r="I158" s="19" t="s">
        <v>182</v>
      </c>
      <c r="J158" s="19" t="s">
        <v>183</v>
      </c>
      <c r="K158" s="19" t="s">
        <v>405</v>
      </c>
      <c r="L158" s="27" t="s">
        <v>195</v>
      </c>
      <c r="M158" s="27" t="s">
        <v>250</v>
      </c>
      <c r="N158" s="28" t="s">
        <v>156</v>
      </c>
      <c r="O158" s="27" t="s">
        <v>174</v>
      </c>
      <c r="P158" s="27" t="s">
        <v>170</v>
      </c>
    </row>
    <row r="159" s="1" customFormat="1" ht="19.65" customHeight="1" spans="1:16">
      <c r="A159" s="16" t="s">
        <v>406</v>
      </c>
      <c r="B159" s="17" t="s">
        <v>153</v>
      </c>
      <c r="C159" s="18" t="s">
        <v>407</v>
      </c>
      <c r="D159" s="19" t="s">
        <v>408</v>
      </c>
      <c r="E159" s="20" t="s">
        <v>156</v>
      </c>
      <c r="F159" s="20" t="s">
        <v>156</v>
      </c>
      <c r="G159" s="20" t="s">
        <v>156</v>
      </c>
      <c r="H159" s="20" t="s">
        <v>156</v>
      </c>
      <c r="I159" s="19" t="s">
        <v>157</v>
      </c>
      <c r="J159" s="19" t="s">
        <v>158</v>
      </c>
      <c r="K159" s="19" t="s">
        <v>409</v>
      </c>
      <c r="L159" s="27" t="s">
        <v>160</v>
      </c>
      <c r="M159" s="27" t="s">
        <v>161</v>
      </c>
      <c r="N159" s="27" t="s">
        <v>197</v>
      </c>
      <c r="O159" s="27" t="s">
        <v>163</v>
      </c>
      <c r="P159" s="27" t="s">
        <v>164</v>
      </c>
    </row>
    <row r="160" s="1" customFormat="1" ht="19.65" customHeight="1" spans="1:16">
      <c r="A160" s="16"/>
      <c r="B160" s="17"/>
      <c r="C160" s="18"/>
      <c r="D160" s="19"/>
      <c r="E160" s="20"/>
      <c r="F160" s="20"/>
      <c r="G160" s="20"/>
      <c r="H160" s="20"/>
      <c r="I160" s="19"/>
      <c r="J160" s="19" t="s">
        <v>165</v>
      </c>
      <c r="K160" s="19" t="s">
        <v>410</v>
      </c>
      <c r="L160" s="27" t="s">
        <v>195</v>
      </c>
      <c r="M160" s="27" t="s">
        <v>196</v>
      </c>
      <c r="N160" s="27" t="s">
        <v>197</v>
      </c>
      <c r="O160" s="27" t="s">
        <v>169</v>
      </c>
      <c r="P160" s="27" t="s">
        <v>170</v>
      </c>
    </row>
    <row r="161" s="1" customFormat="1" ht="19.65" customHeight="1" spans="1:16">
      <c r="A161" s="16"/>
      <c r="B161" s="17"/>
      <c r="C161" s="18"/>
      <c r="D161" s="19"/>
      <c r="E161" s="20"/>
      <c r="F161" s="20"/>
      <c r="G161" s="20"/>
      <c r="H161" s="20"/>
      <c r="I161" s="19"/>
      <c r="J161" s="19" t="s">
        <v>171</v>
      </c>
      <c r="K161" s="19" t="s">
        <v>223</v>
      </c>
      <c r="L161" s="27" t="s">
        <v>195</v>
      </c>
      <c r="M161" s="27" t="s">
        <v>196</v>
      </c>
      <c r="N161" s="27" t="s">
        <v>197</v>
      </c>
      <c r="O161" s="27" t="s">
        <v>174</v>
      </c>
      <c r="P161" s="27" t="s">
        <v>170</v>
      </c>
    </row>
    <row r="162" s="1" customFormat="1" ht="19.65" customHeight="1" spans="1:16">
      <c r="A162" s="16"/>
      <c r="B162" s="17"/>
      <c r="C162" s="18"/>
      <c r="D162" s="19"/>
      <c r="E162" s="20"/>
      <c r="F162" s="20"/>
      <c r="G162" s="20"/>
      <c r="H162" s="20"/>
      <c r="I162" s="19"/>
      <c r="J162" s="19" t="s">
        <v>175</v>
      </c>
      <c r="K162" s="19" t="s">
        <v>411</v>
      </c>
      <c r="L162" s="27" t="s">
        <v>195</v>
      </c>
      <c r="M162" s="27" t="s">
        <v>196</v>
      </c>
      <c r="N162" s="27" t="s">
        <v>197</v>
      </c>
      <c r="O162" s="27" t="s">
        <v>169</v>
      </c>
      <c r="P162" s="27" t="s">
        <v>170</v>
      </c>
    </row>
    <row r="163" s="1" customFormat="1" ht="31.4" customHeight="1" spans="1:16">
      <c r="A163" s="16"/>
      <c r="B163" s="17"/>
      <c r="C163" s="18"/>
      <c r="D163" s="19"/>
      <c r="E163" s="20"/>
      <c r="F163" s="20"/>
      <c r="G163" s="20"/>
      <c r="H163" s="20"/>
      <c r="I163" s="19" t="s">
        <v>178</v>
      </c>
      <c r="J163" s="19" t="s">
        <v>179</v>
      </c>
      <c r="K163" s="19" t="s">
        <v>180</v>
      </c>
      <c r="L163" s="27" t="s">
        <v>195</v>
      </c>
      <c r="M163" s="27" t="s">
        <v>196</v>
      </c>
      <c r="N163" s="27" t="s">
        <v>197</v>
      </c>
      <c r="O163" s="27" t="s">
        <v>169</v>
      </c>
      <c r="P163" s="27" t="s">
        <v>170</v>
      </c>
    </row>
    <row r="164" s="1" customFormat="1" ht="19.65" customHeight="1" spans="1:16">
      <c r="A164" s="16"/>
      <c r="B164" s="17"/>
      <c r="C164" s="18"/>
      <c r="D164" s="19"/>
      <c r="E164" s="20"/>
      <c r="F164" s="20"/>
      <c r="G164" s="20"/>
      <c r="H164" s="20"/>
      <c r="I164" s="19" t="s">
        <v>182</v>
      </c>
      <c r="J164" s="19" t="s">
        <v>183</v>
      </c>
      <c r="K164" s="19" t="s">
        <v>412</v>
      </c>
      <c r="L164" s="27" t="s">
        <v>195</v>
      </c>
      <c r="M164" s="27" t="s">
        <v>196</v>
      </c>
      <c r="N164" s="27" t="s">
        <v>197</v>
      </c>
      <c r="O164" s="27" t="s">
        <v>169</v>
      </c>
      <c r="P164" s="27" t="s">
        <v>170</v>
      </c>
    </row>
    <row r="165" s="1" customFormat="1" ht="19.65" customHeight="1" spans="1:16">
      <c r="A165" s="16" t="s">
        <v>413</v>
      </c>
      <c r="B165" s="17" t="s">
        <v>153</v>
      </c>
      <c r="C165" s="18" t="s">
        <v>414</v>
      </c>
      <c r="D165" s="19" t="s">
        <v>415</v>
      </c>
      <c r="E165" s="20" t="s">
        <v>156</v>
      </c>
      <c r="F165" s="20" t="s">
        <v>156</v>
      </c>
      <c r="G165" s="20" t="s">
        <v>156</v>
      </c>
      <c r="H165" s="20" t="s">
        <v>156</v>
      </c>
      <c r="I165" s="19" t="s">
        <v>157</v>
      </c>
      <c r="J165" s="19" t="s">
        <v>158</v>
      </c>
      <c r="K165" s="19" t="s">
        <v>416</v>
      </c>
      <c r="L165" s="27" t="s">
        <v>160</v>
      </c>
      <c r="M165" s="27" t="s">
        <v>161</v>
      </c>
      <c r="N165" s="27" t="s">
        <v>162</v>
      </c>
      <c r="O165" s="27" t="s">
        <v>169</v>
      </c>
      <c r="P165" s="27" t="s">
        <v>164</v>
      </c>
    </row>
    <row r="166" s="1" customFormat="1" ht="19.65" customHeight="1" spans="1:16">
      <c r="A166" s="16"/>
      <c r="B166" s="17"/>
      <c r="C166" s="18"/>
      <c r="D166" s="19"/>
      <c r="E166" s="20"/>
      <c r="F166" s="20"/>
      <c r="G166" s="20"/>
      <c r="H166" s="20"/>
      <c r="I166" s="19"/>
      <c r="J166" s="19" t="s">
        <v>165</v>
      </c>
      <c r="K166" s="19" t="s">
        <v>417</v>
      </c>
      <c r="L166" s="27" t="s">
        <v>195</v>
      </c>
      <c r="M166" s="27" t="s">
        <v>196</v>
      </c>
      <c r="N166" s="27" t="s">
        <v>197</v>
      </c>
      <c r="O166" s="27" t="s">
        <v>163</v>
      </c>
      <c r="P166" s="27" t="s">
        <v>170</v>
      </c>
    </row>
    <row r="167" s="1" customFormat="1" ht="19.65" customHeight="1" spans="1:16">
      <c r="A167" s="16"/>
      <c r="B167" s="17"/>
      <c r="C167" s="18"/>
      <c r="D167" s="19"/>
      <c r="E167" s="20"/>
      <c r="F167" s="20"/>
      <c r="G167" s="20"/>
      <c r="H167" s="20"/>
      <c r="I167" s="19"/>
      <c r="J167" s="19" t="s">
        <v>171</v>
      </c>
      <c r="K167" s="19" t="s">
        <v>418</v>
      </c>
      <c r="L167" s="27" t="s">
        <v>167</v>
      </c>
      <c r="M167" s="27" t="s">
        <v>308</v>
      </c>
      <c r="N167" s="27" t="s">
        <v>192</v>
      </c>
      <c r="O167" s="27" t="s">
        <v>174</v>
      </c>
      <c r="P167" s="27" t="s">
        <v>170</v>
      </c>
    </row>
    <row r="168" s="1" customFormat="1" ht="19.65" customHeight="1" spans="1:16">
      <c r="A168" s="16"/>
      <c r="B168" s="17"/>
      <c r="C168" s="18"/>
      <c r="D168" s="19"/>
      <c r="E168" s="20"/>
      <c r="F168" s="20"/>
      <c r="G168" s="20"/>
      <c r="H168" s="20"/>
      <c r="I168" s="19"/>
      <c r="J168" s="19" t="s">
        <v>175</v>
      </c>
      <c r="K168" s="19" t="s">
        <v>419</v>
      </c>
      <c r="L168" s="27" t="s">
        <v>160</v>
      </c>
      <c r="M168" s="27" t="s">
        <v>173</v>
      </c>
      <c r="N168" s="27" t="s">
        <v>162</v>
      </c>
      <c r="O168" s="27" t="s">
        <v>169</v>
      </c>
      <c r="P168" s="27" t="s">
        <v>164</v>
      </c>
    </row>
    <row r="169" s="1" customFormat="1" ht="31.4" customHeight="1" spans="1:16">
      <c r="A169" s="16"/>
      <c r="B169" s="17"/>
      <c r="C169" s="18"/>
      <c r="D169" s="19"/>
      <c r="E169" s="20"/>
      <c r="F169" s="20"/>
      <c r="G169" s="20"/>
      <c r="H169" s="20"/>
      <c r="I169" s="19" t="s">
        <v>178</v>
      </c>
      <c r="J169" s="19" t="s">
        <v>179</v>
      </c>
      <c r="K169" s="19" t="s">
        <v>420</v>
      </c>
      <c r="L169" s="27" t="s">
        <v>167</v>
      </c>
      <c r="M169" s="27" t="s">
        <v>181</v>
      </c>
      <c r="N169" s="27" t="s">
        <v>162</v>
      </c>
      <c r="O169" s="27" t="s">
        <v>169</v>
      </c>
      <c r="P169" s="27" t="s">
        <v>170</v>
      </c>
    </row>
    <row r="170" s="1" customFormat="1" ht="19.65" customHeight="1" spans="1:16">
      <c r="A170" s="16"/>
      <c r="B170" s="17"/>
      <c r="C170" s="18"/>
      <c r="D170" s="19"/>
      <c r="E170" s="20"/>
      <c r="F170" s="20"/>
      <c r="G170" s="20"/>
      <c r="H170" s="20"/>
      <c r="I170" s="19" t="s">
        <v>182</v>
      </c>
      <c r="J170" s="19" t="s">
        <v>183</v>
      </c>
      <c r="K170" s="19" t="s">
        <v>421</v>
      </c>
      <c r="L170" s="27" t="s">
        <v>195</v>
      </c>
      <c r="M170" s="27" t="s">
        <v>196</v>
      </c>
      <c r="N170" s="27" t="s">
        <v>197</v>
      </c>
      <c r="O170" s="27" t="s">
        <v>169</v>
      </c>
      <c r="P170" s="27" t="s">
        <v>170</v>
      </c>
    </row>
    <row r="171" s="1" customFormat="1" ht="19.65" customHeight="1" spans="1:16">
      <c r="A171" s="16" t="s">
        <v>422</v>
      </c>
      <c r="B171" s="17" t="s">
        <v>153</v>
      </c>
      <c r="C171" s="18" t="s">
        <v>423</v>
      </c>
      <c r="D171" s="19" t="s">
        <v>424</v>
      </c>
      <c r="E171" s="20" t="s">
        <v>156</v>
      </c>
      <c r="F171" s="20" t="s">
        <v>156</v>
      </c>
      <c r="G171" s="20" t="s">
        <v>156</v>
      </c>
      <c r="H171" s="20" t="s">
        <v>156</v>
      </c>
      <c r="I171" s="19" t="s">
        <v>157</v>
      </c>
      <c r="J171" s="19" t="s">
        <v>158</v>
      </c>
      <c r="K171" s="19" t="s">
        <v>425</v>
      </c>
      <c r="L171" s="27" t="s">
        <v>160</v>
      </c>
      <c r="M171" s="27" t="s">
        <v>161</v>
      </c>
      <c r="N171" s="27" t="s">
        <v>162</v>
      </c>
      <c r="O171" s="27" t="s">
        <v>169</v>
      </c>
      <c r="P171" s="27" t="s">
        <v>164</v>
      </c>
    </row>
    <row r="172" s="1" customFormat="1" ht="19.65" customHeight="1" spans="1:16">
      <c r="A172" s="16"/>
      <c r="B172" s="17"/>
      <c r="C172" s="18"/>
      <c r="D172" s="19"/>
      <c r="E172" s="20"/>
      <c r="F172" s="20"/>
      <c r="G172" s="20"/>
      <c r="H172" s="20"/>
      <c r="I172" s="19"/>
      <c r="J172" s="19" t="s">
        <v>165</v>
      </c>
      <c r="K172" s="19" t="s">
        <v>426</v>
      </c>
      <c r="L172" s="27" t="s">
        <v>195</v>
      </c>
      <c r="M172" s="27" t="s">
        <v>196</v>
      </c>
      <c r="N172" s="27" t="s">
        <v>197</v>
      </c>
      <c r="O172" s="27" t="s">
        <v>163</v>
      </c>
      <c r="P172" s="27" t="s">
        <v>170</v>
      </c>
    </row>
    <row r="173" s="1" customFormat="1" ht="19.65" customHeight="1" spans="1:16">
      <c r="A173" s="16"/>
      <c r="B173" s="17"/>
      <c r="C173" s="18"/>
      <c r="D173" s="19"/>
      <c r="E173" s="20"/>
      <c r="F173" s="20"/>
      <c r="G173" s="20"/>
      <c r="H173" s="20"/>
      <c r="I173" s="19"/>
      <c r="J173" s="19" t="s">
        <v>171</v>
      </c>
      <c r="K173" s="19" t="s">
        <v>427</v>
      </c>
      <c r="L173" s="27" t="s">
        <v>167</v>
      </c>
      <c r="M173" s="27" t="s">
        <v>428</v>
      </c>
      <c r="N173" s="27" t="s">
        <v>192</v>
      </c>
      <c r="O173" s="27" t="s">
        <v>174</v>
      </c>
      <c r="P173" s="27" t="s">
        <v>170</v>
      </c>
    </row>
    <row r="174" s="1" customFormat="1" ht="19.65" customHeight="1" spans="1:16">
      <c r="A174" s="16"/>
      <c r="B174" s="17"/>
      <c r="C174" s="18"/>
      <c r="D174" s="19"/>
      <c r="E174" s="20"/>
      <c r="F174" s="20"/>
      <c r="G174" s="20"/>
      <c r="H174" s="20"/>
      <c r="I174" s="19"/>
      <c r="J174" s="19" t="s">
        <v>175</v>
      </c>
      <c r="K174" s="19" t="s">
        <v>429</v>
      </c>
      <c r="L174" s="27" t="s">
        <v>195</v>
      </c>
      <c r="M174" s="27" t="s">
        <v>196</v>
      </c>
      <c r="N174" s="27" t="s">
        <v>197</v>
      </c>
      <c r="O174" s="27" t="s">
        <v>169</v>
      </c>
      <c r="P174" s="27" t="s">
        <v>164</v>
      </c>
    </row>
    <row r="175" s="1" customFormat="1" ht="31.4" customHeight="1" spans="1:16">
      <c r="A175" s="16"/>
      <c r="B175" s="17"/>
      <c r="C175" s="18"/>
      <c r="D175" s="19"/>
      <c r="E175" s="20"/>
      <c r="F175" s="20"/>
      <c r="G175" s="20"/>
      <c r="H175" s="20"/>
      <c r="I175" s="19" t="s">
        <v>178</v>
      </c>
      <c r="J175" s="19" t="s">
        <v>179</v>
      </c>
      <c r="K175" s="19" t="s">
        <v>430</v>
      </c>
      <c r="L175" s="27" t="s">
        <v>195</v>
      </c>
      <c r="M175" s="27" t="s">
        <v>196</v>
      </c>
      <c r="N175" s="27" t="s">
        <v>197</v>
      </c>
      <c r="O175" s="27" t="s">
        <v>169</v>
      </c>
      <c r="P175" s="27" t="s">
        <v>170</v>
      </c>
    </row>
    <row r="176" s="1" customFormat="1" ht="19.65" customHeight="1" spans="1:16">
      <c r="A176" s="16"/>
      <c r="B176" s="17"/>
      <c r="C176" s="18"/>
      <c r="D176" s="19"/>
      <c r="E176" s="20"/>
      <c r="F176" s="20"/>
      <c r="G176" s="20"/>
      <c r="H176" s="20"/>
      <c r="I176" s="19" t="s">
        <v>182</v>
      </c>
      <c r="J176" s="19" t="s">
        <v>183</v>
      </c>
      <c r="K176" s="19" t="s">
        <v>431</v>
      </c>
      <c r="L176" s="27" t="s">
        <v>195</v>
      </c>
      <c r="M176" s="27" t="s">
        <v>196</v>
      </c>
      <c r="N176" s="27" t="s">
        <v>197</v>
      </c>
      <c r="O176" s="27" t="s">
        <v>169</v>
      </c>
      <c r="P176" s="27" t="s">
        <v>170</v>
      </c>
    </row>
    <row r="177" s="1" customFormat="1" ht="19.65" customHeight="1" spans="1:16">
      <c r="A177" s="16" t="s">
        <v>432</v>
      </c>
      <c r="B177" s="17" t="s">
        <v>245</v>
      </c>
      <c r="C177" s="18" t="s">
        <v>433</v>
      </c>
      <c r="D177" s="19" t="s">
        <v>434</v>
      </c>
      <c r="E177" s="19" t="s">
        <v>435</v>
      </c>
      <c r="F177" s="20" t="s">
        <v>156</v>
      </c>
      <c r="G177" s="20" t="s">
        <v>156</v>
      </c>
      <c r="H177" s="20" t="s">
        <v>156</v>
      </c>
      <c r="I177" s="19" t="s">
        <v>157</v>
      </c>
      <c r="J177" s="19" t="s">
        <v>158</v>
      </c>
      <c r="K177" s="19" t="s">
        <v>159</v>
      </c>
      <c r="L177" s="27" t="s">
        <v>160</v>
      </c>
      <c r="M177" s="27" t="s">
        <v>161</v>
      </c>
      <c r="N177" s="27" t="s">
        <v>162</v>
      </c>
      <c r="O177" s="27" t="s">
        <v>163</v>
      </c>
      <c r="P177" s="27" t="s">
        <v>170</v>
      </c>
    </row>
    <row r="178" s="1" customFormat="1" ht="19.65" customHeight="1" spans="1:16">
      <c r="A178" s="16"/>
      <c r="B178" s="17"/>
      <c r="C178" s="18"/>
      <c r="D178" s="19"/>
      <c r="E178" s="19"/>
      <c r="F178" s="20"/>
      <c r="G178" s="20"/>
      <c r="H178" s="20"/>
      <c r="I178" s="19"/>
      <c r="J178" s="19" t="s">
        <v>165</v>
      </c>
      <c r="K178" s="19" t="s">
        <v>436</v>
      </c>
      <c r="L178" s="27" t="s">
        <v>167</v>
      </c>
      <c r="M178" s="27" t="s">
        <v>306</v>
      </c>
      <c r="N178" s="27" t="s">
        <v>162</v>
      </c>
      <c r="O178" s="27" t="s">
        <v>163</v>
      </c>
      <c r="P178" s="27" t="s">
        <v>170</v>
      </c>
    </row>
    <row r="179" s="1" customFormat="1" ht="19.65" customHeight="1" spans="1:16">
      <c r="A179" s="16"/>
      <c r="B179" s="17"/>
      <c r="C179" s="18"/>
      <c r="D179" s="19"/>
      <c r="E179" s="19"/>
      <c r="F179" s="20"/>
      <c r="G179" s="20"/>
      <c r="H179" s="20"/>
      <c r="I179" s="19"/>
      <c r="J179" s="19" t="s">
        <v>171</v>
      </c>
      <c r="K179" s="19" t="s">
        <v>437</v>
      </c>
      <c r="L179" s="27" t="s">
        <v>232</v>
      </c>
      <c r="M179" s="27" t="s">
        <v>173</v>
      </c>
      <c r="N179" s="27" t="s">
        <v>438</v>
      </c>
      <c r="O179" s="27" t="s">
        <v>298</v>
      </c>
      <c r="P179" s="27" t="s">
        <v>170</v>
      </c>
    </row>
    <row r="180" s="1" customFormat="1" ht="19.65" customHeight="1" spans="1:16">
      <c r="A180" s="16"/>
      <c r="B180" s="17"/>
      <c r="C180" s="18"/>
      <c r="D180" s="19"/>
      <c r="E180" s="19"/>
      <c r="F180" s="20"/>
      <c r="G180" s="20"/>
      <c r="H180" s="20"/>
      <c r="I180" s="19"/>
      <c r="J180" s="19" t="s">
        <v>175</v>
      </c>
      <c r="K180" s="19" t="s">
        <v>439</v>
      </c>
      <c r="L180" s="27" t="s">
        <v>167</v>
      </c>
      <c r="M180" s="27" t="s">
        <v>177</v>
      </c>
      <c r="N180" s="27" t="s">
        <v>162</v>
      </c>
      <c r="O180" s="27" t="s">
        <v>169</v>
      </c>
      <c r="P180" s="27" t="s">
        <v>170</v>
      </c>
    </row>
    <row r="181" s="1" customFormat="1" ht="31.4" customHeight="1" spans="1:16">
      <c r="A181" s="16"/>
      <c r="B181" s="17"/>
      <c r="C181" s="18"/>
      <c r="D181" s="19"/>
      <c r="E181" s="19"/>
      <c r="F181" s="20"/>
      <c r="G181" s="20"/>
      <c r="H181" s="20"/>
      <c r="I181" s="19" t="s">
        <v>178</v>
      </c>
      <c r="J181" s="19" t="s">
        <v>179</v>
      </c>
      <c r="K181" s="19" t="s">
        <v>440</v>
      </c>
      <c r="L181" s="27" t="s">
        <v>195</v>
      </c>
      <c r="M181" s="27" t="s">
        <v>250</v>
      </c>
      <c r="N181" s="28" t="s">
        <v>156</v>
      </c>
      <c r="O181" s="27" t="s">
        <v>163</v>
      </c>
      <c r="P181" s="27" t="s">
        <v>170</v>
      </c>
    </row>
    <row r="182" s="1" customFormat="1" ht="19.65" customHeight="1" spans="1:16">
      <c r="A182" s="16"/>
      <c r="B182" s="17"/>
      <c r="C182" s="18"/>
      <c r="D182" s="19"/>
      <c r="E182" s="19"/>
      <c r="F182" s="20"/>
      <c r="G182" s="20"/>
      <c r="H182" s="20"/>
      <c r="I182" s="19" t="s">
        <v>182</v>
      </c>
      <c r="J182" s="19" t="s">
        <v>251</v>
      </c>
      <c r="K182" s="19" t="s">
        <v>238</v>
      </c>
      <c r="L182" s="27" t="s">
        <v>167</v>
      </c>
      <c r="M182" s="27" t="s">
        <v>177</v>
      </c>
      <c r="N182" s="27" t="s">
        <v>162</v>
      </c>
      <c r="O182" s="27" t="s">
        <v>441</v>
      </c>
      <c r="P182" s="27" t="s">
        <v>170</v>
      </c>
    </row>
    <row r="183" s="1" customFormat="1" ht="19.65" customHeight="1" spans="1:16">
      <c r="A183" s="16" t="s">
        <v>442</v>
      </c>
      <c r="B183" s="17" t="s">
        <v>302</v>
      </c>
      <c r="C183" s="18" t="s">
        <v>381</v>
      </c>
      <c r="D183" s="19" t="s">
        <v>443</v>
      </c>
      <c r="E183" s="19" t="s">
        <v>444</v>
      </c>
      <c r="F183" s="20" t="s">
        <v>156</v>
      </c>
      <c r="G183" s="20" t="s">
        <v>156</v>
      </c>
      <c r="H183" s="20" t="s">
        <v>156</v>
      </c>
      <c r="I183" s="19" t="s">
        <v>157</v>
      </c>
      <c r="J183" s="19" t="s">
        <v>158</v>
      </c>
      <c r="K183" s="19" t="s">
        <v>159</v>
      </c>
      <c r="L183" s="27" t="s">
        <v>160</v>
      </c>
      <c r="M183" s="27" t="s">
        <v>161</v>
      </c>
      <c r="N183" s="27" t="s">
        <v>162</v>
      </c>
      <c r="O183" s="27" t="s">
        <v>445</v>
      </c>
      <c r="P183" s="27" t="s">
        <v>170</v>
      </c>
    </row>
    <row r="184" s="1" customFormat="1" ht="19.65" customHeight="1" spans="1:16">
      <c r="A184" s="16"/>
      <c r="B184" s="17"/>
      <c r="C184" s="18"/>
      <c r="D184" s="19"/>
      <c r="E184" s="19"/>
      <c r="F184" s="20"/>
      <c r="G184" s="20"/>
      <c r="H184" s="20"/>
      <c r="I184" s="19"/>
      <c r="J184" s="19" t="s">
        <v>165</v>
      </c>
      <c r="K184" s="19" t="s">
        <v>446</v>
      </c>
      <c r="L184" s="27" t="s">
        <v>167</v>
      </c>
      <c r="M184" s="27" t="s">
        <v>189</v>
      </c>
      <c r="N184" s="27" t="s">
        <v>162</v>
      </c>
      <c r="O184" s="27" t="s">
        <v>445</v>
      </c>
      <c r="P184" s="27" t="s">
        <v>170</v>
      </c>
    </row>
    <row r="185" s="1" customFormat="1" ht="19.65" customHeight="1" spans="1:16">
      <c r="A185" s="16"/>
      <c r="B185" s="17"/>
      <c r="C185" s="18"/>
      <c r="D185" s="19"/>
      <c r="E185" s="19"/>
      <c r="F185" s="20"/>
      <c r="G185" s="20"/>
      <c r="H185" s="20"/>
      <c r="I185" s="19"/>
      <c r="J185" s="19"/>
      <c r="K185" s="19" t="s">
        <v>447</v>
      </c>
      <c r="L185" s="27" t="s">
        <v>167</v>
      </c>
      <c r="M185" s="27" t="s">
        <v>189</v>
      </c>
      <c r="N185" s="27" t="s">
        <v>162</v>
      </c>
      <c r="O185" s="27" t="s">
        <v>445</v>
      </c>
      <c r="P185" s="27" t="s">
        <v>170</v>
      </c>
    </row>
    <row r="186" s="1" customFormat="1" ht="19.65" customHeight="1" spans="1:16">
      <c r="A186" s="16"/>
      <c r="B186" s="17"/>
      <c r="C186" s="18"/>
      <c r="D186" s="19"/>
      <c r="E186" s="19"/>
      <c r="F186" s="20"/>
      <c r="G186" s="20"/>
      <c r="H186" s="20"/>
      <c r="I186" s="19"/>
      <c r="J186" s="19" t="s">
        <v>171</v>
      </c>
      <c r="K186" s="19" t="s">
        <v>448</v>
      </c>
      <c r="L186" s="27" t="s">
        <v>167</v>
      </c>
      <c r="M186" s="27" t="s">
        <v>449</v>
      </c>
      <c r="N186" s="27" t="s">
        <v>270</v>
      </c>
      <c r="O186" s="27" t="s">
        <v>445</v>
      </c>
      <c r="P186" s="27" t="s">
        <v>170</v>
      </c>
    </row>
    <row r="187" s="1" customFormat="1" ht="19.65" customHeight="1" spans="1:16">
      <c r="A187" s="16"/>
      <c r="B187" s="17"/>
      <c r="C187" s="18"/>
      <c r="D187" s="19"/>
      <c r="E187" s="19"/>
      <c r="F187" s="20"/>
      <c r="G187" s="20"/>
      <c r="H187" s="20"/>
      <c r="I187" s="19"/>
      <c r="J187" s="19"/>
      <c r="K187" s="19" t="s">
        <v>450</v>
      </c>
      <c r="L187" s="27" t="s">
        <v>232</v>
      </c>
      <c r="M187" s="27" t="s">
        <v>451</v>
      </c>
      <c r="N187" s="27" t="s">
        <v>270</v>
      </c>
      <c r="O187" s="27" t="s">
        <v>452</v>
      </c>
      <c r="P187" s="27" t="s">
        <v>170</v>
      </c>
    </row>
    <row r="188" s="1" customFormat="1" ht="19.65" customHeight="1" spans="1:16">
      <c r="A188" s="16"/>
      <c r="B188" s="17"/>
      <c r="C188" s="18"/>
      <c r="D188" s="19"/>
      <c r="E188" s="19"/>
      <c r="F188" s="20"/>
      <c r="G188" s="20"/>
      <c r="H188" s="20"/>
      <c r="I188" s="19"/>
      <c r="J188" s="19" t="s">
        <v>175</v>
      </c>
      <c r="K188" s="19" t="s">
        <v>453</v>
      </c>
      <c r="L188" s="27" t="s">
        <v>167</v>
      </c>
      <c r="M188" s="27" t="s">
        <v>441</v>
      </c>
      <c r="N188" s="27" t="s">
        <v>162</v>
      </c>
      <c r="O188" s="27" t="s">
        <v>445</v>
      </c>
      <c r="P188" s="27" t="s">
        <v>170</v>
      </c>
    </row>
    <row r="189" s="1" customFormat="1" ht="19.65" customHeight="1" spans="1:16">
      <c r="A189" s="16"/>
      <c r="B189" s="17"/>
      <c r="C189" s="18"/>
      <c r="D189" s="19"/>
      <c r="E189" s="19"/>
      <c r="F189" s="20"/>
      <c r="G189" s="20"/>
      <c r="H189" s="20"/>
      <c r="I189" s="19"/>
      <c r="J189" s="19"/>
      <c r="K189" s="19" t="s">
        <v>309</v>
      </c>
      <c r="L189" s="27" t="s">
        <v>167</v>
      </c>
      <c r="M189" s="27" t="s">
        <v>177</v>
      </c>
      <c r="N189" s="27" t="s">
        <v>162</v>
      </c>
      <c r="O189" s="27" t="s">
        <v>445</v>
      </c>
      <c r="P189" s="27" t="s">
        <v>170</v>
      </c>
    </row>
    <row r="190" s="1" customFormat="1" ht="31.4" customHeight="1" spans="1:16">
      <c r="A190" s="16"/>
      <c r="B190" s="17"/>
      <c r="C190" s="18"/>
      <c r="D190" s="19"/>
      <c r="E190" s="19"/>
      <c r="F190" s="20"/>
      <c r="G190" s="20"/>
      <c r="H190" s="20"/>
      <c r="I190" s="19" t="s">
        <v>178</v>
      </c>
      <c r="J190" s="19" t="s">
        <v>179</v>
      </c>
      <c r="K190" s="19" t="s">
        <v>310</v>
      </c>
      <c r="L190" s="27" t="s">
        <v>195</v>
      </c>
      <c r="M190" s="27" t="s">
        <v>311</v>
      </c>
      <c r="N190" s="28" t="s">
        <v>156</v>
      </c>
      <c r="O190" s="27" t="s">
        <v>163</v>
      </c>
      <c r="P190" s="27" t="s">
        <v>170</v>
      </c>
    </row>
    <row r="191" s="1" customFormat="1" ht="19.65" customHeight="1" spans="1:16">
      <c r="A191" s="16"/>
      <c r="B191" s="17"/>
      <c r="C191" s="18"/>
      <c r="D191" s="19"/>
      <c r="E191" s="19"/>
      <c r="F191" s="20"/>
      <c r="G191" s="20"/>
      <c r="H191" s="20"/>
      <c r="I191" s="19" t="s">
        <v>182</v>
      </c>
      <c r="J191" s="19" t="s">
        <v>183</v>
      </c>
      <c r="K191" s="19" t="s">
        <v>454</v>
      </c>
      <c r="L191" s="27" t="s">
        <v>167</v>
      </c>
      <c r="M191" s="27" t="s">
        <v>177</v>
      </c>
      <c r="N191" s="27" t="s">
        <v>162</v>
      </c>
      <c r="O191" s="27" t="s">
        <v>169</v>
      </c>
      <c r="P191" s="27" t="s">
        <v>170</v>
      </c>
    </row>
    <row r="192" s="1" customFormat="1" ht="19.65" customHeight="1" spans="1:16">
      <c r="A192" s="16"/>
      <c r="B192" s="17"/>
      <c r="C192" s="18"/>
      <c r="D192" s="19"/>
      <c r="E192" s="19"/>
      <c r="F192" s="20"/>
      <c r="G192" s="20"/>
      <c r="H192" s="20"/>
      <c r="I192" s="19"/>
      <c r="J192" s="19"/>
      <c r="K192" s="19" t="s">
        <v>455</v>
      </c>
      <c r="L192" s="27" t="s">
        <v>167</v>
      </c>
      <c r="M192" s="27" t="s">
        <v>177</v>
      </c>
      <c r="N192" s="27" t="s">
        <v>162</v>
      </c>
      <c r="O192" s="27" t="s">
        <v>169</v>
      </c>
      <c r="P192" s="27" t="s">
        <v>170</v>
      </c>
    </row>
    <row r="193" s="1" customFormat="1" ht="19.65" customHeight="1" spans="1:16">
      <c r="A193" s="16" t="s">
        <v>456</v>
      </c>
      <c r="B193" s="17" t="s">
        <v>457</v>
      </c>
      <c r="C193" s="18" t="s">
        <v>458</v>
      </c>
      <c r="D193" s="19" t="s">
        <v>459</v>
      </c>
      <c r="E193" s="19" t="s">
        <v>460</v>
      </c>
      <c r="F193" s="19" t="s">
        <v>461</v>
      </c>
      <c r="G193" s="19" t="s">
        <v>462</v>
      </c>
      <c r="H193" s="20" t="s">
        <v>156</v>
      </c>
      <c r="I193" s="19" t="s">
        <v>157</v>
      </c>
      <c r="J193" s="19" t="s">
        <v>158</v>
      </c>
      <c r="K193" s="19" t="s">
        <v>231</v>
      </c>
      <c r="L193" s="27" t="s">
        <v>232</v>
      </c>
      <c r="M193" s="27" t="s">
        <v>233</v>
      </c>
      <c r="N193" s="27" t="s">
        <v>234</v>
      </c>
      <c r="O193" s="27" t="s">
        <v>163</v>
      </c>
      <c r="P193" s="27" t="s">
        <v>170</v>
      </c>
    </row>
    <row r="194" s="1" customFormat="1" ht="19.65" customHeight="1" spans="1:16">
      <c r="A194" s="16"/>
      <c r="B194" s="17"/>
      <c r="C194" s="18"/>
      <c r="D194" s="19"/>
      <c r="E194" s="19"/>
      <c r="F194" s="19"/>
      <c r="G194" s="19"/>
      <c r="H194" s="20"/>
      <c r="I194" s="19"/>
      <c r="J194" s="19" t="s">
        <v>165</v>
      </c>
      <c r="K194" s="19" t="s">
        <v>235</v>
      </c>
      <c r="L194" s="27" t="s">
        <v>232</v>
      </c>
      <c r="M194" s="27" t="s">
        <v>236</v>
      </c>
      <c r="N194" s="27" t="s">
        <v>237</v>
      </c>
      <c r="O194" s="27" t="s">
        <v>163</v>
      </c>
      <c r="P194" s="27" t="s">
        <v>170</v>
      </c>
    </row>
    <row r="195" s="1" customFormat="1" ht="19.65" customHeight="1" spans="1:16">
      <c r="A195" s="16"/>
      <c r="B195" s="17"/>
      <c r="C195" s="18"/>
      <c r="D195" s="19"/>
      <c r="E195" s="19"/>
      <c r="F195" s="19"/>
      <c r="G195" s="19"/>
      <c r="H195" s="20"/>
      <c r="I195" s="19"/>
      <c r="J195" s="19" t="s">
        <v>171</v>
      </c>
      <c r="K195" s="19" t="s">
        <v>238</v>
      </c>
      <c r="L195" s="27" t="s">
        <v>167</v>
      </c>
      <c r="M195" s="27" t="s">
        <v>181</v>
      </c>
      <c r="N195" s="27" t="s">
        <v>328</v>
      </c>
      <c r="O195" s="27" t="s">
        <v>163</v>
      </c>
      <c r="P195" s="27" t="s">
        <v>170</v>
      </c>
    </row>
    <row r="196" s="1" customFormat="1" ht="19.65" customHeight="1" spans="1:16">
      <c r="A196" s="16"/>
      <c r="B196" s="17"/>
      <c r="C196" s="18"/>
      <c r="D196" s="19"/>
      <c r="E196" s="19"/>
      <c r="F196" s="19"/>
      <c r="G196" s="19"/>
      <c r="H196" s="20"/>
      <c r="I196" s="19"/>
      <c r="J196" s="19" t="s">
        <v>175</v>
      </c>
      <c r="K196" s="19" t="s">
        <v>463</v>
      </c>
      <c r="L196" s="27" t="s">
        <v>232</v>
      </c>
      <c r="M196" s="27" t="s">
        <v>240</v>
      </c>
      <c r="N196" s="27" t="s">
        <v>241</v>
      </c>
      <c r="O196" s="27" t="s">
        <v>163</v>
      </c>
      <c r="P196" s="27" t="s">
        <v>170</v>
      </c>
    </row>
    <row r="197" s="1" customFormat="1" ht="31.4" customHeight="1" spans="1:16">
      <c r="A197" s="16"/>
      <c r="B197" s="17"/>
      <c r="C197" s="18"/>
      <c r="D197" s="19"/>
      <c r="E197" s="19"/>
      <c r="F197" s="19"/>
      <c r="G197" s="19"/>
      <c r="H197" s="20"/>
      <c r="I197" s="19" t="s">
        <v>178</v>
      </c>
      <c r="J197" s="19" t="s">
        <v>179</v>
      </c>
      <c r="K197" s="19" t="s">
        <v>332</v>
      </c>
      <c r="L197" s="27" t="s">
        <v>167</v>
      </c>
      <c r="M197" s="27" t="s">
        <v>181</v>
      </c>
      <c r="N197" s="27" t="s">
        <v>162</v>
      </c>
      <c r="O197" s="27" t="s">
        <v>174</v>
      </c>
      <c r="P197" s="27" t="s">
        <v>170</v>
      </c>
    </row>
    <row r="198" s="1" customFormat="1" ht="19.65" customHeight="1" spans="1:16">
      <c r="A198" s="16"/>
      <c r="B198" s="17"/>
      <c r="C198" s="18"/>
      <c r="D198" s="19"/>
      <c r="E198" s="19"/>
      <c r="F198" s="19"/>
      <c r="G198" s="19"/>
      <c r="H198" s="20"/>
      <c r="I198" s="19" t="s">
        <v>182</v>
      </c>
      <c r="J198" s="19" t="s">
        <v>183</v>
      </c>
      <c r="K198" s="19" t="s">
        <v>243</v>
      </c>
      <c r="L198" s="27" t="s">
        <v>167</v>
      </c>
      <c r="M198" s="27" t="s">
        <v>181</v>
      </c>
      <c r="N198" s="27" t="s">
        <v>162</v>
      </c>
      <c r="O198" s="27" t="s">
        <v>174</v>
      </c>
      <c r="P198" s="27" t="s">
        <v>170</v>
      </c>
    </row>
    <row r="199" s="1" customFormat="1" ht="19.65" customHeight="1" spans="1:16">
      <c r="A199" s="16" t="s">
        <v>464</v>
      </c>
      <c r="B199" s="17" t="s">
        <v>457</v>
      </c>
      <c r="C199" s="18" t="s">
        <v>465</v>
      </c>
      <c r="D199" s="19" t="s">
        <v>466</v>
      </c>
      <c r="E199" s="20" t="s">
        <v>156</v>
      </c>
      <c r="F199" s="20" t="s">
        <v>156</v>
      </c>
      <c r="G199" s="20" t="s">
        <v>156</v>
      </c>
      <c r="H199" s="20" t="s">
        <v>156</v>
      </c>
      <c r="I199" s="19" t="s">
        <v>157</v>
      </c>
      <c r="J199" s="19" t="s">
        <v>158</v>
      </c>
      <c r="K199" s="19" t="s">
        <v>159</v>
      </c>
      <c r="L199" s="27" t="s">
        <v>160</v>
      </c>
      <c r="M199" s="27" t="s">
        <v>161</v>
      </c>
      <c r="N199" s="27" t="s">
        <v>162</v>
      </c>
      <c r="O199" s="27" t="s">
        <v>163</v>
      </c>
      <c r="P199" s="27" t="s">
        <v>170</v>
      </c>
    </row>
    <row r="200" s="1" customFormat="1" ht="19.65" customHeight="1" spans="1:16">
      <c r="A200" s="16"/>
      <c r="B200" s="17"/>
      <c r="C200" s="18"/>
      <c r="D200" s="19"/>
      <c r="E200" s="20"/>
      <c r="F200" s="20"/>
      <c r="G200" s="20"/>
      <c r="H200" s="20"/>
      <c r="I200" s="19"/>
      <c r="J200" s="19" t="s">
        <v>165</v>
      </c>
      <c r="K200" s="19" t="s">
        <v>289</v>
      </c>
      <c r="L200" s="27" t="s">
        <v>232</v>
      </c>
      <c r="M200" s="27" t="s">
        <v>236</v>
      </c>
      <c r="N200" s="27" t="s">
        <v>237</v>
      </c>
      <c r="O200" s="27" t="s">
        <v>163</v>
      </c>
      <c r="P200" s="27" t="s">
        <v>170</v>
      </c>
    </row>
    <row r="201" s="1" customFormat="1" ht="19.65" customHeight="1" spans="1:16">
      <c r="A201" s="16"/>
      <c r="B201" s="17"/>
      <c r="C201" s="18"/>
      <c r="D201" s="19"/>
      <c r="E201" s="20"/>
      <c r="F201" s="20"/>
      <c r="G201" s="20"/>
      <c r="H201" s="20"/>
      <c r="I201" s="19"/>
      <c r="J201" s="19" t="s">
        <v>171</v>
      </c>
      <c r="K201" s="19" t="s">
        <v>238</v>
      </c>
      <c r="L201" s="27" t="s">
        <v>167</v>
      </c>
      <c r="M201" s="27" t="s">
        <v>181</v>
      </c>
      <c r="N201" s="27" t="s">
        <v>162</v>
      </c>
      <c r="O201" s="27" t="s">
        <v>163</v>
      </c>
      <c r="P201" s="27" t="s">
        <v>170</v>
      </c>
    </row>
    <row r="202" s="1" customFormat="1" ht="19.65" customHeight="1" spans="1:16">
      <c r="A202" s="16"/>
      <c r="B202" s="17"/>
      <c r="C202" s="18"/>
      <c r="D202" s="19"/>
      <c r="E202" s="20"/>
      <c r="F202" s="20"/>
      <c r="G202" s="20"/>
      <c r="H202" s="20"/>
      <c r="I202" s="19"/>
      <c r="J202" s="19" t="s">
        <v>175</v>
      </c>
      <c r="K202" s="19" t="s">
        <v>337</v>
      </c>
      <c r="L202" s="27" t="s">
        <v>167</v>
      </c>
      <c r="M202" s="27" t="s">
        <v>181</v>
      </c>
      <c r="N202" s="27" t="s">
        <v>162</v>
      </c>
      <c r="O202" s="27" t="s">
        <v>163</v>
      </c>
      <c r="P202" s="27" t="s">
        <v>170</v>
      </c>
    </row>
    <row r="203" s="1" customFormat="1" ht="31.4" customHeight="1" spans="1:16">
      <c r="A203" s="16"/>
      <c r="B203" s="17"/>
      <c r="C203" s="18"/>
      <c r="D203" s="19"/>
      <c r="E203" s="20"/>
      <c r="F203" s="20"/>
      <c r="G203" s="20"/>
      <c r="H203" s="20"/>
      <c r="I203" s="19" t="s">
        <v>178</v>
      </c>
      <c r="J203" s="19" t="s">
        <v>179</v>
      </c>
      <c r="K203" s="19" t="s">
        <v>243</v>
      </c>
      <c r="L203" s="27" t="s">
        <v>167</v>
      </c>
      <c r="M203" s="27" t="s">
        <v>181</v>
      </c>
      <c r="N203" s="27" t="s">
        <v>162</v>
      </c>
      <c r="O203" s="27" t="s">
        <v>174</v>
      </c>
      <c r="P203" s="27" t="s">
        <v>170</v>
      </c>
    </row>
    <row r="204" s="1" customFormat="1" ht="19.65" customHeight="1" spans="1:16">
      <c r="A204" s="16"/>
      <c r="B204" s="17"/>
      <c r="C204" s="18"/>
      <c r="D204" s="19"/>
      <c r="E204" s="20"/>
      <c r="F204" s="20"/>
      <c r="G204" s="20"/>
      <c r="H204" s="20"/>
      <c r="I204" s="19" t="s">
        <v>182</v>
      </c>
      <c r="J204" s="19" t="s">
        <v>183</v>
      </c>
      <c r="K204" s="19" t="s">
        <v>338</v>
      </c>
      <c r="L204" s="27" t="s">
        <v>167</v>
      </c>
      <c r="M204" s="27" t="s">
        <v>181</v>
      </c>
      <c r="N204" s="27" t="s">
        <v>162</v>
      </c>
      <c r="O204" s="27" t="s">
        <v>174</v>
      </c>
      <c r="P204" s="27" t="s">
        <v>170</v>
      </c>
    </row>
    <row r="205" s="1" customFormat="1" ht="19.65" customHeight="1" spans="1:16">
      <c r="A205" s="16" t="s">
        <v>467</v>
      </c>
      <c r="B205" s="17" t="s">
        <v>302</v>
      </c>
      <c r="C205" s="18" t="s">
        <v>468</v>
      </c>
      <c r="D205" s="19" t="s">
        <v>469</v>
      </c>
      <c r="E205" s="20" t="s">
        <v>156</v>
      </c>
      <c r="F205" s="20" t="s">
        <v>156</v>
      </c>
      <c r="G205" s="20" t="s">
        <v>156</v>
      </c>
      <c r="H205" s="20" t="s">
        <v>156</v>
      </c>
      <c r="I205" s="19" t="s">
        <v>157</v>
      </c>
      <c r="J205" s="19" t="s">
        <v>158</v>
      </c>
      <c r="K205" s="19" t="s">
        <v>159</v>
      </c>
      <c r="L205" s="27" t="s">
        <v>160</v>
      </c>
      <c r="M205" s="27" t="s">
        <v>161</v>
      </c>
      <c r="N205" s="27" t="s">
        <v>162</v>
      </c>
      <c r="O205" s="27" t="s">
        <v>169</v>
      </c>
      <c r="P205" s="27" t="s">
        <v>170</v>
      </c>
    </row>
    <row r="206" s="1" customFormat="1" ht="19.65" customHeight="1" spans="1:16">
      <c r="A206" s="16"/>
      <c r="B206" s="17"/>
      <c r="C206" s="18"/>
      <c r="D206" s="19"/>
      <c r="E206" s="20"/>
      <c r="F206" s="20"/>
      <c r="G206" s="20"/>
      <c r="H206" s="20"/>
      <c r="I206" s="19"/>
      <c r="J206" s="19" t="s">
        <v>165</v>
      </c>
      <c r="K206" s="19" t="s">
        <v>470</v>
      </c>
      <c r="L206" s="27" t="s">
        <v>167</v>
      </c>
      <c r="M206" s="27" t="s">
        <v>177</v>
      </c>
      <c r="N206" s="27" t="s">
        <v>162</v>
      </c>
      <c r="O206" s="27" t="s">
        <v>169</v>
      </c>
      <c r="P206" s="27" t="s">
        <v>170</v>
      </c>
    </row>
    <row r="207" s="1" customFormat="1" ht="19.65" customHeight="1" spans="1:16">
      <c r="A207" s="16"/>
      <c r="B207" s="17"/>
      <c r="C207" s="18"/>
      <c r="D207" s="19"/>
      <c r="E207" s="20"/>
      <c r="F207" s="20"/>
      <c r="G207" s="20"/>
      <c r="H207" s="20"/>
      <c r="I207" s="19"/>
      <c r="J207" s="19" t="s">
        <v>171</v>
      </c>
      <c r="K207" s="19" t="s">
        <v>471</v>
      </c>
      <c r="L207" s="27" t="s">
        <v>232</v>
      </c>
      <c r="M207" s="27" t="s">
        <v>472</v>
      </c>
      <c r="N207" s="27" t="s">
        <v>270</v>
      </c>
      <c r="O207" s="27" t="s">
        <v>169</v>
      </c>
      <c r="P207" s="27" t="s">
        <v>170</v>
      </c>
    </row>
    <row r="208" s="1" customFormat="1" ht="19.65" customHeight="1" spans="1:16">
      <c r="A208" s="16"/>
      <c r="B208" s="17"/>
      <c r="C208" s="18"/>
      <c r="D208" s="19"/>
      <c r="E208" s="20"/>
      <c r="F208" s="20"/>
      <c r="G208" s="20"/>
      <c r="H208" s="20"/>
      <c r="I208" s="19"/>
      <c r="J208" s="19" t="s">
        <v>175</v>
      </c>
      <c r="K208" s="19" t="s">
        <v>453</v>
      </c>
      <c r="L208" s="27" t="s">
        <v>167</v>
      </c>
      <c r="M208" s="27" t="s">
        <v>177</v>
      </c>
      <c r="N208" s="27" t="s">
        <v>162</v>
      </c>
      <c r="O208" s="27" t="s">
        <v>169</v>
      </c>
      <c r="P208" s="27" t="s">
        <v>170</v>
      </c>
    </row>
    <row r="209" s="1" customFormat="1" ht="31.4" customHeight="1" spans="1:16">
      <c r="A209" s="16"/>
      <c r="B209" s="17"/>
      <c r="C209" s="18"/>
      <c r="D209" s="19"/>
      <c r="E209" s="20"/>
      <c r="F209" s="20"/>
      <c r="G209" s="20"/>
      <c r="H209" s="20"/>
      <c r="I209" s="19" t="s">
        <v>178</v>
      </c>
      <c r="J209" s="19" t="s">
        <v>179</v>
      </c>
      <c r="K209" s="19" t="s">
        <v>310</v>
      </c>
      <c r="L209" s="27" t="s">
        <v>195</v>
      </c>
      <c r="M209" s="27" t="s">
        <v>311</v>
      </c>
      <c r="N209" s="28" t="s">
        <v>156</v>
      </c>
      <c r="O209" s="27" t="s">
        <v>174</v>
      </c>
      <c r="P209" s="27" t="s">
        <v>170</v>
      </c>
    </row>
    <row r="210" s="1" customFormat="1" ht="31.4" customHeight="1" spans="1:16">
      <c r="A210" s="16"/>
      <c r="B210" s="17"/>
      <c r="C210" s="18"/>
      <c r="D210" s="19"/>
      <c r="E210" s="20"/>
      <c r="F210" s="20"/>
      <c r="G210" s="20"/>
      <c r="H210" s="20"/>
      <c r="I210" s="19" t="s">
        <v>182</v>
      </c>
      <c r="J210" s="19" t="s">
        <v>183</v>
      </c>
      <c r="K210" s="19" t="s">
        <v>473</v>
      </c>
      <c r="L210" s="27" t="s">
        <v>167</v>
      </c>
      <c r="M210" s="27" t="s">
        <v>177</v>
      </c>
      <c r="N210" s="27" t="s">
        <v>162</v>
      </c>
      <c r="O210" s="27" t="s">
        <v>163</v>
      </c>
      <c r="P210" s="27" t="s">
        <v>170</v>
      </c>
    </row>
    <row r="211" s="1" customFormat="1" ht="19.65" customHeight="1" spans="1:16">
      <c r="A211" s="16" t="s">
        <v>474</v>
      </c>
      <c r="B211" s="17" t="s">
        <v>457</v>
      </c>
      <c r="C211" s="18" t="s">
        <v>475</v>
      </c>
      <c r="D211" s="19" t="s">
        <v>476</v>
      </c>
      <c r="E211" s="20" t="s">
        <v>156</v>
      </c>
      <c r="F211" s="20" t="s">
        <v>156</v>
      </c>
      <c r="G211" s="20" t="s">
        <v>156</v>
      </c>
      <c r="H211" s="20" t="s">
        <v>156</v>
      </c>
      <c r="I211" s="19" t="s">
        <v>157</v>
      </c>
      <c r="J211" s="19" t="s">
        <v>158</v>
      </c>
      <c r="K211" s="19" t="s">
        <v>159</v>
      </c>
      <c r="L211" s="27" t="s">
        <v>160</v>
      </c>
      <c r="M211" s="27" t="s">
        <v>161</v>
      </c>
      <c r="N211" s="27" t="s">
        <v>162</v>
      </c>
      <c r="O211" s="27" t="s">
        <v>163</v>
      </c>
      <c r="P211" s="27" t="s">
        <v>170</v>
      </c>
    </row>
    <row r="212" s="1" customFormat="1" ht="19.65" customHeight="1" spans="1:16">
      <c r="A212" s="16"/>
      <c r="B212" s="17"/>
      <c r="C212" s="18"/>
      <c r="D212" s="19"/>
      <c r="E212" s="20"/>
      <c r="F212" s="20"/>
      <c r="G212" s="20"/>
      <c r="H212" s="20"/>
      <c r="I212" s="19"/>
      <c r="J212" s="19" t="s">
        <v>165</v>
      </c>
      <c r="K212" s="19" t="s">
        <v>289</v>
      </c>
      <c r="L212" s="27" t="s">
        <v>232</v>
      </c>
      <c r="M212" s="27" t="s">
        <v>236</v>
      </c>
      <c r="N212" s="27" t="s">
        <v>237</v>
      </c>
      <c r="O212" s="27" t="s">
        <v>163</v>
      </c>
      <c r="P212" s="27" t="s">
        <v>170</v>
      </c>
    </row>
    <row r="213" s="1" customFormat="1" ht="19.65" customHeight="1" spans="1:16">
      <c r="A213" s="16"/>
      <c r="B213" s="17"/>
      <c r="C213" s="18"/>
      <c r="D213" s="19"/>
      <c r="E213" s="20"/>
      <c r="F213" s="20"/>
      <c r="G213" s="20"/>
      <c r="H213" s="20"/>
      <c r="I213" s="19"/>
      <c r="J213" s="19" t="s">
        <v>171</v>
      </c>
      <c r="K213" s="19" t="s">
        <v>238</v>
      </c>
      <c r="L213" s="27" t="s">
        <v>167</v>
      </c>
      <c r="M213" s="27" t="s">
        <v>181</v>
      </c>
      <c r="N213" s="27" t="s">
        <v>162</v>
      </c>
      <c r="O213" s="27" t="s">
        <v>163</v>
      </c>
      <c r="P213" s="27" t="s">
        <v>170</v>
      </c>
    </row>
    <row r="214" s="1" customFormat="1" ht="19.65" customHeight="1" spans="1:16">
      <c r="A214" s="16"/>
      <c r="B214" s="17"/>
      <c r="C214" s="18"/>
      <c r="D214" s="19"/>
      <c r="E214" s="20"/>
      <c r="F214" s="20"/>
      <c r="G214" s="20"/>
      <c r="H214" s="20"/>
      <c r="I214" s="19"/>
      <c r="J214" s="19" t="s">
        <v>175</v>
      </c>
      <c r="K214" s="19" t="s">
        <v>337</v>
      </c>
      <c r="L214" s="27" t="s">
        <v>167</v>
      </c>
      <c r="M214" s="27" t="s">
        <v>181</v>
      </c>
      <c r="N214" s="27" t="s">
        <v>162</v>
      </c>
      <c r="O214" s="27" t="s">
        <v>163</v>
      </c>
      <c r="P214" s="27" t="s">
        <v>170</v>
      </c>
    </row>
    <row r="215" s="1" customFormat="1" ht="31.4" customHeight="1" spans="1:16">
      <c r="A215" s="16"/>
      <c r="B215" s="17"/>
      <c r="C215" s="18"/>
      <c r="D215" s="19"/>
      <c r="E215" s="20"/>
      <c r="F215" s="20"/>
      <c r="G215" s="20"/>
      <c r="H215" s="20"/>
      <c r="I215" s="19" t="s">
        <v>178</v>
      </c>
      <c r="J215" s="19" t="s">
        <v>179</v>
      </c>
      <c r="K215" s="19" t="s">
        <v>332</v>
      </c>
      <c r="L215" s="27" t="s">
        <v>167</v>
      </c>
      <c r="M215" s="27" t="s">
        <v>181</v>
      </c>
      <c r="N215" s="27" t="s">
        <v>162</v>
      </c>
      <c r="O215" s="27" t="s">
        <v>174</v>
      </c>
      <c r="P215" s="27" t="s">
        <v>170</v>
      </c>
    </row>
    <row r="216" s="1" customFormat="1" ht="19.65" customHeight="1" spans="1:16">
      <c r="A216" s="16"/>
      <c r="B216" s="17"/>
      <c r="C216" s="18"/>
      <c r="D216" s="19"/>
      <c r="E216" s="20"/>
      <c r="F216" s="20"/>
      <c r="G216" s="20"/>
      <c r="H216" s="20"/>
      <c r="I216" s="19" t="s">
        <v>182</v>
      </c>
      <c r="J216" s="19" t="s">
        <v>183</v>
      </c>
      <c r="K216" s="19" t="s">
        <v>338</v>
      </c>
      <c r="L216" s="27" t="s">
        <v>167</v>
      </c>
      <c r="M216" s="27" t="s">
        <v>181</v>
      </c>
      <c r="N216" s="27" t="s">
        <v>162</v>
      </c>
      <c r="O216" s="27" t="s">
        <v>174</v>
      </c>
      <c r="P216" s="27" t="s">
        <v>170</v>
      </c>
    </row>
    <row r="217" s="1" customFormat="1" ht="19.65" customHeight="1" spans="1:16">
      <c r="A217" s="16" t="s">
        <v>477</v>
      </c>
      <c r="B217" s="17" t="s">
        <v>457</v>
      </c>
      <c r="C217" s="18" t="s">
        <v>478</v>
      </c>
      <c r="D217" s="19" t="s">
        <v>479</v>
      </c>
      <c r="E217" s="20" t="s">
        <v>156</v>
      </c>
      <c r="F217" s="20" t="s">
        <v>156</v>
      </c>
      <c r="G217" s="20" t="s">
        <v>156</v>
      </c>
      <c r="H217" s="20" t="s">
        <v>156</v>
      </c>
      <c r="I217" s="19" t="s">
        <v>157</v>
      </c>
      <c r="J217" s="19" t="s">
        <v>158</v>
      </c>
      <c r="K217" s="19" t="s">
        <v>159</v>
      </c>
      <c r="L217" s="27" t="s">
        <v>160</v>
      </c>
      <c r="M217" s="27" t="s">
        <v>161</v>
      </c>
      <c r="N217" s="27" t="s">
        <v>162</v>
      </c>
      <c r="O217" s="27" t="s">
        <v>163</v>
      </c>
      <c r="P217" s="27" t="s">
        <v>170</v>
      </c>
    </row>
    <row r="218" s="1" customFormat="1" ht="19.65" customHeight="1" spans="1:16">
      <c r="A218" s="16"/>
      <c r="B218" s="17"/>
      <c r="C218" s="18"/>
      <c r="D218" s="19"/>
      <c r="E218" s="20"/>
      <c r="F218" s="20"/>
      <c r="G218" s="20"/>
      <c r="H218" s="20"/>
      <c r="I218" s="19"/>
      <c r="J218" s="19" t="s">
        <v>165</v>
      </c>
      <c r="K218" s="19" t="s">
        <v>289</v>
      </c>
      <c r="L218" s="27" t="s">
        <v>232</v>
      </c>
      <c r="M218" s="27" t="s">
        <v>236</v>
      </c>
      <c r="N218" s="27" t="s">
        <v>237</v>
      </c>
      <c r="O218" s="27" t="s">
        <v>163</v>
      </c>
      <c r="P218" s="27" t="s">
        <v>170</v>
      </c>
    </row>
    <row r="219" s="1" customFormat="1" ht="19.65" customHeight="1" spans="1:16">
      <c r="A219" s="16"/>
      <c r="B219" s="17"/>
      <c r="C219" s="18"/>
      <c r="D219" s="19"/>
      <c r="E219" s="20"/>
      <c r="F219" s="20"/>
      <c r="G219" s="20"/>
      <c r="H219" s="20"/>
      <c r="I219" s="19"/>
      <c r="J219" s="19" t="s">
        <v>171</v>
      </c>
      <c r="K219" s="19" t="s">
        <v>238</v>
      </c>
      <c r="L219" s="27" t="s">
        <v>167</v>
      </c>
      <c r="M219" s="27" t="s">
        <v>181</v>
      </c>
      <c r="N219" s="27" t="s">
        <v>162</v>
      </c>
      <c r="O219" s="27" t="s">
        <v>163</v>
      </c>
      <c r="P219" s="27" t="s">
        <v>170</v>
      </c>
    </row>
    <row r="220" s="1" customFormat="1" ht="19.65" customHeight="1" spans="1:16">
      <c r="A220" s="16"/>
      <c r="B220" s="17"/>
      <c r="C220" s="18"/>
      <c r="D220" s="19"/>
      <c r="E220" s="20"/>
      <c r="F220" s="20"/>
      <c r="G220" s="20"/>
      <c r="H220" s="20"/>
      <c r="I220" s="19"/>
      <c r="J220" s="19" t="s">
        <v>175</v>
      </c>
      <c r="K220" s="19" t="s">
        <v>337</v>
      </c>
      <c r="L220" s="27" t="s">
        <v>167</v>
      </c>
      <c r="M220" s="27" t="s">
        <v>181</v>
      </c>
      <c r="N220" s="27" t="s">
        <v>162</v>
      </c>
      <c r="O220" s="27" t="s">
        <v>163</v>
      </c>
      <c r="P220" s="27" t="s">
        <v>170</v>
      </c>
    </row>
    <row r="221" s="1" customFormat="1" ht="31.4" customHeight="1" spans="1:16">
      <c r="A221" s="16"/>
      <c r="B221" s="17"/>
      <c r="C221" s="18"/>
      <c r="D221" s="19"/>
      <c r="E221" s="20"/>
      <c r="F221" s="20"/>
      <c r="G221" s="20"/>
      <c r="H221" s="20"/>
      <c r="I221" s="19" t="s">
        <v>178</v>
      </c>
      <c r="J221" s="19" t="s">
        <v>179</v>
      </c>
      <c r="K221" s="19" t="s">
        <v>243</v>
      </c>
      <c r="L221" s="27" t="s">
        <v>167</v>
      </c>
      <c r="M221" s="27" t="s">
        <v>181</v>
      </c>
      <c r="N221" s="27" t="s">
        <v>162</v>
      </c>
      <c r="O221" s="27" t="s">
        <v>174</v>
      </c>
      <c r="P221" s="27" t="s">
        <v>170</v>
      </c>
    </row>
    <row r="222" s="1" customFormat="1" ht="19.65" customHeight="1" spans="1:16">
      <c r="A222" s="16"/>
      <c r="B222" s="17"/>
      <c r="C222" s="18"/>
      <c r="D222" s="19"/>
      <c r="E222" s="20"/>
      <c r="F222" s="20"/>
      <c r="G222" s="20"/>
      <c r="H222" s="20"/>
      <c r="I222" s="19" t="s">
        <v>182</v>
      </c>
      <c r="J222" s="19" t="s">
        <v>183</v>
      </c>
      <c r="K222" s="19" t="s">
        <v>338</v>
      </c>
      <c r="L222" s="27" t="s">
        <v>167</v>
      </c>
      <c r="M222" s="27" t="s">
        <v>181</v>
      </c>
      <c r="N222" s="27" t="s">
        <v>162</v>
      </c>
      <c r="O222" s="27" t="s">
        <v>174</v>
      </c>
      <c r="P222" s="27" t="s">
        <v>170</v>
      </c>
    </row>
    <row r="223" s="1" customFormat="1" ht="19.65" customHeight="1" spans="1:16">
      <c r="A223" s="16" t="s">
        <v>480</v>
      </c>
      <c r="B223" s="17" t="s">
        <v>302</v>
      </c>
      <c r="C223" s="18" t="s">
        <v>481</v>
      </c>
      <c r="D223" s="19" t="s">
        <v>482</v>
      </c>
      <c r="E223" s="20" t="s">
        <v>156</v>
      </c>
      <c r="F223" s="20" t="s">
        <v>156</v>
      </c>
      <c r="G223" s="20" t="s">
        <v>156</v>
      </c>
      <c r="H223" s="20" t="s">
        <v>156</v>
      </c>
      <c r="I223" s="19" t="s">
        <v>157</v>
      </c>
      <c r="J223" s="19" t="s">
        <v>158</v>
      </c>
      <c r="K223" s="19" t="s">
        <v>159</v>
      </c>
      <c r="L223" s="27" t="s">
        <v>160</v>
      </c>
      <c r="M223" s="27" t="s">
        <v>189</v>
      </c>
      <c r="N223" s="27" t="s">
        <v>162</v>
      </c>
      <c r="O223" s="27" t="s">
        <v>169</v>
      </c>
      <c r="P223" s="27" t="s">
        <v>170</v>
      </c>
    </row>
    <row r="224" s="1" customFormat="1" ht="19.65" customHeight="1" spans="1:16">
      <c r="A224" s="16"/>
      <c r="B224" s="17"/>
      <c r="C224" s="18"/>
      <c r="D224" s="19"/>
      <c r="E224" s="20"/>
      <c r="F224" s="20"/>
      <c r="G224" s="20"/>
      <c r="H224" s="20"/>
      <c r="I224" s="19"/>
      <c r="J224" s="19" t="s">
        <v>165</v>
      </c>
      <c r="K224" s="19" t="s">
        <v>483</v>
      </c>
      <c r="L224" s="27" t="s">
        <v>167</v>
      </c>
      <c r="M224" s="27" t="s">
        <v>161</v>
      </c>
      <c r="N224" s="27" t="s">
        <v>162</v>
      </c>
      <c r="O224" s="27" t="s">
        <v>169</v>
      </c>
      <c r="P224" s="27" t="s">
        <v>170</v>
      </c>
    </row>
    <row r="225" s="1" customFormat="1" ht="19.65" customHeight="1" spans="1:16">
      <c r="A225" s="16"/>
      <c r="B225" s="17"/>
      <c r="C225" s="18"/>
      <c r="D225" s="19"/>
      <c r="E225" s="20"/>
      <c r="F225" s="20"/>
      <c r="G225" s="20"/>
      <c r="H225" s="20"/>
      <c r="I225" s="19"/>
      <c r="J225" s="19" t="s">
        <v>171</v>
      </c>
      <c r="K225" s="19" t="s">
        <v>484</v>
      </c>
      <c r="L225" s="27" t="s">
        <v>232</v>
      </c>
      <c r="M225" s="27" t="s">
        <v>161</v>
      </c>
      <c r="N225" s="27" t="s">
        <v>162</v>
      </c>
      <c r="O225" s="27" t="s">
        <v>169</v>
      </c>
      <c r="P225" s="27" t="s">
        <v>170</v>
      </c>
    </row>
    <row r="226" s="1" customFormat="1" ht="19.65" customHeight="1" spans="1:16">
      <c r="A226" s="16"/>
      <c r="B226" s="17"/>
      <c r="C226" s="18"/>
      <c r="D226" s="19"/>
      <c r="E226" s="20"/>
      <c r="F226" s="20"/>
      <c r="G226" s="20"/>
      <c r="H226" s="20"/>
      <c r="I226" s="19"/>
      <c r="J226" s="19" t="s">
        <v>175</v>
      </c>
      <c r="K226" s="19" t="s">
        <v>485</v>
      </c>
      <c r="L226" s="27" t="s">
        <v>167</v>
      </c>
      <c r="M226" s="27" t="s">
        <v>161</v>
      </c>
      <c r="N226" s="27" t="s">
        <v>162</v>
      </c>
      <c r="O226" s="27" t="s">
        <v>169</v>
      </c>
      <c r="P226" s="27" t="s">
        <v>170</v>
      </c>
    </row>
    <row r="227" s="1" customFormat="1" ht="31.4" customHeight="1" spans="1:16">
      <c r="A227" s="16"/>
      <c r="B227" s="17"/>
      <c r="C227" s="18"/>
      <c r="D227" s="19"/>
      <c r="E227" s="20"/>
      <c r="F227" s="20"/>
      <c r="G227" s="20"/>
      <c r="H227" s="20"/>
      <c r="I227" s="19" t="s">
        <v>178</v>
      </c>
      <c r="J227" s="19" t="s">
        <v>179</v>
      </c>
      <c r="K227" s="19" t="s">
        <v>310</v>
      </c>
      <c r="L227" s="27" t="s">
        <v>195</v>
      </c>
      <c r="M227" s="27" t="s">
        <v>311</v>
      </c>
      <c r="N227" s="28" t="s">
        <v>156</v>
      </c>
      <c r="O227" s="27" t="s">
        <v>174</v>
      </c>
      <c r="P227" s="27" t="s">
        <v>170</v>
      </c>
    </row>
    <row r="228" s="1" customFormat="1" ht="19.65" customHeight="1" spans="1:16">
      <c r="A228" s="16"/>
      <c r="B228" s="17"/>
      <c r="C228" s="18"/>
      <c r="D228" s="19"/>
      <c r="E228" s="20"/>
      <c r="F228" s="20"/>
      <c r="G228" s="20"/>
      <c r="H228" s="20"/>
      <c r="I228" s="19" t="s">
        <v>182</v>
      </c>
      <c r="J228" s="19" t="s">
        <v>183</v>
      </c>
      <c r="K228" s="19" t="s">
        <v>486</v>
      </c>
      <c r="L228" s="27" t="s">
        <v>167</v>
      </c>
      <c r="M228" s="27" t="s">
        <v>161</v>
      </c>
      <c r="N228" s="27" t="s">
        <v>162</v>
      </c>
      <c r="O228" s="27" t="s">
        <v>163</v>
      </c>
      <c r="P228" s="27" t="s">
        <v>170</v>
      </c>
    </row>
    <row r="229" s="1" customFormat="1" ht="19.65" customHeight="1" spans="1:16">
      <c r="A229" s="16" t="s">
        <v>487</v>
      </c>
      <c r="B229" s="17" t="s">
        <v>457</v>
      </c>
      <c r="C229" s="18" t="s">
        <v>475</v>
      </c>
      <c r="D229" s="20" t="s">
        <v>156</v>
      </c>
      <c r="E229" s="19" t="s">
        <v>488</v>
      </c>
      <c r="F229" s="20" t="s">
        <v>156</v>
      </c>
      <c r="G229" s="20" t="s">
        <v>156</v>
      </c>
      <c r="H229" s="20" t="s">
        <v>156</v>
      </c>
      <c r="I229" s="19" t="s">
        <v>157</v>
      </c>
      <c r="J229" s="19" t="s">
        <v>158</v>
      </c>
      <c r="K229" s="19" t="s">
        <v>159</v>
      </c>
      <c r="L229" s="27" t="s">
        <v>160</v>
      </c>
      <c r="M229" s="27" t="s">
        <v>161</v>
      </c>
      <c r="N229" s="27" t="s">
        <v>162</v>
      </c>
      <c r="O229" s="27" t="s">
        <v>163</v>
      </c>
      <c r="P229" s="27" t="s">
        <v>170</v>
      </c>
    </row>
    <row r="230" s="1" customFormat="1" ht="19.65" customHeight="1" spans="1:16">
      <c r="A230" s="16"/>
      <c r="B230" s="17"/>
      <c r="C230" s="18"/>
      <c r="D230" s="20"/>
      <c r="E230" s="19"/>
      <c r="F230" s="20"/>
      <c r="G230" s="20"/>
      <c r="H230" s="20"/>
      <c r="I230" s="19"/>
      <c r="J230" s="19" t="s">
        <v>165</v>
      </c>
      <c r="K230" s="19" t="s">
        <v>289</v>
      </c>
      <c r="L230" s="27" t="s">
        <v>232</v>
      </c>
      <c r="M230" s="27" t="s">
        <v>236</v>
      </c>
      <c r="N230" s="27" t="s">
        <v>237</v>
      </c>
      <c r="O230" s="27" t="s">
        <v>163</v>
      </c>
      <c r="P230" s="27" t="s">
        <v>170</v>
      </c>
    </row>
    <row r="231" s="1" customFormat="1" ht="19.65" customHeight="1" spans="1:16">
      <c r="A231" s="16"/>
      <c r="B231" s="17"/>
      <c r="C231" s="18"/>
      <c r="D231" s="20"/>
      <c r="E231" s="19"/>
      <c r="F231" s="20"/>
      <c r="G231" s="20"/>
      <c r="H231" s="20"/>
      <c r="I231" s="19"/>
      <c r="J231" s="19" t="s">
        <v>171</v>
      </c>
      <c r="K231" s="19" t="s">
        <v>238</v>
      </c>
      <c r="L231" s="27" t="s">
        <v>167</v>
      </c>
      <c r="M231" s="27" t="s">
        <v>181</v>
      </c>
      <c r="N231" s="27" t="s">
        <v>162</v>
      </c>
      <c r="O231" s="27" t="s">
        <v>163</v>
      </c>
      <c r="P231" s="27" t="s">
        <v>170</v>
      </c>
    </row>
    <row r="232" s="1" customFormat="1" ht="19.65" customHeight="1" spans="1:16">
      <c r="A232" s="16"/>
      <c r="B232" s="17"/>
      <c r="C232" s="18"/>
      <c r="D232" s="20"/>
      <c r="E232" s="19"/>
      <c r="F232" s="20"/>
      <c r="G232" s="20"/>
      <c r="H232" s="20"/>
      <c r="I232" s="19"/>
      <c r="J232" s="19" t="s">
        <v>175</v>
      </c>
      <c r="K232" s="19" t="s">
        <v>337</v>
      </c>
      <c r="L232" s="27" t="s">
        <v>167</v>
      </c>
      <c r="M232" s="27" t="s">
        <v>181</v>
      </c>
      <c r="N232" s="27" t="s">
        <v>162</v>
      </c>
      <c r="O232" s="27" t="s">
        <v>163</v>
      </c>
      <c r="P232" s="27" t="s">
        <v>170</v>
      </c>
    </row>
    <row r="233" s="1" customFormat="1" ht="31.4" customHeight="1" spans="1:16">
      <c r="A233" s="16"/>
      <c r="B233" s="17"/>
      <c r="C233" s="18"/>
      <c r="D233" s="20"/>
      <c r="E233" s="19"/>
      <c r="F233" s="20"/>
      <c r="G233" s="20"/>
      <c r="H233" s="20"/>
      <c r="I233" s="19" t="s">
        <v>178</v>
      </c>
      <c r="J233" s="19" t="s">
        <v>179</v>
      </c>
      <c r="K233" s="19" t="s">
        <v>332</v>
      </c>
      <c r="L233" s="27" t="s">
        <v>167</v>
      </c>
      <c r="M233" s="27" t="s">
        <v>181</v>
      </c>
      <c r="N233" s="27" t="s">
        <v>162</v>
      </c>
      <c r="O233" s="27" t="s">
        <v>174</v>
      </c>
      <c r="P233" s="27" t="s">
        <v>170</v>
      </c>
    </row>
    <row r="234" s="1" customFormat="1" ht="19.65" customHeight="1" spans="1:16">
      <c r="A234" s="16"/>
      <c r="B234" s="17"/>
      <c r="C234" s="18"/>
      <c r="D234" s="20"/>
      <c r="E234" s="19"/>
      <c r="F234" s="20"/>
      <c r="G234" s="20"/>
      <c r="H234" s="20"/>
      <c r="I234" s="19" t="s">
        <v>182</v>
      </c>
      <c r="J234" s="19" t="s">
        <v>183</v>
      </c>
      <c r="K234" s="19" t="s">
        <v>338</v>
      </c>
      <c r="L234" s="27" t="s">
        <v>167</v>
      </c>
      <c r="M234" s="27" t="s">
        <v>181</v>
      </c>
      <c r="N234" s="27" t="s">
        <v>162</v>
      </c>
      <c r="O234" s="27" t="s">
        <v>174</v>
      </c>
      <c r="P234" s="27" t="s">
        <v>170</v>
      </c>
    </row>
    <row r="235" s="1" customFormat="1" ht="19.65" customHeight="1" spans="1:16">
      <c r="A235" s="16" t="s">
        <v>489</v>
      </c>
      <c r="B235" s="17" t="s">
        <v>457</v>
      </c>
      <c r="C235" s="18" t="s">
        <v>490</v>
      </c>
      <c r="D235" s="19" t="s">
        <v>466</v>
      </c>
      <c r="E235" s="20" t="s">
        <v>156</v>
      </c>
      <c r="F235" s="20" t="s">
        <v>156</v>
      </c>
      <c r="G235" s="20" t="s">
        <v>156</v>
      </c>
      <c r="H235" s="20" t="s">
        <v>156</v>
      </c>
      <c r="I235" s="19" t="s">
        <v>157</v>
      </c>
      <c r="J235" s="19" t="s">
        <v>158</v>
      </c>
      <c r="K235" s="19" t="s">
        <v>491</v>
      </c>
      <c r="L235" s="27" t="s">
        <v>160</v>
      </c>
      <c r="M235" s="27" t="s">
        <v>161</v>
      </c>
      <c r="N235" s="27" t="s">
        <v>162</v>
      </c>
      <c r="O235" s="27" t="s">
        <v>163</v>
      </c>
      <c r="P235" s="27" t="s">
        <v>170</v>
      </c>
    </row>
    <row r="236" s="1" customFormat="1" ht="19.65" customHeight="1" spans="1:16">
      <c r="A236" s="16"/>
      <c r="B236" s="17"/>
      <c r="C236" s="18"/>
      <c r="D236" s="19"/>
      <c r="E236" s="20"/>
      <c r="F236" s="20"/>
      <c r="G236" s="20"/>
      <c r="H236" s="20"/>
      <c r="I236" s="19"/>
      <c r="J236" s="19" t="s">
        <v>165</v>
      </c>
      <c r="K236" s="19" t="s">
        <v>289</v>
      </c>
      <c r="L236" s="27" t="s">
        <v>232</v>
      </c>
      <c r="M236" s="27" t="s">
        <v>236</v>
      </c>
      <c r="N236" s="27" t="s">
        <v>237</v>
      </c>
      <c r="O236" s="27" t="s">
        <v>163</v>
      </c>
      <c r="P236" s="27" t="s">
        <v>170</v>
      </c>
    </row>
    <row r="237" s="1" customFormat="1" ht="19.65" customHeight="1" spans="1:16">
      <c r="A237" s="16"/>
      <c r="B237" s="17"/>
      <c r="C237" s="18"/>
      <c r="D237" s="19"/>
      <c r="E237" s="20"/>
      <c r="F237" s="20"/>
      <c r="G237" s="20"/>
      <c r="H237" s="20"/>
      <c r="I237" s="19"/>
      <c r="J237" s="19" t="s">
        <v>171</v>
      </c>
      <c r="K237" s="19" t="s">
        <v>238</v>
      </c>
      <c r="L237" s="27" t="s">
        <v>167</v>
      </c>
      <c r="M237" s="27" t="s">
        <v>181</v>
      </c>
      <c r="N237" s="27" t="s">
        <v>162</v>
      </c>
      <c r="O237" s="27" t="s">
        <v>163</v>
      </c>
      <c r="P237" s="27" t="s">
        <v>170</v>
      </c>
    </row>
    <row r="238" s="1" customFormat="1" ht="19.65" customHeight="1" spans="1:16">
      <c r="A238" s="16"/>
      <c r="B238" s="17"/>
      <c r="C238" s="18"/>
      <c r="D238" s="19"/>
      <c r="E238" s="20"/>
      <c r="F238" s="20"/>
      <c r="G238" s="20"/>
      <c r="H238" s="20"/>
      <c r="I238" s="19"/>
      <c r="J238" s="19" t="s">
        <v>175</v>
      </c>
      <c r="K238" s="19" t="s">
        <v>337</v>
      </c>
      <c r="L238" s="27" t="s">
        <v>167</v>
      </c>
      <c r="M238" s="27" t="s">
        <v>181</v>
      </c>
      <c r="N238" s="27" t="s">
        <v>162</v>
      </c>
      <c r="O238" s="27" t="s">
        <v>163</v>
      </c>
      <c r="P238" s="27" t="s">
        <v>170</v>
      </c>
    </row>
    <row r="239" s="1" customFormat="1" ht="31.4" customHeight="1" spans="1:16">
      <c r="A239" s="16"/>
      <c r="B239" s="17"/>
      <c r="C239" s="18"/>
      <c r="D239" s="19"/>
      <c r="E239" s="20"/>
      <c r="F239" s="20"/>
      <c r="G239" s="20"/>
      <c r="H239" s="20"/>
      <c r="I239" s="19" t="s">
        <v>178</v>
      </c>
      <c r="J239" s="19" t="s">
        <v>179</v>
      </c>
      <c r="K239" s="19" t="s">
        <v>332</v>
      </c>
      <c r="L239" s="27" t="s">
        <v>167</v>
      </c>
      <c r="M239" s="27" t="s">
        <v>181</v>
      </c>
      <c r="N239" s="27" t="s">
        <v>162</v>
      </c>
      <c r="O239" s="27" t="s">
        <v>174</v>
      </c>
      <c r="P239" s="27" t="s">
        <v>170</v>
      </c>
    </row>
    <row r="240" s="1" customFormat="1" ht="19.65" customHeight="1" spans="1:16">
      <c r="A240" s="16"/>
      <c r="B240" s="17"/>
      <c r="C240" s="18"/>
      <c r="D240" s="19"/>
      <c r="E240" s="20"/>
      <c r="F240" s="20"/>
      <c r="G240" s="20"/>
      <c r="H240" s="20"/>
      <c r="I240" s="19" t="s">
        <v>182</v>
      </c>
      <c r="J240" s="19" t="s">
        <v>183</v>
      </c>
      <c r="K240" s="19" t="s">
        <v>338</v>
      </c>
      <c r="L240" s="27" t="s">
        <v>167</v>
      </c>
      <c r="M240" s="27" t="s">
        <v>181</v>
      </c>
      <c r="N240" s="27" t="s">
        <v>162</v>
      </c>
      <c r="O240" s="27" t="s">
        <v>174</v>
      </c>
      <c r="P240" s="27" t="s">
        <v>170</v>
      </c>
    </row>
    <row r="241" s="1" customFormat="1" ht="19.65" customHeight="1" spans="1:16">
      <c r="A241" s="16" t="s">
        <v>492</v>
      </c>
      <c r="B241" s="17" t="s">
        <v>457</v>
      </c>
      <c r="C241" s="18" t="s">
        <v>493</v>
      </c>
      <c r="D241" s="19" t="s">
        <v>466</v>
      </c>
      <c r="E241" s="20" t="s">
        <v>156</v>
      </c>
      <c r="F241" s="20" t="s">
        <v>156</v>
      </c>
      <c r="G241" s="20" t="s">
        <v>156</v>
      </c>
      <c r="H241" s="20" t="s">
        <v>156</v>
      </c>
      <c r="I241" s="19" t="s">
        <v>157</v>
      </c>
      <c r="J241" s="19" t="s">
        <v>158</v>
      </c>
      <c r="K241" s="19" t="s">
        <v>159</v>
      </c>
      <c r="L241" s="27" t="s">
        <v>160</v>
      </c>
      <c r="M241" s="27" t="s">
        <v>161</v>
      </c>
      <c r="N241" s="27" t="s">
        <v>162</v>
      </c>
      <c r="O241" s="27" t="s">
        <v>163</v>
      </c>
      <c r="P241" s="27" t="s">
        <v>170</v>
      </c>
    </row>
    <row r="242" s="1" customFormat="1" ht="19.65" customHeight="1" spans="1:16">
      <c r="A242" s="16"/>
      <c r="B242" s="17"/>
      <c r="C242" s="18"/>
      <c r="D242" s="19"/>
      <c r="E242" s="20"/>
      <c r="F242" s="20"/>
      <c r="G242" s="20"/>
      <c r="H242" s="20"/>
      <c r="I242" s="19"/>
      <c r="J242" s="19" t="s">
        <v>165</v>
      </c>
      <c r="K242" s="19" t="s">
        <v>289</v>
      </c>
      <c r="L242" s="27" t="s">
        <v>232</v>
      </c>
      <c r="M242" s="27" t="s">
        <v>236</v>
      </c>
      <c r="N242" s="27" t="s">
        <v>237</v>
      </c>
      <c r="O242" s="27" t="s">
        <v>163</v>
      </c>
      <c r="P242" s="27" t="s">
        <v>170</v>
      </c>
    </row>
    <row r="243" s="1" customFormat="1" ht="19.65" customHeight="1" spans="1:16">
      <c r="A243" s="16"/>
      <c r="B243" s="17"/>
      <c r="C243" s="18"/>
      <c r="D243" s="19"/>
      <c r="E243" s="20"/>
      <c r="F243" s="20"/>
      <c r="G243" s="20"/>
      <c r="H243" s="20"/>
      <c r="I243" s="19"/>
      <c r="J243" s="19" t="s">
        <v>171</v>
      </c>
      <c r="K243" s="19" t="s">
        <v>238</v>
      </c>
      <c r="L243" s="27" t="s">
        <v>167</v>
      </c>
      <c r="M243" s="27" t="s">
        <v>181</v>
      </c>
      <c r="N243" s="27" t="s">
        <v>162</v>
      </c>
      <c r="O243" s="27" t="s">
        <v>163</v>
      </c>
      <c r="P243" s="27" t="s">
        <v>170</v>
      </c>
    </row>
    <row r="244" s="1" customFormat="1" ht="19.65" customHeight="1" spans="1:16">
      <c r="A244" s="16"/>
      <c r="B244" s="17"/>
      <c r="C244" s="18"/>
      <c r="D244" s="19"/>
      <c r="E244" s="20"/>
      <c r="F244" s="20"/>
      <c r="G244" s="20"/>
      <c r="H244" s="20"/>
      <c r="I244" s="19"/>
      <c r="J244" s="19" t="s">
        <v>175</v>
      </c>
      <c r="K244" s="19" t="s">
        <v>337</v>
      </c>
      <c r="L244" s="27" t="s">
        <v>167</v>
      </c>
      <c r="M244" s="27" t="s">
        <v>181</v>
      </c>
      <c r="N244" s="27" t="s">
        <v>162</v>
      </c>
      <c r="O244" s="27" t="s">
        <v>163</v>
      </c>
      <c r="P244" s="27" t="s">
        <v>170</v>
      </c>
    </row>
    <row r="245" s="1" customFormat="1" ht="31.4" customHeight="1" spans="1:16">
      <c r="A245" s="16"/>
      <c r="B245" s="17"/>
      <c r="C245" s="18"/>
      <c r="D245" s="19"/>
      <c r="E245" s="20"/>
      <c r="F245" s="20"/>
      <c r="G245" s="20"/>
      <c r="H245" s="20"/>
      <c r="I245" s="19" t="s">
        <v>178</v>
      </c>
      <c r="J245" s="19" t="s">
        <v>179</v>
      </c>
      <c r="K245" s="19" t="s">
        <v>332</v>
      </c>
      <c r="L245" s="27" t="s">
        <v>167</v>
      </c>
      <c r="M245" s="27" t="s">
        <v>181</v>
      </c>
      <c r="N245" s="27" t="s">
        <v>162</v>
      </c>
      <c r="O245" s="27" t="s">
        <v>174</v>
      </c>
      <c r="P245" s="27" t="s">
        <v>170</v>
      </c>
    </row>
    <row r="246" s="1" customFormat="1" ht="19.65" customHeight="1" spans="1:16">
      <c r="A246" s="16"/>
      <c r="B246" s="17"/>
      <c r="C246" s="18"/>
      <c r="D246" s="19"/>
      <c r="E246" s="20"/>
      <c r="F246" s="20"/>
      <c r="G246" s="20"/>
      <c r="H246" s="20"/>
      <c r="I246" s="19" t="s">
        <v>182</v>
      </c>
      <c r="J246" s="19" t="s">
        <v>183</v>
      </c>
      <c r="K246" s="19" t="s">
        <v>338</v>
      </c>
      <c r="L246" s="27" t="s">
        <v>167</v>
      </c>
      <c r="M246" s="27" t="s">
        <v>181</v>
      </c>
      <c r="N246" s="27" t="s">
        <v>162</v>
      </c>
      <c r="O246" s="27" t="s">
        <v>174</v>
      </c>
      <c r="P246" s="27" t="s">
        <v>170</v>
      </c>
    </row>
    <row r="247" s="1" customFormat="1" ht="19.65" customHeight="1" spans="1:16">
      <c r="A247" s="16" t="s">
        <v>494</v>
      </c>
      <c r="B247" s="17" t="s">
        <v>302</v>
      </c>
      <c r="C247" s="18" t="s">
        <v>246</v>
      </c>
      <c r="D247" s="19" t="s">
        <v>495</v>
      </c>
      <c r="E247" s="20" t="s">
        <v>156</v>
      </c>
      <c r="F247" s="20" t="s">
        <v>156</v>
      </c>
      <c r="G247" s="20" t="s">
        <v>156</v>
      </c>
      <c r="H247" s="20" t="s">
        <v>156</v>
      </c>
      <c r="I247" s="19" t="s">
        <v>157</v>
      </c>
      <c r="J247" s="19" t="s">
        <v>158</v>
      </c>
      <c r="K247" s="19" t="s">
        <v>159</v>
      </c>
      <c r="L247" s="27" t="s">
        <v>160</v>
      </c>
      <c r="M247" s="27" t="s">
        <v>161</v>
      </c>
      <c r="N247" s="27" t="s">
        <v>162</v>
      </c>
      <c r="O247" s="27" t="s">
        <v>169</v>
      </c>
      <c r="P247" s="27" t="s">
        <v>170</v>
      </c>
    </row>
    <row r="248" s="1" customFormat="1" ht="19.65" customHeight="1" spans="1:16">
      <c r="A248" s="16"/>
      <c r="B248" s="17"/>
      <c r="C248" s="18"/>
      <c r="D248" s="19"/>
      <c r="E248" s="20"/>
      <c r="F248" s="20"/>
      <c r="G248" s="20"/>
      <c r="H248" s="20"/>
      <c r="I248" s="19"/>
      <c r="J248" s="19" t="s">
        <v>165</v>
      </c>
      <c r="K248" s="19" t="s">
        <v>496</v>
      </c>
      <c r="L248" s="27" t="s">
        <v>167</v>
      </c>
      <c r="M248" s="27" t="s">
        <v>177</v>
      </c>
      <c r="N248" s="27" t="s">
        <v>162</v>
      </c>
      <c r="O248" s="27" t="s">
        <v>169</v>
      </c>
      <c r="P248" s="27" t="s">
        <v>170</v>
      </c>
    </row>
    <row r="249" s="1" customFormat="1" ht="19.65" customHeight="1" spans="1:16">
      <c r="A249" s="16"/>
      <c r="B249" s="17"/>
      <c r="C249" s="18"/>
      <c r="D249" s="19"/>
      <c r="E249" s="20"/>
      <c r="F249" s="20"/>
      <c r="G249" s="20"/>
      <c r="H249" s="20"/>
      <c r="I249" s="19"/>
      <c r="J249" s="19" t="s">
        <v>171</v>
      </c>
      <c r="K249" s="19" t="s">
        <v>497</v>
      </c>
      <c r="L249" s="27" t="s">
        <v>232</v>
      </c>
      <c r="M249" s="27" t="s">
        <v>298</v>
      </c>
      <c r="N249" s="27" t="s">
        <v>498</v>
      </c>
      <c r="O249" s="27" t="s">
        <v>169</v>
      </c>
      <c r="P249" s="27" t="s">
        <v>170</v>
      </c>
    </row>
    <row r="250" s="1" customFormat="1" ht="19.65" customHeight="1" spans="1:16">
      <c r="A250" s="16"/>
      <c r="B250" s="17"/>
      <c r="C250" s="18"/>
      <c r="D250" s="19"/>
      <c r="E250" s="20"/>
      <c r="F250" s="20"/>
      <c r="G250" s="20"/>
      <c r="H250" s="20"/>
      <c r="I250" s="19"/>
      <c r="J250" s="19" t="s">
        <v>175</v>
      </c>
      <c r="K250" s="19" t="s">
        <v>499</v>
      </c>
      <c r="L250" s="27" t="s">
        <v>167</v>
      </c>
      <c r="M250" s="27" t="s">
        <v>441</v>
      </c>
      <c r="N250" s="27" t="s">
        <v>162</v>
      </c>
      <c r="O250" s="27" t="s">
        <v>169</v>
      </c>
      <c r="P250" s="27" t="s">
        <v>170</v>
      </c>
    </row>
    <row r="251" s="1" customFormat="1" ht="31.4" customHeight="1" spans="1:16">
      <c r="A251" s="16"/>
      <c r="B251" s="17"/>
      <c r="C251" s="18"/>
      <c r="D251" s="19"/>
      <c r="E251" s="20"/>
      <c r="F251" s="20"/>
      <c r="G251" s="20"/>
      <c r="H251" s="20"/>
      <c r="I251" s="19" t="s">
        <v>178</v>
      </c>
      <c r="J251" s="19" t="s">
        <v>179</v>
      </c>
      <c r="K251" s="19" t="s">
        <v>500</v>
      </c>
      <c r="L251" s="27" t="s">
        <v>195</v>
      </c>
      <c r="M251" s="27" t="s">
        <v>311</v>
      </c>
      <c r="N251" s="28" t="s">
        <v>156</v>
      </c>
      <c r="O251" s="27" t="s">
        <v>174</v>
      </c>
      <c r="P251" s="27" t="s">
        <v>170</v>
      </c>
    </row>
    <row r="252" s="1" customFormat="1" ht="19.65" customHeight="1" spans="1:16">
      <c r="A252" s="16"/>
      <c r="B252" s="17"/>
      <c r="C252" s="18"/>
      <c r="D252" s="19"/>
      <c r="E252" s="20"/>
      <c r="F252" s="20"/>
      <c r="G252" s="20"/>
      <c r="H252" s="20"/>
      <c r="I252" s="19" t="s">
        <v>182</v>
      </c>
      <c r="J252" s="19" t="s">
        <v>183</v>
      </c>
      <c r="K252" s="19" t="s">
        <v>501</v>
      </c>
      <c r="L252" s="27" t="s">
        <v>167</v>
      </c>
      <c r="M252" s="27" t="s">
        <v>177</v>
      </c>
      <c r="N252" s="27" t="s">
        <v>162</v>
      </c>
      <c r="O252" s="27" t="s">
        <v>163</v>
      </c>
      <c r="P252" s="27" t="s">
        <v>170</v>
      </c>
    </row>
    <row r="253" s="1" customFormat="1" ht="19.65" customHeight="1" spans="1:16">
      <c r="A253" s="16" t="s">
        <v>502</v>
      </c>
      <c r="B253" s="17" t="s">
        <v>153</v>
      </c>
      <c r="C253" s="18" t="s">
        <v>246</v>
      </c>
      <c r="D253" s="19" t="s">
        <v>503</v>
      </c>
      <c r="E253" s="20" t="s">
        <v>156</v>
      </c>
      <c r="F253" s="20" t="s">
        <v>156</v>
      </c>
      <c r="G253" s="20" t="s">
        <v>156</v>
      </c>
      <c r="H253" s="20" t="s">
        <v>156</v>
      </c>
      <c r="I253" s="19" t="s">
        <v>157</v>
      </c>
      <c r="J253" s="19" t="s">
        <v>158</v>
      </c>
      <c r="K253" s="19" t="s">
        <v>504</v>
      </c>
      <c r="L253" s="27" t="s">
        <v>160</v>
      </c>
      <c r="M253" s="27" t="s">
        <v>161</v>
      </c>
      <c r="N253" s="27" t="s">
        <v>162</v>
      </c>
      <c r="O253" s="27" t="s">
        <v>163</v>
      </c>
      <c r="P253" s="27" t="s">
        <v>164</v>
      </c>
    </row>
    <row r="254" s="1" customFormat="1" ht="19.65" customHeight="1" spans="1:16">
      <c r="A254" s="16"/>
      <c r="B254" s="17"/>
      <c r="C254" s="18"/>
      <c r="D254" s="19"/>
      <c r="E254" s="20"/>
      <c r="F254" s="20"/>
      <c r="G254" s="20"/>
      <c r="H254" s="20"/>
      <c r="I254" s="19"/>
      <c r="J254" s="19" t="s">
        <v>165</v>
      </c>
      <c r="K254" s="19" t="s">
        <v>505</v>
      </c>
      <c r="L254" s="27" t="s">
        <v>195</v>
      </c>
      <c r="M254" s="27" t="s">
        <v>196</v>
      </c>
      <c r="N254" s="27" t="s">
        <v>197</v>
      </c>
      <c r="O254" s="27" t="s">
        <v>169</v>
      </c>
      <c r="P254" s="27" t="s">
        <v>170</v>
      </c>
    </row>
    <row r="255" s="1" customFormat="1" ht="19.65" customHeight="1" spans="1:16">
      <c r="A255" s="16"/>
      <c r="B255" s="17"/>
      <c r="C255" s="18"/>
      <c r="D255" s="19"/>
      <c r="E255" s="20"/>
      <c r="F255" s="20"/>
      <c r="G255" s="20"/>
      <c r="H255" s="20"/>
      <c r="I255" s="19"/>
      <c r="J255" s="19" t="s">
        <v>171</v>
      </c>
      <c r="K255" s="19" t="s">
        <v>506</v>
      </c>
      <c r="L255" s="27" t="s">
        <v>167</v>
      </c>
      <c r="M255" s="27" t="s">
        <v>260</v>
      </c>
      <c r="N255" s="27" t="s">
        <v>261</v>
      </c>
      <c r="O255" s="27" t="s">
        <v>169</v>
      </c>
      <c r="P255" s="27" t="s">
        <v>170</v>
      </c>
    </row>
    <row r="256" s="1" customFormat="1" ht="19.65" customHeight="1" spans="1:16">
      <c r="A256" s="16"/>
      <c r="B256" s="17"/>
      <c r="C256" s="18"/>
      <c r="D256" s="19"/>
      <c r="E256" s="20"/>
      <c r="F256" s="20"/>
      <c r="G256" s="20"/>
      <c r="H256" s="20"/>
      <c r="I256" s="19"/>
      <c r="J256" s="19" t="s">
        <v>175</v>
      </c>
      <c r="K256" s="19" t="s">
        <v>507</v>
      </c>
      <c r="L256" s="27" t="s">
        <v>195</v>
      </c>
      <c r="M256" s="27" t="s">
        <v>196</v>
      </c>
      <c r="N256" s="27" t="s">
        <v>197</v>
      </c>
      <c r="O256" s="27" t="s">
        <v>174</v>
      </c>
      <c r="P256" s="27" t="s">
        <v>170</v>
      </c>
    </row>
    <row r="257" s="1" customFormat="1" ht="31.4" customHeight="1" spans="1:16">
      <c r="A257" s="16"/>
      <c r="B257" s="17"/>
      <c r="C257" s="18"/>
      <c r="D257" s="19"/>
      <c r="E257" s="20"/>
      <c r="F257" s="20"/>
      <c r="G257" s="20"/>
      <c r="H257" s="20"/>
      <c r="I257" s="19" t="s">
        <v>178</v>
      </c>
      <c r="J257" s="19" t="s">
        <v>179</v>
      </c>
      <c r="K257" s="19" t="s">
        <v>508</v>
      </c>
      <c r="L257" s="27" t="s">
        <v>195</v>
      </c>
      <c r="M257" s="27" t="s">
        <v>196</v>
      </c>
      <c r="N257" s="27" t="s">
        <v>197</v>
      </c>
      <c r="O257" s="27" t="s">
        <v>169</v>
      </c>
      <c r="P257" s="27" t="s">
        <v>170</v>
      </c>
    </row>
    <row r="258" s="1" customFormat="1" ht="19.65" customHeight="1" spans="1:16">
      <c r="A258" s="16"/>
      <c r="B258" s="17"/>
      <c r="C258" s="18"/>
      <c r="D258" s="19"/>
      <c r="E258" s="20"/>
      <c r="F258" s="20"/>
      <c r="G258" s="20"/>
      <c r="H258" s="20"/>
      <c r="I258" s="19" t="s">
        <v>182</v>
      </c>
      <c r="J258" s="19" t="s">
        <v>183</v>
      </c>
      <c r="K258" s="19" t="s">
        <v>509</v>
      </c>
      <c r="L258" s="27" t="s">
        <v>195</v>
      </c>
      <c r="M258" s="27" t="s">
        <v>196</v>
      </c>
      <c r="N258" s="27" t="s">
        <v>197</v>
      </c>
      <c r="O258" s="27" t="s">
        <v>169</v>
      </c>
      <c r="P258" s="27" t="s">
        <v>170</v>
      </c>
    </row>
    <row r="259" s="1" customFormat="1" ht="19.65" customHeight="1" spans="1:16">
      <c r="A259" s="16" t="s">
        <v>510</v>
      </c>
      <c r="B259" s="17" t="s">
        <v>153</v>
      </c>
      <c r="C259" s="18" t="s">
        <v>154</v>
      </c>
      <c r="D259" s="19" t="s">
        <v>511</v>
      </c>
      <c r="E259" s="20" t="s">
        <v>156</v>
      </c>
      <c r="F259" s="20" t="s">
        <v>156</v>
      </c>
      <c r="G259" s="20" t="s">
        <v>156</v>
      </c>
      <c r="H259" s="20" t="s">
        <v>156</v>
      </c>
      <c r="I259" s="19" t="s">
        <v>157</v>
      </c>
      <c r="J259" s="19" t="s">
        <v>158</v>
      </c>
      <c r="K259" s="19" t="s">
        <v>315</v>
      </c>
      <c r="L259" s="27" t="s">
        <v>160</v>
      </c>
      <c r="M259" s="27" t="s">
        <v>161</v>
      </c>
      <c r="N259" s="27" t="s">
        <v>162</v>
      </c>
      <c r="O259" s="27" t="s">
        <v>163</v>
      </c>
      <c r="P259" s="27" t="s">
        <v>164</v>
      </c>
    </row>
    <row r="260" s="1" customFormat="1" ht="19.65" customHeight="1" spans="1:16">
      <c r="A260" s="16"/>
      <c r="B260" s="17"/>
      <c r="C260" s="18"/>
      <c r="D260" s="19"/>
      <c r="E260" s="20"/>
      <c r="F260" s="20"/>
      <c r="G260" s="20"/>
      <c r="H260" s="20"/>
      <c r="I260" s="19"/>
      <c r="J260" s="19" t="s">
        <v>165</v>
      </c>
      <c r="K260" s="19" t="s">
        <v>512</v>
      </c>
      <c r="L260" s="27" t="s">
        <v>195</v>
      </c>
      <c r="M260" s="27" t="s">
        <v>196</v>
      </c>
      <c r="N260" s="27" t="s">
        <v>197</v>
      </c>
      <c r="O260" s="27" t="s">
        <v>169</v>
      </c>
      <c r="P260" s="27" t="s">
        <v>170</v>
      </c>
    </row>
    <row r="261" s="1" customFormat="1" ht="19.65" customHeight="1" spans="1:16">
      <c r="A261" s="16"/>
      <c r="B261" s="17"/>
      <c r="C261" s="18"/>
      <c r="D261" s="19"/>
      <c r="E261" s="20"/>
      <c r="F261" s="20"/>
      <c r="G261" s="20"/>
      <c r="H261" s="20"/>
      <c r="I261" s="19"/>
      <c r="J261" s="19" t="s">
        <v>171</v>
      </c>
      <c r="K261" s="19" t="s">
        <v>513</v>
      </c>
      <c r="L261" s="27" t="s">
        <v>167</v>
      </c>
      <c r="M261" s="27" t="s">
        <v>514</v>
      </c>
      <c r="N261" s="27" t="s">
        <v>261</v>
      </c>
      <c r="O261" s="27" t="s">
        <v>169</v>
      </c>
      <c r="P261" s="27" t="s">
        <v>170</v>
      </c>
    </row>
    <row r="262" s="1" customFormat="1" ht="19.65" customHeight="1" spans="1:16">
      <c r="A262" s="16"/>
      <c r="B262" s="17"/>
      <c r="C262" s="18"/>
      <c r="D262" s="19"/>
      <c r="E262" s="20"/>
      <c r="F262" s="20"/>
      <c r="G262" s="20"/>
      <c r="H262" s="20"/>
      <c r="I262" s="19"/>
      <c r="J262" s="19" t="s">
        <v>175</v>
      </c>
      <c r="K262" s="19" t="s">
        <v>319</v>
      </c>
      <c r="L262" s="27" t="s">
        <v>167</v>
      </c>
      <c r="M262" s="27" t="s">
        <v>168</v>
      </c>
      <c r="N262" s="27" t="s">
        <v>162</v>
      </c>
      <c r="O262" s="27" t="s">
        <v>174</v>
      </c>
      <c r="P262" s="27" t="s">
        <v>170</v>
      </c>
    </row>
    <row r="263" s="1" customFormat="1" ht="31.4" customHeight="1" spans="1:16">
      <c r="A263" s="16"/>
      <c r="B263" s="17"/>
      <c r="C263" s="18"/>
      <c r="D263" s="19"/>
      <c r="E263" s="20"/>
      <c r="F263" s="20"/>
      <c r="G263" s="20"/>
      <c r="H263" s="20"/>
      <c r="I263" s="19" t="s">
        <v>178</v>
      </c>
      <c r="J263" s="19" t="s">
        <v>179</v>
      </c>
      <c r="K263" s="19" t="s">
        <v>515</v>
      </c>
      <c r="L263" s="27" t="s">
        <v>195</v>
      </c>
      <c r="M263" s="27" t="s">
        <v>196</v>
      </c>
      <c r="N263" s="27" t="s">
        <v>197</v>
      </c>
      <c r="O263" s="27" t="s">
        <v>169</v>
      </c>
      <c r="P263" s="27" t="s">
        <v>170</v>
      </c>
    </row>
    <row r="264" s="1" customFormat="1" ht="19.65" customHeight="1" spans="1:16">
      <c r="A264" s="16"/>
      <c r="B264" s="17"/>
      <c r="C264" s="18"/>
      <c r="D264" s="19"/>
      <c r="E264" s="20"/>
      <c r="F264" s="20"/>
      <c r="G264" s="20"/>
      <c r="H264" s="20"/>
      <c r="I264" s="19" t="s">
        <v>182</v>
      </c>
      <c r="J264" s="19" t="s">
        <v>183</v>
      </c>
      <c r="K264" s="19" t="s">
        <v>320</v>
      </c>
      <c r="L264" s="27" t="s">
        <v>195</v>
      </c>
      <c r="M264" s="27" t="s">
        <v>196</v>
      </c>
      <c r="N264" s="27" t="s">
        <v>197</v>
      </c>
      <c r="O264" s="27" t="s">
        <v>169</v>
      </c>
      <c r="P264" s="27" t="s">
        <v>170</v>
      </c>
    </row>
    <row r="265" s="1" customFormat="1" ht="19.65" customHeight="1" spans="1:16">
      <c r="A265" s="16" t="s">
        <v>516</v>
      </c>
      <c r="B265" s="17" t="s">
        <v>153</v>
      </c>
      <c r="C265" s="18" t="s">
        <v>423</v>
      </c>
      <c r="D265" s="19" t="s">
        <v>517</v>
      </c>
      <c r="E265" s="20" t="s">
        <v>156</v>
      </c>
      <c r="F265" s="20" t="s">
        <v>156</v>
      </c>
      <c r="G265" s="20" t="s">
        <v>156</v>
      </c>
      <c r="H265" s="20" t="s">
        <v>156</v>
      </c>
      <c r="I265" s="19" t="s">
        <v>157</v>
      </c>
      <c r="J265" s="19" t="s">
        <v>158</v>
      </c>
      <c r="K265" s="19" t="s">
        <v>518</v>
      </c>
      <c r="L265" s="27" t="s">
        <v>160</v>
      </c>
      <c r="M265" s="27" t="s">
        <v>161</v>
      </c>
      <c r="N265" s="27" t="s">
        <v>162</v>
      </c>
      <c r="O265" s="27" t="s">
        <v>163</v>
      </c>
      <c r="P265" s="27" t="s">
        <v>164</v>
      </c>
    </row>
    <row r="266" s="1" customFormat="1" ht="19.65" customHeight="1" spans="1:16">
      <c r="A266" s="16"/>
      <c r="B266" s="17"/>
      <c r="C266" s="18"/>
      <c r="D266" s="19"/>
      <c r="E266" s="20"/>
      <c r="F266" s="20"/>
      <c r="G266" s="20"/>
      <c r="H266" s="20"/>
      <c r="I266" s="19"/>
      <c r="J266" s="19" t="s">
        <v>165</v>
      </c>
      <c r="K266" s="19" t="s">
        <v>519</v>
      </c>
      <c r="L266" s="27" t="s">
        <v>195</v>
      </c>
      <c r="M266" s="27" t="s">
        <v>196</v>
      </c>
      <c r="N266" s="27" t="s">
        <v>197</v>
      </c>
      <c r="O266" s="27" t="s">
        <v>169</v>
      </c>
      <c r="P266" s="27" t="s">
        <v>170</v>
      </c>
    </row>
    <row r="267" s="1" customFormat="1" ht="19.65" customHeight="1" spans="1:16">
      <c r="A267" s="16"/>
      <c r="B267" s="17"/>
      <c r="C267" s="18"/>
      <c r="D267" s="19"/>
      <c r="E267" s="20"/>
      <c r="F267" s="20"/>
      <c r="G267" s="20"/>
      <c r="H267" s="20"/>
      <c r="I267" s="19"/>
      <c r="J267" s="19" t="s">
        <v>171</v>
      </c>
      <c r="K267" s="19" t="s">
        <v>520</v>
      </c>
      <c r="L267" s="27" t="s">
        <v>167</v>
      </c>
      <c r="M267" s="27" t="s">
        <v>161</v>
      </c>
      <c r="N267" s="27" t="s">
        <v>162</v>
      </c>
      <c r="O267" s="27" t="s">
        <v>174</v>
      </c>
      <c r="P267" s="27" t="s">
        <v>170</v>
      </c>
    </row>
    <row r="268" s="1" customFormat="1" ht="19.65" customHeight="1" spans="1:16">
      <c r="A268" s="16"/>
      <c r="B268" s="17"/>
      <c r="C268" s="18"/>
      <c r="D268" s="19"/>
      <c r="E268" s="20"/>
      <c r="F268" s="20"/>
      <c r="G268" s="20"/>
      <c r="H268" s="20"/>
      <c r="I268" s="19"/>
      <c r="J268" s="19" t="s">
        <v>175</v>
      </c>
      <c r="K268" s="19" t="s">
        <v>521</v>
      </c>
      <c r="L268" s="27" t="s">
        <v>167</v>
      </c>
      <c r="M268" s="27" t="s">
        <v>161</v>
      </c>
      <c r="N268" s="27" t="s">
        <v>162</v>
      </c>
      <c r="O268" s="27" t="s">
        <v>169</v>
      </c>
      <c r="P268" s="27" t="s">
        <v>170</v>
      </c>
    </row>
    <row r="269" s="1" customFormat="1" ht="31.4" customHeight="1" spans="1:16">
      <c r="A269" s="16"/>
      <c r="B269" s="17"/>
      <c r="C269" s="18"/>
      <c r="D269" s="19"/>
      <c r="E269" s="20"/>
      <c r="F269" s="20"/>
      <c r="G269" s="20"/>
      <c r="H269" s="20"/>
      <c r="I269" s="19" t="s">
        <v>178</v>
      </c>
      <c r="J269" s="19" t="s">
        <v>179</v>
      </c>
      <c r="K269" s="19" t="s">
        <v>180</v>
      </c>
      <c r="L269" s="27" t="s">
        <v>195</v>
      </c>
      <c r="M269" s="27" t="s">
        <v>196</v>
      </c>
      <c r="N269" s="27" t="s">
        <v>197</v>
      </c>
      <c r="O269" s="27" t="s">
        <v>169</v>
      </c>
      <c r="P269" s="27" t="s">
        <v>170</v>
      </c>
    </row>
    <row r="270" s="1" customFormat="1" ht="19.65" customHeight="1" spans="1:16">
      <c r="A270" s="16"/>
      <c r="B270" s="17"/>
      <c r="C270" s="18"/>
      <c r="D270" s="19"/>
      <c r="E270" s="20"/>
      <c r="F270" s="20"/>
      <c r="G270" s="20"/>
      <c r="H270" s="20"/>
      <c r="I270" s="19" t="s">
        <v>182</v>
      </c>
      <c r="J270" s="19" t="s">
        <v>183</v>
      </c>
      <c r="K270" s="19" t="s">
        <v>522</v>
      </c>
      <c r="L270" s="27" t="s">
        <v>195</v>
      </c>
      <c r="M270" s="27" t="s">
        <v>196</v>
      </c>
      <c r="N270" s="27" t="s">
        <v>197</v>
      </c>
      <c r="O270" s="27" t="s">
        <v>169</v>
      </c>
      <c r="P270" s="27" t="s">
        <v>170</v>
      </c>
    </row>
    <row r="271" s="1" customFormat="1" ht="19.65" customHeight="1" spans="1:16">
      <c r="A271" s="16" t="s">
        <v>523</v>
      </c>
      <c r="B271" s="17" t="s">
        <v>153</v>
      </c>
      <c r="C271" s="18" t="s">
        <v>524</v>
      </c>
      <c r="D271" s="19" t="s">
        <v>525</v>
      </c>
      <c r="E271" s="20" t="s">
        <v>156</v>
      </c>
      <c r="F271" s="20" t="s">
        <v>156</v>
      </c>
      <c r="G271" s="20" t="s">
        <v>156</v>
      </c>
      <c r="H271" s="20" t="s">
        <v>156</v>
      </c>
      <c r="I271" s="19" t="s">
        <v>157</v>
      </c>
      <c r="J271" s="19" t="s">
        <v>158</v>
      </c>
      <c r="K271" s="19" t="s">
        <v>256</v>
      </c>
      <c r="L271" s="27" t="s">
        <v>160</v>
      </c>
      <c r="M271" s="27" t="s">
        <v>161</v>
      </c>
      <c r="N271" s="27" t="s">
        <v>162</v>
      </c>
      <c r="O271" s="27" t="s">
        <v>163</v>
      </c>
      <c r="P271" s="27" t="s">
        <v>164</v>
      </c>
    </row>
    <row r="272" s="1" customFormat="1" ht="19.65" customHeight="1" spans="1:16">
      <c r="A272" s="16"/>
      <c r="B272" s="17"/>
      <c r="C272" s="18"/>
      <c r="D272" s="19"/>
      <c r="E272" s="20"/>
      <c r="F272" s="20"/>
      <c r="G272" s="20"/>
      <c r="H272" s="20"/>
      <c r="I272" s="19"/>
      <c r="J272" s="19" t="s">
        <v>165</v>
      </c>
      <c r="K272" s="19" t="s">
        <v>526</v>
      </c>
      <c r="L272" s="27" t="s">
        <v>195</v>
      </c>
      <c r="M272" s="27" t="s">
        <v>196</v>
      </c>
      <c r="N272" s="27" t="s">
        <v>197</v>
      </c>
      <c r="O272" s="27" t="s">
        <v>169</v>
      </c>
      <c r="P272" s="27" t="s">
        <v>170</v>
      </c>
    </row>
    <row r="273" s="1" customFormat="1" ht="19.65" customHeight="1" spans="1:16">
      <c r="A273" s="16"/>
      <c r="B273" s="17"/>
      <c r="C273" s="18"/>
      <c r="D273" s="19"/>
      <c r="E273" s="20"/>
      <c r="F273" s="20"/>
      <c r="G273" s="20"/>
      <c r="H273" s="20"/>
      <c r="I273" s="19"/>
      <c r="J273" s="19" t="s">
        <v>171</v>
      </c>
      <c r="K273" s="19" t="s">
        <v>527</v>
      </c>
      <c r="L273" s="27" t="s">
        <v>195</v>
      </c>
      <c r="M273" s="27" t="s">
        <v>196</v>
      </c>
      <c r="N273" s="27" t="s">
        <v>197</v>
      </c>
      <c r="O273" s="27" t="s">
        <v>174</v>
      </c>
      <c r="P273" s="27" t="s">
        <v>164</v>
      </c>
    </row>
    <row r="274" s="1" customFormat="1" ht="19.65" customHeight="1" spans="1:16">
      <c r="A274" s="16"/>
      <c r="B274" s="17"/>
      <c r="C274" s="18"/>
      <c r="D274" s="19"/>
      <c r="E274" s="20"/>
      <c r="F274" s="20"/>
      <c r="G274" s="20"/>
      <c r="H274" s="20"/>
      <c r="I274" s="19"/>
      <c r="J274" s="19" t="s">
        <v>175</v>
      </c>
      <c r="K274" s="19" t="s">
        <v>528</v>
      </c>
      <c r="L274" s="27" t="s">
        <v>195</v>
      </c>
      <c r="M274" s="27" t="s">
        <v>196</v>
      </c>
      <c r="N274" s="27" t="s">
        <v>197</v>
      </c>
      <c r="O274" s="27" t="s">
        <v>169</v>
      </c>
      <c r="P274" s="27" t="s">
        <v>170</v>
      </c>
    </row>
    <row r="275" s="1" customFormat="1" ht="31.4" customHeight="1" spans="1:16">
      <c r="A275" s="16"/>
      <c r="B275" s="17"/>
      <c r="C275" s="18"/>
      <c r="D275" s="19"/>
      <c r="E275" s="20"/>
      <c r="F275" s="20"/>
      <c r="G275" s="20"/>
      <c r="H275" s="20"/>
      <c r="I275" s="19" t="s">
        <v>178</v>
      </c>
      <c r="J275" s="19" t="s">
        <v>179</v>
      </c>
      <c r="K275" s="19" t="s">
        <v>515</v>
      </c>
      <c r="L275" s="27" t="s">
        <v>195</v>
      </c>
      <c r="M275" s="27" t="s">
        <v>196</v>
      </c>
      <c r="N275" s="27" t="s">
        <v>197</v>
      </c>
      <c r="O275" s="27" t="s">
        <v>169</v>
      </c>
      <c r="P275" s="27" t="s">
        <v>170</v>
      </c>
    </row>
    <row r="276" s="1" customFormat="1" ht="19.65" customHeight="1" spans="1:16">
      <c r="A276" s="16"/>
      <c r="B276" s="17"/>
      <c r="C276" s="18"/>
      <c r="D276" s="19"/>
      <c r="E276" s="20"/>
      <c r="F276" s="20"/>
      <c r="G276" s="20"/>
      <c r="H276" s="20"/>
      <c r="I276" s="19" t="s">
        <v>182</v>
      </c>
      <c r="J276" s="19" t="s">
        <v>183</v>
      </c>
      <c r="K276" s="19" t="s">
        <v>529</v>
      </c>
      <c r="L276" s="27" t="s">
        <v>195</v>
      </c>
      <c r="M276" s="27" t="s">
        <v>196</v>
      </c>
      <c r="N276" s="27" t="s">
        <v>197</v>
      </c>
      <c r="O276" s="27" t="s">
        <v>169</v>
      </c>
      <c r="P276" s="27" t="s">
        <v>164</v>
      </c>
    </row>
    <row r="277" s="1" customFormat="1" ht="19.65" customHeight="1" spans="1:16">
      <c r="A277" s="16" t="s">
        <v>530</v>
      </c>
      <c r="B277" s="17" t="s">
        <v>153</v>
      </c>
      <c r="C277" s="18" t="s">
        <v>423</v>
      </c>
      <c r="D277" s="19" t="s">
        <v>531</v>
      </c>
      <c r="E277" s="20" t="s">
        <v>156</v>
      </c>
      <c r="F277" s="20" t="s">
        <v>156</v>
      </c>
      <c r="G277" s="20" t="s">
        <v>156</v>
      </c>
      <c r="H277" s="20" t="s">
        <v>156</v>
      </c>
      <c r="I277" s="19" t="s">
        <v>157</v>
      </c>
      <c r="J277" s="19" t="s">
        <v>158</v>
      </c>
      <c r="K277" s="19" t="s">
        <v>532</v>
      </c>
      <c r="L277" s="27" t="s">
        <v>160</v>
      </c>
      <c r="M277" s="27" t="s">
        <v>161</v>
      </c>
      <c r="N277" s="27" t="s">
        <v>162</v>
      </c>
      <c r="O277" s="27" t="s">
        <v>163</v>
      </c>
      <c r="P277" s="27" t="s">
        <v>164</v>
      </c>
    </row>
    <row r="278" s="1" customFormat="1" ht="19.65" customHeight="1" spans="1:16">
      <c r="A278" s="16"/>
      <c r="B278" s="17"/>
      <c r="C278" s="18"/>
      <c r="D278" s="19"/>
      <c r="E278" s="20"/>
      <c r="F278" s="20"/>
      <c r="G278" s="20"/>
      <c r="H278" s="20"/>
      <c r="I278" s="19"/>
      <c r="J278" s="19" t="s">
        <v>165</v>
      </c>
      <c r="K278" s="19" t="s">
        <v>533</v>
      </c>
      <c r="L278" s="27" t="s">
        <v>195</v>
      </c>
      <c r="M278" s="27" t="s">
        <v>196</v>
      </c>
      <c r="N278" s="27" t="s">
        <v>197</v>
      </c>
      <c r="O278" s="27" t="s">
        <v>169</v>
      </c>
      <c r="P278" s="27" t="s">
        <v>170</v>
      </c>
    </row>
    <row r="279" s="1" customFormat="1" ht="19.65" customHeight="1" spans="1:16">
      <c r="A279" s="16"/>
      <c r="B279" s="17"/>
      <c r="C279" s="18"/>
      <c r="D279" s="19"/>
      <c r="E279" s="20"/>
      <c r="F279" s="20"/>
      <c r="G279" s="20"/>
      <c r="H279" s="20"/>
      <c r="I279" s="19"/>
      <c r="J279" s="19" t="s">
        <v>171</v>
      </c>
      <c r="K279" s="19" t="s">
        <v>534</v>
      </c>
      <c r="L279" s="27" t="s">
        <v>167</v>
      </c>
      <c r="M279" s="27" t="s">
        <v>173</v>
      </c>
      <c r="N279" s="27" t="s">
        <v>498</v>
      </c>
      <c r="O279" s="27" t="s">
        <v>174</v>
      </c>
      <c r="P279" s="27" t="s">
        <v>170</v>
      </c>
    </row>
    <row r="280" s="1" customFormat="1" ht="19.65" customHeight="1" spans="1:16">
      <c r="A280" s="16"/>
      <c r="B280" s="17"/>
      <c r="C280" s="18"/>
      <c r="D280" s="19"/>
      <c r="E280" s="20"/>
      <c r="F280" s="20"/>
      <c r="G280" s="20"/>
      <c r="H280" s="20"/>
      <c r="I280" s="19"/>
      <c r="J280" s="19" t="s">
        <v>175</v>
      </c>
      <c r="K280" s="19" t="s">
        <v>535</v>
      </c>
      <c r="L280" s="27" t="s">
        <v>167</v>
      </c>
      <c r="M280" s="27" t="s">
        <v>177</v>
      </c>
      <c r="N280" s="27" t="s">
        <v>162</v>
      </c>
      <c r="O280" s="27" t="s">
        <v>169</v>
      </c>
      <c r="P280" s="27" t="s">
        <v>170</v>
      </c>
    </row>
    <row r="281" s="1" customFormat="1" ht="31.4" customHeight="1" spans="1:16">
      <c r="A281" s="16"/>
      <c r="B281" s="17"/>
      <c r="C281" s="18"/>
      <c r="D281" s="19"/>
      <c r="E281" s="20"/>
      <c r="F281" s="20"/>
      <c r="G281" s="20"/>
      <c r="H281" s="20"/>
      <c r="I281" s="19" t="s">
        <v>178</v>
      </c>
      <c r="J281" s="19" t="s">
        <v>179</v>
      </c>
      <c r="K281" s="19" t="s">
        <v>536</v>
      </c>
      <c r="L281" s="27" t="s">
        <v>195</v>
      </c>
      <c r="M281" s="27" t="s">
        <v>196</v>
      </c>
      <c r="N281" s="27" t="s">
        <v>197</v>
      </c>
      <c r="O281" s="27" t="s">
        <v>169</v>
      </c>
      <c r="P281" s="27" t="s">
        <v>170</v>
      </c>
    </row>
    <row r="282" s="1" customFormat="1" ht="19.65" customHeight="1" spans="1:16">
      <c r="A282" s="16"/>
      <c r="B282" s="17"/>
      <c r="C282" s="18"/>
      <c r="D282" s="19"/>
      <c r="E282" s="20"/>
      <c r="F282" s="20"/>
      <c r="G282" s="20"/>
      <c r="H282" s="20"/>
      <c r="I282" s="19" t="s">
        <v>182</v>
      </c>
      <c r="J282" s="19" t="s">
        <v>183</v>
      </c>
      <c r="K282" s="19" t="s">
        <v>537</v>
      </c>
      <c r="L282" s="27" t="s">
        <v>195</v>
      </c>
      <c r="M282" s="27" t="s">
        <v>196</v>
      </c>
      <c r="N282" s="27" t="s">
        <v>197</v>
      </c>
      <c r="O282" s="27" t="s">
        <v>169</v>
      </c>
      <c r="P282" s="27" t="s">
        <v>170</v>
      </c>
    </row>
    <row r="283" s="1" customFormat="1" ht="19.65" customHeight="1" spans="1:16">
      <c r="A283" s="16" t="s">
        <v>538</v>
      </c>
      <c r="B283" s="17" t="s">
        <v>302</v>
      </c>
      <c r="C283" s="18" t="s">
        <v>246</v>
      </c>
      <c r="D283" s="19" t="s">
        <v>539</v>
      </c>
      <c r="E283" s="20" t="s">
        <v>156</v>
      </c>
      <c r="F283" s="20" t="s">
        <v>156</v>
      </c>
      <c r="G283" s="20" t="s">
        <v>156</v>
      </c>
      <c r="H283" s="20" t="s">
        <v>156</v>
      </c>
      <c r="I283" s="19" t="s">
        <v>157</v>
      </c>
      <c r="J283" s="19" t="s">
        <v>158</v>
      </c>
      <c r="K283" s="19" t="s">
        <v>159</v>
      </c>
      <c r="L283" s="27" t="s">
        <v>160</v>
      </c>
      <c r="M283" s="27" t="s">
        <v>161</v>
      </c>
      <c r="N283" s="27" t="s">
        <v>162</v>
      </c>
      <c r="O283" s="27" t="s">
        <v>169</v>
      </c>
      <c r="P283" s="27" t="s">
        <v>170</v>
      </c>
    </row>
    <row r="284" s="1" customFormat="1" ht="19.65" customHeight="1" spans="1:16">
      <c r="A284" s="16"/>
      <c r="B284" s="17"/>
      <c r="C284" s="18"/>
      <c r="D284" s="19"/>
      <c r="E284" s="20"/>
      <c r="F284" s="20"/>
      <c r="G284" s="20"/>
      <c r="H284" s="20"/>
      <c r="I284" s="19"/>
      <c r="J284" s="19" t="s">
        <v>165</v>
      </c>
      <c r="K284" s="19" t="s">
        <v>540</v>
      </c>
      <c r="L284" s="27" t="s">
        <v>160</v>
      </c>
      <c r="M284" s="27" t="s">
        <v>177</v>
      </c>
      <c r="N284" s="27" t="s">
        <v>162</v>
      </c>
      <c r="O284" s="27" t="s">
        <v>169</v>
      </c>
      <c r="P284" s="27" t="s">
        <v>170</v>
      </c>
    </row>
    <row r="285" s="1" customFormat="1" ht="19.65" customHeight="1" spans="1:16">
      <c r="A285" s="16"/>
      <c r="B285" s="17"/>
      <c r="C285" s="18"/>
      <c r="D285" s="19"/>
      <c r="E285" s="20"/>
      <c r="F285" s="20"/>
      <c r="G285" s="20"/>
      <c r="H285" s="20"/>
      <c r="I285" s="19"/>
      <c r="J285" s="19" t="s">
        <v>171</v>
      </c>
      <c r="K285" s="19" t="s">
        <v>541</v>
      </c>
      <c r="L285" s="27" t="s">
        <v>167</v>
      </c>
      <c r="M285" s="27" t="s">
        <v>189</v>
      </c>
      <c r="N285" s="27" t="s">
        <v>162</v>
      </c>
      <c r="O285" s="27" t="s">
        <v>169</v>
      </c>
      <c r="P285" s="27" t="s">
        <v>170</v>
      </c>
    </row>
    <row r="286" s="1" customFormat="1" ht="19.65" customHeight="1" spans="1:16">
      <c r="A286" s="16"/>
      <c r="B286" s="17"/>
      <c r="C286" s="18"/>
      <c r="D286" s="19"/>
      <c r="E286" s="20"/>
      <c r="F286" s="20"/>
      <c r="G286" s="20"/>
      <c r="H286" s="20"/>
      <c r="I286" s="19"/>
      <c r="J286" s="19" t="s">
        <v>175</v>
      </c>
      <c r="K286" s="19" t="s">
        <v>499</v>
      </c>
      <c r="L286" s="27" t="s">
        <v>167</v>
      </c>
      <c r="M286" s="27" t="s">
        <v>161</v>
      </c>
      <c r="N286" s="27" t="s">
        <v>162</v>
      </c>
      <c r="O286" s="27" t="s">
        <v>169</v>
      </c>
      <c r="P286" s="27" t="s">
        <v>170</v>
      </c>
    </row>
    <row r="287" s="1" customFormat="1" ht="31.4" customHeight="1" spans="1:16">
      <c r="A287" s="16"/>
      <c r="B287" s="17"/>
      <c r="C287" s="18"/>
      <c r="D287" s="19"/>
      <c r="E287" s="20"/>
      <c r="F287" s="20"/>
      <c r="G287" s="20"/>
      <c r="H287" s="20"/>
      <c r="I287" s="19" t="s">
        <v>178</v>
      </c>
      <c r="J287" s="19" t="s">
        <v>179</v>
      </c>
      <c r="K287" s="19" t="s">
        <v>310</v>
      </c>
      <c r="L287" s="27" t="s">
        <v>195</v>
      </c>
      <c r="M287" s="27" t="s">
        <v>311</v>
      </c>
      <c r="N287" s="28" t="s">
        <v>156</v>
      </c>
      <c r="O287" s="27" t="s">
        <v>174</v>
      </c>
      <c r="P287" s="27" t="s">
        <v>170</v>
      </c>
    </row>
    <row r="288" s="1" customFormat="1" ht="19.65" customHeight="1" spans="1:16">
      <c r="A288" s="16"/>
      <c r="B288" s="17"/>
      <c r="C288" s="18"/>
      <c r="D288" s="19"/>
      <c r="E288" s="20"/>
      <c r="F288" s="20"/>
      <c r="G288" s="20"/>
      <c r="H288" s="20"/>
      <c r="I288" s="19" t="s">
        <v>182</v>
      </c>
      <c r="J288" s="19" t="s">
        <v>183</v>
      </c>
      <c r="K288" s="19" t="s">
        <v>542</v>
      </c>
      <c r="L288" s="27" t="s">
        <v>167</v>
      </c>
      <c r="M288" s="27" t="s">
        <v>174</v>
      </c>
      <c r="N288" s="27" t="s">
        <v>162</v>
      </c>
      <c r="O288" s="27" t="s">
        <v>163</v>
      </c>
      <c r="P288" s="27" t="s">
        <v>170</v>
      </c>
    </row>
  </sheetData>
  <mergeCells count="433">
    <mergeCell ref="A2:K2"/>
    <mergeCell ref="D5:H5"/>
    <mergeCell ref="A5:A6"/>
    <mergeCell ref="A8:A13"/>
    <mergeCell ref="A14:A19"/>
    <mergeCell ref="A20: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9"/>
    <mergeCell ref="A110:A115"/>
    <mergeCell ref="A116:A121"/>
    <mergeCell ref="A122:A128"/>
    <mergeCell ref="A129:A134"/>
    <mergeCell ref="A135:A140"/>
    <mergeCell ref="A141:A146"/>
    <mergeCell ref="A147:A152"/>
    <mergeCell ref="A153:A158"/>
    <mergeCell ref="A159:A164"/>
    <mergeCell ref="A165:A170"/>
    <mergeCell ref="A171:A176"/>
    <mergeCell ref="A177:A182"/>
    <mergeCell ref="A183:A192"/>
    <mergeCell ref="A193:A198"/>
    <mergeCell ref="A199:A204"/>
    <mergeCell ref="A205:A210"/>
    <mergeCell ref="A211:A216"/>
    <mergeCell ref="A217:A222"/>
    <mergeCell ref="A223:A228"/>
    <mergeCell ref="A229:A234"/>
    <mergeCell ref="A235:A240"/>
    <mergeCell ref="A241:A246"/>
    <mergeCell ref="A247:A252"/>
    <mergeCell ref="A253:A258"/>
    <mergeCell ref="A259:A264"/>
    <mergeCell ref="A265:A270"/>
    <mergeCell ref="A271:A276"/>
    <mergeCell ref="A277:A282"/>
    <mergeCell ref="A283:A288"/>
    <mergeCell ref="B5:B6"/>
    <mergeCell ref="B8:B13"/>
    <mergeCell ref="B14:B19"/>
    <mergeCell ref="B20: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9"/>
    <mergeCell ref="B110:B115"/>
    <mergeCell ref="B116:B121"/>
    <mergeCell ref="B122:B128"/>
    <mergeCell ref="B129:B134"/>
    <mergeCell ref="B135:B140"/>
    <mergeCell ref="B141:B146"/>
    <mergeCell ref="B147:B152"/>
    <mergeCell ref="B153:B158"/>
    <mergeCell ref="B159:B164"/>
    <mergeCell ref="B165:B170"/>
    <mergeCell ref="B171:B176"/>
    <mergeCell ref="B177:B182"/>
    <mergeCell ref="B183:B192"/>
    <mergeCell ref="B193:B198"/>
    <mergeCell ref="B199:B204"/>
    <mergeCell ref="B205:B210"/>
    <mergeCell ref="B211:B216"/>
    <mergeCell ref="B217:B222"/>
    <mergeCell ref="B223:B228"/>
    <mergeCell ref="B229:B234"/>
    <mergeCell ref="B235:B240"/>
    <mergeCell ref="B241:B246"/>
    <mergeCell ref="B247:B252"/>
    <mergeCell ref="B253:B258"/>
    <mergeCell ref="B259:B264"/>
    <mergeCell ref="B265:B270"/>
    <mergeCell ref="B271:B276"/>
    <mergeCell ref="B277:B282"/>
    <mergeCell ref="B283:B288"/>
    <mergeCell ref="C5:C6"/>
    <mergeCell ref="C8:C13"/>
    <mergeCell ref="C14:C19"/>
    <mergeCell ref="C20:C25"/>
    <mergeCell ref="C26:C31"/>
    <mergeCell ref="C32:C37"/>
    <mergeCell ref="C38:C43"/>
    <mergeCell ref="C44:C49"/>
    <mergeCell ref="C50:C55"/>
    <mergeCell ref="C56:C61"/>
    <mergeCell ref="C62:C67"/>
    <mergeCell ref="C68:C73"/>
    <mergeCell ref="C74:C79"/>
    <mergeCell ref="C80:C85"/>
    <mergeCell ref="C86:C91"/>
    <mergeCell ref="C92:C97"/>
    <mergeCell ref="C98:C103"/>
    <mergeCell ref="C104:C109"/>
    <mergeCell ref="C110:C115"/>
    <mergeCell ref="C116:C121"/>
    <mergeCell ref="C122:C128"/>
    <mergeCell ref="C129:C134"/>
    <mergeCell ref="C135:C140"/>
    <mergeCell ref="C141:C146"/>
    <mergeCell ref="C147:C152"/>
    <mergeCell ref="C153:C158"/>
    <mergeCell ref="C159:C164"/>
    <mergeCell ref="C165:C170"/>
    <mergeCell ref="C171:C176"/>
    <mergeCell ref="C177:C182"/>
    <mergeCell ref="C183: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C277:C282"/>
    <mergeCell ref="C283:C288"/>
    <mergeCell ref="D8:D13"/>
    <mergeCell ref="D14:D19"/>
    <mergeCell ref="D20:D25"/>
    <mergeCell ref="D26:D31"/>
    <mergeCell ref="D32:D37"/>
    <mergeCell ref="D38:D43"/>
    <mergeCell ref="D44:D49"/>
    <mergeCell ref="D50:D55"/>
    <mergeCell ref="D56:D61"/>
    <mergeCell ref="D62:D67"/>
    <mergeCell ref="D68:D73"/>
    <mergeCell ref="D74:D79"/>
    <mergeCell ref="D80:D85"/>
    <mergeCell ref="D86:D91"/>
    <mergeCell ref="D92:D97"/>
    <mergeCell ref="D98:D103"/>
    <mergeCell ref="D104:D109"/>
    <mergeCell ref="D110:D115"/>
    <mergeCell ref="D116:D121"/>
    <mergeCell ref="D122:D128"/>
    <mergeCell ref="D129:D134"/>
    <mergeCell ref="D135:D140"/>
    <mergeCell ref="D141:D146"/>
    <mergeCell ref="D147:D152"/>
    <mergeCell ref="D153:D158"/>
    <mergeCell ref="D159:D164"/>
    <mergeCell ref="D165:D170"/>
    <mergeCell ref="D171:D176"/>
    <mergeCell ref="D177:D182"/>
    <mergeCell ref="D183: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D277:D282"/>
    <mergeCell ref="D283:D288"/>
    <mergeCell ref="E8:E13"/>
    <mergeCell ref="E14:E19"/>
    <mergeCell ref="E20:E25"/>
    <mergeCell ref="E26:E31"/>
    <mergeCell ref="E32:E37"/>
    <mergeCell ref="E38:E43"/>
    <mergeCell ref="E44:E49"/>
    <mergeCell ref="E50:E55"/>
    <mergeCell ref="E56:E61"/>
    <mergeCell ref="E62:E67"/>
    <mergeCell ref="E68:E73"/>
    <mergeCell ref="E74:E79"/>
    <mergeCell ref="E80:E85"/>
    <mergeCell ref="E86:E91"/>
    <mergeCell ref="E92:E97"/>
    <mergeCell ref="E98:E103"/>
    <mergeCell ref="E104:E109"/>
    <mergeCell ref="E110:E115"/>
    <mergeCell ref="E116:E121"/>
    <mergeCell ref="E122:E128"/>
    <mergeCell ref="E129:E134"/>
    <mergeCell ref="E135:E140"/>
    <mergeCell ref="E141:E146"/>
    <mergeCell ref="E147:E152"/>
    <mergeCell ref="E153:E158"/>
    <mergeCell ref="E159:E164"/>
    <mergeCell ref="E165:E170"/>
    <mergeCell ref="E171:E176"/>
    <mergeCell ref="E177:E182"/>
    <mergeCell ref="E183: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E277:E282"/>
    <mergeCell ref="E283:E288"/>
    <mergeCell ref="F8:F13"/>
    <mergeCell ref="F14:F19"/>
    <mergeCell ref="F20:F25"/>
    <mergeCell ref="F26:F31"/>
    <mergeCell ref="F32:F37"/>
    <mergeCell ref="F38:F43"/>
    <mergeCell ref="F44:F49"/>
    <mergeCell ref="F50:F55"/>
    <mergeCell ref="F56:F61"/>
    <mergeCell ref="F62:F67"/>
    <mergeCell ref="F68:F73"/>
    <mergeCell ref="F74:F79"/>
    <mergeCell ref="F80:F85"/>
    <mergeCell ref="F86:F91"/>
    <mergeCell ref="F92:F97"/>
    <mergeCell ref="F98:F103"/>
    <mergeCell ref="F104:F109"/>
    <mergeCell ref="F110:F115"/>
    <mergeCell ref="F116:F121"/>
    <mergeCell ref="F122:F128"/>
    <mergeCell ref="F129:F134"/>
    <mergeCell ref="F135:F140"/>
    <mergeCell ref="F141:F146"/>
    <mergeCell ref="F147:F152"/>
    <mergeCell ref="F153:F158"/>
    <mergeCell ref="F159:F164"/>
    <mergeCell ref="F165:F170"/>
    <mergeCell ref="F171:F176"/>
    <mergeCell ref="F177:F182"/>
    <mergeCell ref="F183: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F277:F282"/>
    <mergeCell ref="F283:F288"/>
    <mergeCell ref="G8:G13"/>
    <mergeCell ref="G14:G19"/>
    <mergeCell ref="G20:G25"/>
    <mergeCell ref="G26:G31"/>
    <mergeCell ref="G32:G37"/>
    <mergeCell ref="G38:G43"/>
    <mergeCell ref="G44:G49"/>
    <mergeCell ref="G50:G55"/>
    <mergeCell ref="G56:G61"/>
    <mergeCell ref="G62:G67"/>
    <mergeCell ref="G68:G73"/>
    <mergeCell ref="G74:G79"/>
    <mergeCell ref="G80:G85"/>
    <mergeCell ref="G86:G91"/>
    <mergeCell ref="G92:G97"/>
    <mergeCell ref="G98:G103"/>
    <mergeCell ref="G104:G109"/>
    <mergeCell ref="G110:G115"/>
    <mergeCell ref="G116:G121"/>
    <mergeCell ref="G122:G128"/>
    <mergeCell ref="G129:G134"/>
    <mergeCell ref="G135:G140"/>
    <mergeCell ref="G141:G146"/>
    <mergeCell ref="G147:G152"/>
    <mergeCell ref="G153:G158"/>
    <mergeCell ref="G159:G164"/>
    <mergeCell ref="G165:G170"/>
    <mergeCell ref="G171:G176"/>
    <mergeCell ref="G177:G182"/>
    <mergeCell ref="G183: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G277:G282"/>
    <mergeCell ref="G283:G288"/>
    <mergeCell ref="H8:H13"/>
    <mergeCell ref="H14:H19"/>
    <mergeCell ref="H20:H25"/>
    <mergeCell ref="H26:H31"/>
    <mergeCell ref="H32:H37"/>
    <mergeCell ref="H38:H43"/>
    <mergeCell ref="H44:H49"/>
    <mergeCell ref="H50:H55"/>
    <mergeCell ref="H56:H61"/>
    <mergeCell ref="H62:H67"/>
    <mergeCell ref="H68:H73"/>
    <mergeCell ref="H74:H79"/>
    <mergeCell ref="H80:H85"/>
    <mergeCell ref="H86:H91"/>
    <mergeCell ref="H92:H97"/>
    <mergeCell ref="H98:H103"/>
    <mergeCell ref="H104:H109"/>
    <mergeCell ref="H110:H115"/>
    <mergeCell ref="H116:H121"/>
    <mergeCell ref="H122:H128"/>
    <mergeCell ref="H129:H134"/>
    <mergeCell ref="H135:H140"/>
    <mergeCell ref="H141:H146"/>
    <mergeCell ref="H147:H152"/>
    <mergeCell ref="H153:H158"/>
    <mergeCell ref="H159:H164"/>
    <mergeCell ref="H165:H170"/>
    <mergeCell ref="H171:H176"/>
    <mergeCell ref="H177:H182"/>
    <mergeCell ref="H183: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H277:H282"/>
    <mergeCell ref="H283:H288"/>
    <mergeCell ref="I5:I6"/>
    <mergeCell ref="I8:I11"/>
    <mergeCell ref="I14:I17"/>
    <mergeCell ref="I20:I23"/>
    <mergeCell ref="I26:I29"/>
    <mergeCell ref="I32:I35"/>
    <mergeCell ref="I38:I41"/>
    <mergeCell ref="I44:I47"/>
    <mergeCell ref="I50:I53"/>
    <mergeCell ref="I56:I59"/>
    <mergeCell ref="I62:I65"/>
    <mergeCell ref="I68:I71"/>
    <mergeCell ref="I74:I77"/>
    <mergeCell ref="I80:I83"/>
    <mergeCell ref="I86:I89"/>
    <mergeCell ref="I92:I95"/>
    <mergeCell ref="I98:I101"/>
    <mergeCell ref="I104:I107"/>
    <mergeCell ref="I110:I113"/>
    <mergeCell ref="I116:I119"/>
    <mergeCell ref="I122:I125"/>
    <mergeCell ref="I127:I128"/>
    <mergeCell ref="I129:I132"/>
    <mergeCell ref="I135:I138"/>
    <mergeCell ref="I141:I144"/>
    <mergeCell ref="I147:I150"/>
    <mergeCell ref="I153:I156"/>
    <mergeCell ref="I159:I162"/>
    <mergeCell ref="I165:I168"/>
    <mergeCell ref="I171:I174"/>
    <mergeCell ref="I177:I180"/>
    <mergeCell ref="I183:I189"/>
    <mergeCell ref="I191:I192"/>
    <mergeCell ref="I193:I196"/>
    <mergeCell ref="I199:I202"/>
    <mergeCell ref="I205:I208"/>
    <mergeCell ref="I211:I214"/>
    <mergeCell ref="I217:I220"/>
    <mergeCell ref="I223:I226"/>
    <mergeCell ref="I229:I232"/>
    <mergeCell ref="I235:I238"/>
    <mergeCell ref="I241:I244"/>
    <mergeCell ref="I247:I250"/>
    <mergeCell ref="I253:I256"/>
    <mergeCell ref="I259:I262"/>
    <mergeCell ref="I265:I268"/>
    <mergeCell ref="I271:I274"/>
    <mergeCell ref="I277:I280"/>
    <mergeCell ref="I283:I286"/>
    <mergeCell ref="J5:J6"/>
    <mergeCell ref="J184:J185"/>
    <mergeCell ref="J186:J187"/>
    <mergeCell ref="J188:J189"/>
    <mergeCell ref="J191:J192"/>
    <mergeCell ref="K5:K6"/>
    <mergeCell ref="L5:L6"/>
    <mergeCell ref="M5:M6"/>
    <mergeCell ref="N5:N6"/>
    <mergeCell ref="O5:O6"/>
    <mergeCell ref="P5:P6"/>
  </mergeCells>
  <printOptions horizontalCentered="1"/>
  <pageMargins left="0.707638888888889" right="0.629166666666667" top="0.313888888888889" bottom="0.196527777777778" header="0.313888888888889" footer="0.118055555555556"/>
  <pageSetup paperSize="8" scale="61" pageOrder="overThenDown" orientation="landscape" horizontalDpi="600" verticalDpi="3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workbookViewId="0">
      <selection activeCell="D21" sqref="D21"/>
    </sheetView>
  </sheetViews>
  <sheetFormatPr defaultColWidth="15.625" defaultRowHeight="24.95" customHeight="1" outlineLevelCol="4"/>
  <cols>
    <col min="1" max="1" width="15.625" style="72"/>
    <col min="2" max="2" width="20.75" customWidth="1"/>
    <col min="3" max="5" width="17.125"/>
  </cols>
  <sheetData>
    <row r="1" customHeight="1" spans="1:1">
      <c r="A1" t="s">
        <v>44</v>
      </c>
    </row>
    <row r="2" ht="38" customHeight="1" spans="1:5">
      <c r="A2" s="31" t="s">
        <v>45</v>
      </c>
      <c r="B2" s="31"/>
      <c r="C2" s="31"/>
      <c r="D2" s="31"/>
      <c r="E2" s="31"/>
    </row>
    <row r="3" customHeight="1" spans="1:5">
      <c r="A3" s="32" t="s">
        <v>2</v>
      </c>
      <c r="B3" s="31"/>
      <c r="C3" s="31"/>
      <c r="D3" s="31"/>
      <c r="E3" s="50" t="s">
        <v>3</v>
      </c>
    </row>
    <row r="4" customHeight="1" spans="1:5">
      <c r="A4" s="37" t="s">
        <v>46</v>
      </c>
      <c r="B4" s="37"/>
      <c r="C4" s="37" t="s">
        <v>47</v>
      </c>
      <c r="D4" s="37"/>
      <c r="E4" s="37"/>
    </row>
    <row r="5" s="74" customFormat="1" customHeight="1" spans="1:5">
      <c r="A5" s="89" t="s">
        <v>48</v>
      </c>
      <c r="B5" s="89" t="s">
        <v>49</v>
      </c>
      <c r="C5" s="89" t="s">
        <v>50</v>
      </c>
      <c r="D5" s="89" t="s">
        <v>51</v>
      </c>
      <c r="E5" s="89" t="s">
        <v>52</v>
      </c>
    </row>
    <row r="6" customHeight="1" spans="1:5">
      <c r="A6" s="89">
        <v>2040201</v>
      </c>
      <c r="B6" s="95" t="s">
        <v>53</v>
      </c>
      <c r="C6" s="60">
        <f t="shared" ref="C6:C16" si="0">D6+E6</f>
        <v>166940671.7</v>
      </c>
      <c r="D6" s="60">
        <f>166940671.7-'1-财政拨款收支总表'!F35</f>
        <v>166940671.7</v>
      </c>
      <c r="E6" s="60"/>
    </row>
    <row r="7" ht="35" customHeight="1" spans="1:5">
      <c r="A7" s="89">
        <v>2080505</v>
      </c>
      <c r="B7" s="95" t="s">
        <v>54</v>
      </c>
      <c r="C7" s="60">
        <f t="shared" si="0"/>
        <v>10305592.8</v>
      </c>
      <c r="D7" s="60">
        <v>10305592.8</v>
      </c>
      <c r="E7" s="60"/>
    </row>
    <row r="8" customHeight="1" spans="1:5">
      <c r="A8" s="89">
        <v>2080899</v>
      </c>
      <c r="B8" s="95" t="s">
        <v>55</v>
      </c>
      <c r="C8" s="60">
        <f t="shared" si="0"/>
        <v>241032</v>
      </c>
      <c r="D8" s="60">
        <v>241032</v>
      </c>
      <c r="E8" s="60"/>
    </row>
    <row r="9" customHeight="1" spans="1:5">
      <c r="A9" s="89">
        <v>2101101</v>
      </c>
      <c r="B9" s="95" t="s">
        <v>56</v>
      </c>
      <c r="C9" s="60">
        <f t="shared" si="0"/>
        <v>5474846.2</v>
      </c>
      <c r="D9" s="60">
        <v>5474846.2</v>
      </c>
      <c r="E9" s="60"/>
    </row>
    <row r="10" customHeight="1" spans="1:5">
      <c r="A10" s="96">
        <v>2101103</v>
      </c>
      <c r="B10" s="95" t="s">
        <v>57</v>
      </c>
      <c r="C10" s="60">
        <f t="shared" si="0"/>
        <v>7272313.5</v>
      </c>
      <c r="D10" s="60">
        <v>7272313.5</v>
      </c>
      <c r="E10" s="60"/>
    </row>
    <row r="11" customHeight="1" spans="1:5">
      <c r="A11" s="96">
        <v>2210201</v>
      </c>
      <c r="B11" s="95" t="s">
        <v>58</v>
      </c>
      <c r="C11" s="60">
        <f t="shared" si="0"/>
        <v>8726776.3</v>
      </c>
      <c r="D11" s="60">
        <v>8726776.3</v>
      </c>
      <c r="E11" s="60"/>
    </row>
    <row r="12" customHeight="1" spans="1:5">
      <c r="A12" s="96">
        <v>2040202</v>
      </c>
      <c r="B12" s="97" t="s">
        <v>59</v>
      </c>
      <c r="C12" s="60">
        <f t="shared" si="0"/>
        <v>28432000</v>
      </c>
      <c r="D12" s="60"/>
      <c r="E12" s="60">
        <v>28432000</v>
      </c>
    </row>
    <row r="13" ht="27" customHeight="1" spans="1:5">
      <c r="A13" s="96">
        <v>2040219</v>
      </c>
      <c r="B13" s="97" t="s">
        <v>60</v>
      </c>
      <c r="C13" s="60">
        <f t="shared" si="0"/>
        <v>5500000</v>
      </c>
      <c r="D13" s="60"/>
      <c r="E13" s="60">
        <v>5500000</v>
      </c>
    </row>
    <row r="14" customHeight="1" spans="1:5">
      <c r="A14" s="96">
        <v>2040220</v>
      </c>
      <c r="B14" s="97" t="s">
        <v>61</v>
      </c>
      <c r="C14" s="60">
        <f t="shared" si="0"/>
        <v>15180000</v>
      </c>
      <c r="D14" s="60"/>
      <c r="E14" s="60">
        <v>15180000</v>
      </c>
    </row>
    <row r="15" customHeight="1" spans="1:5">
      <c r="A15" s="89"/>
      <c r="B15" s="67"/>
      <c r="C15" s="60">
        <f t="shared" si="0"/>
        <v>0</v>
      </c>
      <c r="D15" s="60"/>
      <c r="E15" s="60"/>
    </row>
    <row r="16" customHeight="1" spans="1:5">
      <c r="A16" s="89"/>
      <c r="B16" s="67"/>
      <c r="C16" s="60">
        <f t="shared" si="0"/>
        <v>0</v>
      </c>
      <c r="D16" s="60"/>
      <c r="E16" s="60"/>
    </row>
    <row r="17" customHeight="1" spans="1:5">
      <c r="A17" s="89" t="s">
        <v>8</v>
      </c>
      <c r="B17" s="89"/>
      <c r="C17" s="60">
        <f>SUM(C6:C16)</f>
        <v>248073232.5</v>
      </c>
      <c r="D17" s="60">
        <f>SUM(D6:D16)</f>
        <v>198961232.5</v>
      </c>
      <c r="E17" s="60">
        <f>SUM(E6:E16)</f>
        <v>49112000</v>
      </c>
    </row>
    <row r="18" hidden="1" customHeight="1" spans="1:5">
      <c r="A18" s="98"/>
      <c r="B18" s="99"/>
      <c r="C18" s="100">
        <v>247514281.5</v>
      </c>
      <c r="D18" s="99"/>
      <c r="E18" s="99">
        <v>558951</v>
      </c>
    </row>
  </sheetData>
  <mergeCells count="4">
    <mergeCell ref="A2:E2"/>
    <mergeCell ref="A4:B4"/>
    <mergeCell ref="C4:E4"/>
    <mergeCell ref="A17:B17"/>
  </mergeCells>
  <printOptions horizontalCentered="1"/>
  <pageMargins left="0.707638888888889" right="0.707638888888889" top="2.00763888888889"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5"/>
  <sheetViews>
    <sheetView workbookViewId="0">
      <selection activeCell="D24" sqref="D24"/>
    </sheetView>
  </sheetViews>
  <sheetFormatPr defaultColWidth="15.625" defaultRowHeight="24.95" customHeight="1" outlineLevelCol="4"/>
  <cols>
    <col min="1" max="1" width="10" style="72" customWidth="1"/>
    <col min="2" max="2" width="28" customWidth="1"/>
    <col min="3" max="4" width="17.125"/>
    <col min="5" max="5" width="16"/>
  </cols>
  <sheetData>
    <row r="1" customFormat="1" ht="36" customHeight="1" spans="1:1">
      <c r="A1" s="86" t="s">
        <v>62</v>
      </c>
    </row>
    <row r="2" customFormat="1" ht="33" customHeight="1" spans="1:5">
      <c r="A2" s="69" t="s">
        <v>63</v>
      </c>
      <c r="B2" s="69"/>
      <c r="C2" s="69"/>
      <c r="D2" s="69"/>
      <c r="E2" s="69"/>
    </row>
    <row r="3" customFormat="1" customHeight="1" spans="1:5">
      <c r="A3" s="87" t="s">
        <v>64</v>
      </c>
      <c r="E3" s="88" t="s">
        <v>3</v>
      </c>
    </row>
    <row r="4" customFormat="1" customHeight="1" spans="1:5">
      <c r="A4" s="78" t="s">
        <v>65</v>
      </c>
      <c r="B4" s="78"/>
      <c r="C4" s="37" t="s">
        <v>66</v>
      </c>
      <c r="D4" s="37"/>
      <c r="E4" s="37"/>
    </row>
    <row r="5" s="74" customFormat="1" customHeight="1" spans="1:5">
      <c r="A5" s="37" t="s">
        <v>48</v>
      </c>
      <c r="B5" s="37" t="s">
        <v>49</v>
      </c>
      <c r="C5" s="37" t="s">
        <v>8</v>
      </c>
      <c r="D5" s="37" t="s">
        <v>67</v>
      </c>
      <c r="E5" s="37" t="s">
        <v>68</v>
      </c>
    </row>
    <row r="6" s="84" customFormat="1" customHeight="1" spans="1:5">
      <c r="A6" s="89">
        <v>30101</v>
      </c>
      <c r="B6" s="89" t="s">
        <v>69</v>
      </c>
      <c r="C6" s="90">
        <f t="shared" ref="C6:C24" si="0">D6+E6</f>
        <v>25121148</v>
      </c>
      <c r="D6" s="90">
        <v>25121148</v>
      </c>
      <c r="E6" s="90"/>
    </row>
    <row r="7" s="84" customFormat="1" customHeight="1" spans="1:5">
      <c r="A7" s="89">
        <v>30102</v>
      </c>
      <c r="B7" s="89" t="s">
        <v>70</v>
      </c>
      <c r="C7" s="90">
        <f t="shared" si="0"/>
        <v>41716020</v>
      </c>
      <c r="D7" s="90">
        <v>41716020</v>
      </c>
      <c r="E7" s="90"/>
    </row>
    <row r="8" s="84" customFormat="1" customHeight="1" spans="1:5">
      <c r="A8" s="89">
        <v>30103</v>
      </c>
      <c r="B8" s="89" t="s">
        <v>71</v>
      </c>
      <c r="C8" s="90">
        <f t="shared" si="0"/>
        <v>2490807</v>
      </c>
      <c r="D8" s="90">
        <v>2490807</v>
      </c>
      <c r="E8" s="90"/>
    </row>
    <row r="9" s="84" customFormat="1" customHeight="1" spans="1:5">
      <c r="A9" s="89">
        <v>30107</v>
      </c>
      <c r="B9" s="89" t="s">
        <v>72</v>
      </c>
      <c r="C9" s="90">
        <f t="shared" si="0"/>
        <v>0</v>
      </c>
      <c r="D9" s="90">
        <v>0</v>
      </c>
      <c r="E9" s="90"/>
    </row>
    <row r="10" s="85" customFormat="1" customHeight="1" spans="1:5">
      <c r="A10" s="89">
        <v>30108</v>
      </c>
      <c r="B10" s="89" t="s">
        <v>73</v>
      </c>
      <c r="C10" s="90">
        <f t="shared" si="0"/>
        <v>10305592.8</v>
      </c>
      <c r="D10" s="90">
        <v>10305592.8</v>
      </c>
      <c r="E10" s="90"/>
    </row>
    <row r="11" s="85" customFormat="1" customHeight="1" spans="1:5">
      <c r="A11" s="89">
        <v>30110</v>
      </c>
      <c r="B11" s="89" t="s">
        <v>74</v>
      </c>
      <c r="C11" s="90">
        <f t="shared" si="0"/>
        <v>5474846.2</v>
      </c>
      <c r="D11" s="91">
        <v>5474846.2</v>
      </c>
      <c r="E11" s="90"/>
    </row>
    <row r="12" s="74" customFormat="1" customHeight="1" spans="1:5">
      <c r="A12" s="89">
        <v>30111</v>
      </c>
      <c r="B12" s="89" t="s">
        <v>75</v>
      </c>
      <c r="C12" s="90">
        <f t="shared" si="0"/>
        <v>7272313.5</v>
      </c>
      <c r="D12" s="91">
        <v>7272313.5</v>
      </c>
      <c r="E12" s="90"/>
    </row>
    <row r="13" s="74" customFormat="1" customHeight="1" spans="1:5">
      <c r="A13" s="89">
        <v>30112</v>
      </c>
      <c r="B13" s="89" t="s">
        <v>76</v>
      </c>
      <c r="C13" s="90">
        <f t="shared" si="0"/>
        <v>386459.9</v>
      </c>
      <c r="D13" s="90">
        <v>386459.9</v>
      </c>
      <c r="E13" s="90"/>
    </row>
    <row r="14" s="74" customFormat="1" customHeight="1" spans="1:5">
      <c r="A14" s="89">
        <v>30113</v>
      </c>
      <c r="B14" s="89" t="s">
        <v>58</v>
      </c>
      <c r="C14" s="90">
        <f t="shared" si="0"/>
        <v>8726776.3</v>
      </c>
      <c r="D14" s="91">
        <v>8726776.3</v>
      </c>
      <c r="E14" s="90"/>
    </row>
    <row r="15" s="74" customFormat="1" customHeight="1" spans="1:5">
      <c r="A15" s="89">
        <v>30199</v>
      </c>
      <c r="B15" s="89" t="s">
        <v>77</v>
      </c>
      <c r="C15" s="90">
        <f t="shared" si="0"/>
        <v>66120000</v>
      </c>
      <c r="D15" s="90">
        <v>66120000</v>
      </c>
      <c r="E15" s="90"/>
    </row>
    <row r="16" s="74" customFormat="1" customHeight="1" spans="1:5">
      <c r="A16" s="89">
        <v>30201</v>
      </c>
      <c r="B16" s="89" t="s">
        <v>78</v>
      </c>
      <c r="C16" s="90">
        <f t="shared" si="0"/>
        <v>10241049</v>
      </c>
      <c r="D16" s="90"/>
      <c r="E16" s="90">
        <f>10800000-'2一般公共预算支出表'!E18</f>
        <v>10241049</v>
      </c>
    </row>
    <row r="17" s="85" customFormat="1" customHeight="1" spans="1:5">
      <c r="A17" s="89">
        <v>30207</v>
      </c>
      <c r="B17" s="89" t="s">
        <v>79</v>
      </c>
      <c r="C17" s="90">
        <f t="shared" si="0"/>
        <v>877560</v>
      </c>
      <c r="D17" s="90"/>
      <c r="E17" s="90">
        <v>877560</v>
      </c>
    </row>
    <row r="18" s="74" customFormat="1" customHeight="1" spans="1:5">
      <c r="A18" s="89">
        <v>30228</v>
      </c>
      <c r="B18" s="89" t="s">
        <v>80</v>
      </c>
      <c r="C18" s="90">
        <f t="shared" si="0"/>
        <v>1454462.8</v>
      </c>
      <c r="D18" s="90"/>
      <c r="E18" s="90">
        <v>1454462.8</v>
      </c>
    </row>
    <row r="19" s="74" customFormat="1" customHeight="1" spans="1:5">
      <c r="A19" s="89">
        <v>30229</v>
      </c>
      <c r="B19" s="89" t="s">
        <v>81</v>
      </c>
      <c r="C19" s="90">
        <f t="shared" si="0"/>
        <v>22464</v>
      </c>
      <c r="D19" s="90"/>
      <c r="E19" s="90">
        <v>22464</v>
      </c>
    </row>
    <row r="20" s="74" customFormat="1" customHeight="1" spans="1:5">
      <c r="A20" s="89">
        <v>30231</v>
      </c>
      <c r="B20" s="89" t="s">
        <v>82</v>
      </c>
      <c r="C20" s="90">
        <f t="shared" si="0"/>
        <v>2265000</v>
      </c>
      <c r="D20" s="90"/>
      <c r="E20" s="90">
        <v>2265000</v>
      </c>
    </row>
    <row r="21" s="74" customFormat="1" customHeight="1" spans="1:5">
      <c r="A21" s="89">
        <v>30239</v>
      </c>
      <c r="B21" s="89" t="s">
        <v>83</v>
      </c>
      <c r="C21" s="90">
        <f t="shared" si="0"/>
        <v>5871120</v>
      </c>
      <c r="D21" s="90"/>
      <c r="E21" s="90">
        <v>5871120</v>
      </c>
    </row>
    <row r="22" s="74" customFormat="1" customHeight="1" spans="1:5">
      <c r="A22" s="89">
        <v>30299</v>
      </c>
      <c r="B22" s="89" t="s">
        <v>84</v>
      </c>
      <c r="C22" s="90">
        <f t="shared" si="0"/>
        <v>9815630</v>
      </c>
      <c r="D22" s="90"/>
      <c r="E22" s="90">
        <f>10470000-654370</f>
        <v>9815630</v>
      </c>
    </row>
    <row r="23" s="74" customFormat="1" customHeight="1" spans="1:5">
      <c r="A23" s="89">
        <v>30305</v>
      </c>
      <c r="B23" s="89" t="s">
        <v>85</v>
      </c>
      <c r="C23" s="90">
        <f t="shared" si="0"/>
        <v>241032</v>
      </c>
      <c r="D23" s="90">
        <v>241032</v>
      </c>
      <c r="E23" s="90"/>
    </row>
    <row r="24" customFormat="1" customHeight="1" spans="1:5">
      <c r="A24" s="92" t="s">
        <v>8</v>
      </c>
      <c r="B24" s="93"/>
      <c r="C24" s="90">
        <f t="shared" si="0"/>
        <v>198402281.5</v>
      </c>
      <c r="D24" s="90">
        <f>SUM(D6:D23)</f>
        <v>167854995.7</v>
      </c>
      <c r="E24" s="90">
        <f>SUM(E6:E23)</f>
        <v>30547285.8</v>
      </c>
    </row>
    <row r="25" customFormat="1" customHeight="1" spans="1:3">
      <c r="A25" s="72"/>
      <c r="C25" s="94"/>
    </row>
  </sheetData>
  <mergeCells count="4">
    <mergeCell ref="A2:E2"/>
    <mergeCell ref="A4:B4"/>
    <mergeCell ref="C4:E4"/>
    <mergeCell ref="A24:B24"/>
  </mergeCells>
  <pageMargins left="0.75" right="0.354166666666667" top="1.14166666666667"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
  <sheetViews>
    <sheetView workbookViewId="0">
      <selection activeCell="A9" sqref="A9:L9"/>
    </sheetView>
  </sheetViews>
  <sheetFormatPr defaultColWidth="15.625" defaultRowHeight="24.95" customHeight="1"/>
  <cols>
    <col min="1" max="1" width="11.625" customWidth="1"/>
    <col min="2" max="2" width="8.375" customWidth="1"/>
    <col min="3" max="3" width="9.25" customWidth="1"/>
    <col min="4" max="4" width="9.125" customWidth="1"/>
    <col min="5" max="5" width="8.875" customWidth="1"/>
    <col min="6" max="6" width="7.625" customWidth="1"/>
    <col min="7" max="12" width="10.625" customWidth="1"/>
  </cols>
  <sheetData>
    <row r="1" customHeight="1" spans="1:1">
      <c r="A1" t="s">
        <v>86</v>
      </c>
    </row>
    <row r="2" ht="34.5" customHeight="1" spans="1:12">
      <c r="A2" s="31" t="s">
        <v>87</v>
      </c>
      <c r="B2" s="31"/>
      <c r="C2" s="31"/>
      <c r="D2" s="31"/>
      <c r="E2" s="31"/>
      <c r="F2" s="31"/>
      <c r="G2" s="31"/>
      <c r="H2" s="31"/>
      <c r="I2" s="31"/>
      <c r="J2" s="31"/>
      <c r="K2" s="31"/>
      <c r="L2" s="31"/>
    </row>
    <row r="3" ht="40" customHeight="1" spans="1:12">
      <c r="A3" s="32" t="s">
        <v>2</v>
      </c>
      <c r="L3" s="50" t="s">
        <v>3</v>
      </c>
    </row>
    <row r="4" ht="42" customHeight="1" spans="1:12">
      <c r="A4" s="37" t="s">
        <v>88</v>
      </c>
      <c r="B4" s="37"/>
      <c r="C4" s="37"/>
      <c r="D4" s="37"/>
      <c r="E4" s="37"/>
      <c r="F4" s="37"/>
      <c r="G4" s="37" t="s">
        <v>47</v>
      </c>
      <c r="H4" s="37"/>
      <c r="I4" s="37"/>
      <c r="J4" s="37"/>
      <c r="K4" s="37"/>
      <c r="L4" s="37"/>
    </row>
    <row r="5" s="68" customFormat="1" ht="43" customHeight="1" spans="1:12">
      <c r="A5" s="70" t="s">
        <v>8</v>
      </c>
      <c r="B5" s="70" t="s">
        <v>89</v>
      </c>
      <c r="C5" s="70" t="s">
        <v>90</v>
      </c>
      <c r="D5" s="70"/>
      <c r="E5" s="70"/>
      <c r="F5" s="70" t="s">
        <v>91</v>
      </c>
      <c r="G5" s="70" t="s">
        <v>8</v>
      </c>
      <c r="H5" s="70" t="s">
        <v>89</v>
      </c>
      <c r="I5" s="70" t="s">
        <v>90</v>
      </c>
      <c r="J5" s="70"/>
      <c r="K5" s="70"/>
      <c r="L5" s="70" t="s">
        <v>91</v>
      </c>
    </row>
    <row r="6" s="68" customFormat="1" ht="43" customHeight="1" spans="1:12">
      <c r="A6" s="70"/>
      <c r="B6" s="70"/>
      <c r="C6" s="70" t="s">
        <v>50</v>
      </c>
      <c r="D6" s="70" t="s">
        <v>92</v>
      </c>
      <c r="E6" s="70" t="s">
        <v>93</v>
      </c>
      <c r="F6" s="70"/>
      <c r="G6" s="70"/>
      <c r="H6" s="70"/>
      <c r="I6" s="70" t="s">
        <v>50</v>
      </c>
      <c r="J6" s="70" t="s">
        <v>92</v>
      </c>
      <c r="K6" s="70" t="s">
        <v>93</v>
      </c>
      <c r="L6" s="70"/>
    </row>
    <row r="7" s="82" customFormat="1" ht="48" customHeight="1" spans="1:12">
      <c r="A7" s="83">
        <f>B7+C7+F7</f>
        <v>10240000</v>
      </c>
      <c r="B7" s="83">
        <v>60000</v>
      </c>
      <c r="C7" s="83">
        <f>D7+E7</f>
        <v>10000000</v>
      </c>
      <c r="D7" s="83">
        <v>2000000</v>
      </c>
      <c r="E7" s="83">
        <v>8000000</v>
      </c>
      <c r="F7" s="83">
        <v>180000</v>
      </c>
      <c r="G7" s="83">
        <f>H7+I7+L7</f>
        <v>9930000</v>
      </c>
      <c r="H7" s="83">
        <v>60000</v>
      </c>
      <c r="I7" s="83">
        <f>J7+K7</f>
        <v>9690000</v>
      </c>
      <c r="J7" s="83">
        <f>2500000-210000</f>
        <v>2290000</v>
      </c>
      <c r="K7" s="83">
        <v>7400000</v>
      </c>
      <c r="L7" s="83">
        <v>180000</v>
      </c>
    </row>
    <row r="8" ht="40.5" customHeight="1" spans="1:12">
      <c r="A8" s="71"/>
      <c r="B8" s="71"/>
      <c r="C8" s="71"/>
      <c r="D8" s="71"/>
      <c r="E8" s="71"/>
      <c r="F8" s="71"/>
      <c r="G8" s="71"/>
      <c r="H8" s="71"/>
      <c r="I8" s="71"/>
      <c r="J8" s="71"/>
      <c r="K8" s="71"/>
      <c r="L8" s="71"/>
    </row>
    <row r="9" customHeight="1" spans="1:12">
      <c r="A9" s="72"/>
      <c r="B9" s="72"/>
      <c r="C9" s="72"/>
      <c r="D9" s="72"/>
      <c r="E9" s="72"/>
      <c r="F9" s="72"/>
      <c r="G9" s="72"/>
      <c r="H9" s="72"/>
      <c r="I9" s="72"/>
      <c r="J9" s="72"/>
      <c r="K9" s="72"/>
      <c r="L9" s="72"/>
    </row>
    <row r="10" ht="26.25" customHeight="1" spans="1:12">
      <c r="A10" s="72"/>
      <c r="B10" s="72"/>
      <c r="C10" s="72"/>
      <c r="D10" s="72"/>
      <c r="E10" s="72"/>
      <c r="F10" s="72"/>
      <c r="G10" s="72"/>
      <c r="H10" s="72"/>
      <c r="I10" s="72"/>
      <c r="J10" s="72"/>
      <c r="K10" s="72"/>
      <c r="L10" s="72"/>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1.29791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9"/>
  <sheetViews>
    <sheetView workbookViewId="0">
      <selection activeCell="B7" sqref="B7"/>
    </sheetView>
  </sheetViews>
  <sheetFormatPr defaultColWidth="15.625" defaultRowHeight="24.95" customHeight="1" outlineLevelCol="4"/>
  <cols>
    <col min="1" max="1" width="12.5" style="74" customWidth="1"/>
    <col min="2" max="2" width="29.25" customWidth="1"/>
    <col min="3" max="3" width="17.625" customWidth="1"/>
    <col min="4" max="4" width="13.875" customWidth="1"/>
    <col min="5" max="5" width="18" customWidth="1"/>
  </cols>
  <sheetData>
    <row r="1" customHeight="1" spans="1:1">
      <c r="A1" s="74" t="s">
        <v>94</v>
      </c>
    </row>
    <row r="2" s="73" customFormat="1" ht="47.25" customHeight="1" spans="1:5">
      <c r="A2" s="31" t="s">
        <v>95</v>
      </c>
      <c r="B2" s="31"/>
      <c r="C2" s="31"/>
      <c r="D2" s="31"/>
      <c r="E2" s="31"/>
    </row>
    <row r="3" ht="33" customHeight="1" spans="1:5">
      <c r="A3" s="77" t="s">
        <v>2</v>
      </c>
      <c r="E3" s="50" t="s">
        <v>3</v>
      </c>
    </row>
    <row r="4" ht="39" customHeight="1" spans="1:5">
      <c r="A4" s="37" t="s">
        <v>46</v>
      </c>
      <c r="B4" s="37"/>
      <c r="C4" s="37" t="s">
        <v>47</v>
      </c>
      <c r="D4" s="37"/>
      <c r="E4" s="37"/>
    </row>
    <row r="5" s="74" customFormat="1" customHeight="1" spans="1:5">
      <c r="A5" s="37" t="s">
        <v>48</v>
      </c>
      <c r="B5" s="37" t="s">
        <v>49</v>
      </c>
      <c r="C5" s="37" t="s">
        <v>50</v>
      </c>
      <c r="D5" s="37" t="s">
        <v>51</v>
      </c>
      <c r="E5" s="37" t="s">
        <v>52</v>
      </c>
    </row>
    <row r="6" s="75" customFormat="1" ht="39" customHeight="1" spans="1:5">
      <c r="A6" s="78">
        <v>2120899</v>
      </c>
      <c r="B6" s="79" t="s">
        <v>96</v>
      </c>
      <c r="C6" s="80">
        <f>D6+E6</f>
        <v>19450000</v>
      </c>
      <c r="D6" s="78"/>
      <c r="E6" s="78">
        <v>19450000</v>
      </c>
    </row>
    <row r="7" s="75" customFormat="1" ht="39" customHeight="1" spans="1:5">
      <c r="A7" s="78">
        <v>2121399</v>
      </c>
      <c r="B7" s="81" t="s">
        <v>97</v>
      </c>
      <c r="C7" s="80">
        <f>D7+E7</f>
        <v>11358000</v>
      </c>
      <c r="D7" s="78"/>
      <c r="E7" s="78">
        <v>11358000</v>
      </c>
    </row>
    <row r="8" s="75" customFormat="1" ht="32" customHeight="1" spans="1:5">
      <c r="A8" s="78"/>
      <c r="B8" s="78"/>
      <c r="C8" s="80">
        <f>D8+E8</f>
        <v>0</v>
      </c>
      <c r="D8" s="78"/>
      <c r="E8" s="78"/>
    </row>
    <row r="9" s="76" customFormat="1" ht="39" customHeight="1" spans="1:5">
      <c r="A9" s="78" t="s">
        <v>8</v>
      </c>
      <c r="B9" s="78"/>
      <c r="C9" s="80">
        <f>D9+E9</f>
        <v>30808000</v>
      </c>
      <c r="D9" s="80">
        <f>SUM(D6:D8)</f>
        <v>0</v>
      </c>
      <c r="E9" s="80">
        <f>SUM(E6:E8)</f>
        <v>30808000</v>
      </c>
    </row>
  </sheetData>
  <mergeCells count="4">
    <mergeCell ref="A2:E2"/>
    <mergeCell ref="A4:B4"/>
    <mergeCell ref="C4:E4"/>
    <mergeCell ref="A9:B9"/>
  </mergeCells>
  <printOptions horizontalCentered="1"/>
  <pageMargins left="0.707638888888889" right="0.707638888888889" top="0.747916666666667" bottom="0.747916666666667" header="0.313888888888889" footer="0.313888888888889"/>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
  <sheetViews>
    <sheetView topLeftCell="F1" workbookViewId="0">
      <selection activeCell="A4" sqref="A4:F4"/>
    </sheetView>
  </sheetViews>
  <sheetFormatPr defaultColWidth="15.625" defaultRowHeight="24.95" customHeight="1"/>
  <cols>
    <col min="1" max="1" width="9.625" customWidth="1"/>
    <col min="2" max="2" width="12.75" customWidth="1"/>
    <col min="3" max="3" width="12.625" customWidth="1"/>
    <col min="6" max="6" width="12.875" customWidth="1"/>
    <col min="7" max="7" width="10.375" customWidth="1"/>
    <col min="8" max="8" width="12.5" customWidth="1"/>
    <col min="9" max="9" width="12.25" customWidth="1"/>
    <col min="12" max="12" width="12" customWidth="1"/>
  </cols>
  <sheetData>
    <row r="1" customHeight="1" spans="1:1">
      <c r="A1" t="s">
        <v>98</v>
      </c>
    </row>
    <row r="2" ht="34.5" customHeight="1" spans="1:12">
      <c r="A2" s="69" t="s">
        <v>99</v>
      </c>
      <c r="B2" s="69"/>
      <c r="C2" s="69"/>
      <c r="D2" s="69"/>
      <c r="E2" s="69"/>
      <c r="F2" s="69"/>
      <c r="G2" s="69"/>
      <c r="H2" s="69"/>
      <c r="I2" s="69"/>
      <c r="J2" s="69"/>
      <c r="K2" s="69"/>
      <c r="L2" s="69"/>
    </row>
    <row r="3" customHeight="1" spans="1:12">
      <c r="A3" s="32" t="s">
        <v>2</v>
      </c>
      <c r="L3" s="50" t="s">
        <v>3</v>
      </c>
    </row>
    <row r="4" ht="29.25" customHeight="1" spans="1:12">
      <c r="A4" s="37" t="s">
        <v>88</v>
      </c>
      <c r="B4" s="37"/>
      <c r="C4" s="37"/>
      <c r="D4" s="37"/>
      <c r="E4" s="37"/>
      <c r="F4" s="37"/>
      <c r="G4" s="37" t="s">
        <v>47</v>
      </c>
      <c r="H4" s="37"/>
      <c r="I4" s="37"/>
      <c r="J4" s="37"/>
      <c r="K4" s="37"/>
      <c r="L4" s="37"/>
    </row>
    <row r="5" s="68" customFormat="1" customHeight="1" spans="1:12">
      <c r="A5" s="70" t="s">
        <v>8</v>
      </c>
      <c r="B5" s="70" t="s">
        <v>89</v>
      </c>
      <c r="C5" s="70" t="s">
        <v>90</v>
      </c>
      <c r="D5" s="70"/>
      <c r="E5" s="70"/>
      <c r="F5" s="70" t="s">
        <v>91</v>
      </c>
      <c r="G5" s="70" t="s">
        <v>8</v>
      </c>
      <c r="H5" s="70" t="s">
        <v>89</v>
      </c>
      <c r="I5" s="70" t="s">
        <v>90</v>
      </c>
      <c r="J5" s="70"/>
      <c r="K5" s="70"/>
      <c r="L5" s="70" t="s">
        <v>91</v>
      </c>
    </row>
    <row r="6" s="68" customFormat="1" customHeight="1" spans="1:12">
      <c r="A6" s="70"/>
      <c r="B6" s="70"/>
      <c r="C6" s="70" t="s">
        <v>50</v>
      </c>
      <c r="D6" s="70" t="s">
        <v>92</v>
      </c>
      <c r="E6" s="70" t="s">
        <v>93</v>
      </c>
      <c r="F6" s="70"/>
      <c r="G6" s="70"/>
      <c r="H6" s="70"/>
      <c r="I6" s="70" t="s">
        <v>50</v>
      </c>
      <c r="J6" s="70" t="s">
        <v>92</v>
      </c>
      <c r="K6" s="70" t="s">
        <v>93</v>
      </c>
      <c r="L6" s="70"/>
    </row>
    <row r="7" ht="39" customHeight="1" spans="1:12">
      <c r="A7" s="58">
        <f>B7+C7+F7</f>
        <v>0</v>
      </c>
      <c r="B7" s="58"/>
      <c r="C7" s="58">
        <f>D7+E7</f>
        <v>0</v>
      </c>
      <c r="D7" s="58"/>
      <c r="E7" s="58"/>
      <c r="F7" s="58"/>
      <c r="G7" s="58">
        <f>H7+I7+L7</f>
        <v>0</v>
      </c>
      <c r="H7" s="58"/>
      <c r="I7" s="58">
        <f>J7+K7</f>
        <v>0</v>
      </c>
      <c r="J7" s="58"/>
      <c r="K7" s="58"/>
      <c r="L7" s="58"/>
    </row>
    <row r="8" ht="40.5" customHeight="1" spans="1:12">
      <c r="A8" s="71"/>
      <c r="B8" s="71"/>
      <c r="C8" s="71"/>
      <c r="D8" s="71"/>
      <c r="E8" s="71"/>
      <c r="F8" s="71"/>
      <c r="G8" s="71"/>
      <c r="H8" s="71"/>
      <c r="I8" s="71"/>
      <c r="J8" s="71"/>
      <c r="K8" s="71"/>
      <c r="L8" s="71"/>
    </row>
    <row r="9" customHeight="1" spans="1:12">
      <c r="A9" s="72"/>
      <c r="B9" s="72"/>
      <c r="C9" s="72"/>
      <c r="D9" s="72"/>
      <c r="E9" s="72"/>
      <c r="F9" s="72"/>
      <c r="G9" s="72"/>
      <c r="H9" s="72"/>
      <c r="I9" s="72"/>
      <c r="J9" s="72"/>
      <c r="K9" s="72"/>
      <c r="L9" s="72"/>
    </row>
    <row r="10" ht="26.25" customHeight="1" spans="1:12">
      <c r="A10" s="72"/>
      <c r="B10" s="72"/>
      <c r="C10" s="72"/>
      <c r="D10" s="72"/>
      <c r="E10" s="72"/>
      <c r="F10" s="72"/>
      <c r="G10" s="72"/>
      <c r="H10" s="72"/>
      <c r="I10" s="72"/>
      <c r="J10" s="72"/>
      <c r="K10" s="72"/>
      <c r="L10" s="72"/>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D34"/>
  <sheetViews>
    <sheetView workbookViewId="0">
      <selection activeCell="D10" sqref="D10"/>
    </sheetView>
  </sheetViews>
  <sheetFormatPr defaultColWidth="9" defaultRowHeight="24.95" customHeight="1" outlineLevelCol="3"/>
  <cols>
    <col min="1" max="1" width="29.375" customWidth="1"/>
    <col min="2" max="2" width="18.25" customWidth="1"/>
    <col min="3" max="3" width="36.125" customWidth="1"/>
    <col min="4" max="4" width="17.5" customWidth="1"/>
  </cols>
  <sheetData>
    <row r="1" customHeight="1" spans="1:1">
      <c r="A1" t="s">
        <v>100</v>
      </c>
    </row>
    <row r="2" ht="40.5" customHeight="1" spans="1:4">
      <c r="A2" s="31" t="s">
        <v>101</v>
      </c>
      <c r="B2" s="31"/>
      <c r="C2" s="31"/>
      <c r="D2" s="31"/>
    </row>
    <row r="3" customHeight="1" spans="1:4">
      <c r="A3" s="32" t="s">
        <v>2</v>
      </c>
      <c r="D3" s="50" t="s">
        <v>3</v>
      </c>
    </row>
    <row r="4" customHeight="1" spans="1:4">
      <c r="A4" s="62" t="s">
        <v>102</v>
      </c>
      <c r="B4" s="62"/>
      <c r="C4" s="62" t="s">
        <v>103</v>
      </c>
      <c r="D4" s="62"/>
    </row>
    <row r="5" customHeight="1" spans="1:4">
      <c r="A5" s="62" t="s">
        <v>104</v>
      </c>
      <c r="B5" s="62" t="s">
        <v>105</v>
      </c>
      <c r="C5" s="62" t="s">
        <v>104</v>
      </c>
      <c r="D5" s="62" t="s">
        <v>105</v>
      </c>
    </row>
    <row r="6" ht="20.1" customHeight="1" spans="1:4">
      <c r="A6" s="58" t="s">
        <v>13</v>
      </c>
      <c r="B6" s="60">
        <f>248073232.5-D34</f>
        <v>247514281.5</v>
      </c>
      <c r="C6" s="63" t="s">
        <v>14</v>
      </c>
      <c r="D6" s="41"/>
    </row>
    <row r="7" ht="20.1" customHeight="1" spans="1:4">
      <c r="A7" s="58" t="s">
        <v>15</v>
      </c>
      <c r="B7" s="60">
        <v>30808000</v>
      </c>
      <c r="C7" s="63" t="s">
        <v>16</v>
      </c>
      <c r="D7" s="41"/>
    </row>
    <row r="8" ht="15" customHeight="1" spans="1:4">
      <c r="A8" s="64"/>
      <c r="B8" s="60"/>
      <c r="C8" s="63" t="s">
        <v>17</v>
      </c>
      <c r="D8" s="41"/>
    </row>
    <row r="9" ht="15" customHeight="1" spans="1:4">
      <c r="A9" s="64"/>
      <c r="B9" s="60"/>
      <c r="C9" s="65" t="s">
        <v>18</v>
      </c>
      <c r="D9" s="41">
        <f>216052671.7-D34</f>
        <v>215493720.7</v>
      </c>
    </row>
    <row r="10" ht="15" customHeight="1" spans="1:4">
      <c r="A10" s="64"/>
      <c r="B10" s="60"/>
      <c r="C10" s="63" t="s">
        <v>19</v>
      </c>
      <c r="D10" s="41"/>
    </row>
    <row r="11" ht="15" customHeight="1" spans="1:4">
      <c r="A11" s="64"/>
      <c r="B11" s="60"/>
      <c r="C11" s="63" t="s">
        <v>20</v>
      </c>
      <c r="D11" s="41"/>
    </row>
    <row r="12" ht="15" customHeight="1" spans="1:4">
      <c r="A12" s="64"/>
      <c r="B12" s="60"/>
      <c r="C12" s="63" t="s">
        <v>21</v>
      </c>
      <c r="D12" s="41"/>
    </row>
    <row r="13" ht="15" customHeight="1" spans="1:4">
      <c r="A13" s="64"/>
      <c r="B13" s="60"/>
      <c r="C13" s="65" t="s">
        <v>22</v>
      </c>
      <c r="D13" s="41">
        <v>10546624.8</v>
      </c>
    </row>
    <row r="14" ht="15" customHeight="1" spans="1:4">
      <c r="A14" s="64"/>
      <c r="B14" s="60"/>
      <c r="C14" s="63" t="s">
        <v>23</v>
      </c>
      <c r="D14" s="41"/>
    </row>
    <row r="15" ht="15" customHeight="1" spans="1:4">
      <c r="A15" s="64"/>
      <c r="B15" s="60"/>
      <c r="C15" s="65" t="s">
        <v>24</v>
      </c>
      <c r="D15" s="41">
        <v>12747159.7</v>
      </c>
    </row>
    <row r="16" ht="15" customHeight="1" spans="1:4">
      <c r="A16" s="64"/>
      <c r="B16" s="60"/>
      <c r="C16" s="63" t="s">
        <v>25</v>
      </c>
      <c r="D16" s="41"/>
    </row>
    <row r="17" ht="15" customHeight="1" spans="1:4">
      <c r="A17" s="64"/>
      <c r="B17" s="60"/>
      <c r="C17" s="65" t="s">
        <v>26</v>
      </c>
      <c r="D17" s="41">
        <v>30808000</v>
      </c>
    </row>
    <row r="18" ht="15" customHeight="1" spans="1:4">
      <c r="A18" s="64"/>
      <c r="B18" s="60"/>
      <c r="C18" s="63" t="s">
        <v>27</v>
      </c>
      <c r="D18" s="41"/>
    </row>
    <row r="19" ht="15" customHeight="1" spans="1:4">
      <c r="A19" s="64"/>
      <c r="B19" s="60"/>
      <c r="C19" s="63" t="s">
        <v>28</v>
      </c>
      <c r="D19" s="41"/>
    </row>
    <row r="20" ht="15" customHeight="1" spans="1:4">
      <c r="A20" s="64"/>
      <c r="B20" s="60"/>
      <c r="C20" s="63" t="s">
        <v>29</v>
      </c>
      <c r="D20" s="41"/>
    </row>
    <row r="21" ht="15" customHeight="1" spans="1:4">
      <c r="A21" s="64"/>
      <c r="B21" s="60"/>
      <c r="C21" s="63" t="s">
        <v>30</v>
      </c>
      <c r="D21" s="41"/>
    </row>
    <row r="22" ht="15" customHeight="1" spans="1:4">
      <c r="A22" s="64"/>
      <c r="B22" s="60"/>
      <c r="C22" s="63" t="s">
        <v>31</v>
      </c>
      <c r="D22" s="41"/>
    </row>
    <row r="23" ht="15" customHeight="1" spans="1:4">
      <c r="A23" s="66"/>
      <c r="B23" s="60"/>
      <c r="C23" s="63" t="s">
        <v>32</v>
      </c>
      <c r="D23" s="41"/>
    </row>
    <row r="24" ht="15" customHeight="1" spans="1:4">
      <c r="A24" s="66"/>
      <c r="B24" s="60"/>
      <c r="C24" s="63" t="s">
        <v>33</v>
      </c>
      <c r="D24" s="41"/>
    </row>
    <row r="25" ht="15" customHeight="1" spans="1:4">
      <c r="A25" s="66"/>
      <c r="B25" s="60"/>
      <c r="C25" s="65" t="s">
        <v>34</v>
      </c>
      <c r="D25" s="41">
        <v>8726776.3</v>
      </c>
    </row>
    <row r="26" ht="15" customHeight="1" spans="1:4">
      <c r="A26" s="66"/>
      <c r="B26" s="60"/>
      <c r="C26" s="63" t="s">
        <v>35</v>
      </c>
      <c r="D26" s="41"/>
    </row>
    <row r="27" ht="15" customHeight="1" spans="1:4">
      <c r="A27" s="66"/>
      <c r="B27" s="60"/>
      <c r="C27" s="63" t="s">
        <v>36</v>
      </c>
      <c r="D27" s="41"/>
    </row>
    <row r="28" ht="15" customHeight="1" spans="1:4">
      <c r="A28" s="66"/>
      <c r="B28" s="60"/>
      <c r="C28" s="63" t="s">
        <v>37</v>
      </c>
      <c r="D28" s="41"/>
    </row>
    <row r="29" ht="15" customHeight="1" spans="1:4">
      <c r="A29" s="66"/>
      <c r="B29" s="60"/>
      <c r="C29" s="63" t="s">
        <v>38</v>
      </c>
      <c r="D29" s="41"/>
    </row>
    <row r="30" ht="15" customHeight="1" spans="1:4">
      <c r="A30" s="66"/>
      <c r="B30" s="60"/>
      <c r="C30" s="63" t="s">
        <v>39</v>
      </c>
      <c r="D30" s="41"/>
    </row>
    <row r="31" ht="15" customHeight="1" spans="1:4">
      <c r="A31" s="66"/>
      <c r="B31" s="60"/>
      <c r="C31" s="63" t="s">
        <v>40</v>
      </c>
      <c r="D31" s="41"/>
    </row>
    <row r="32" ht="15" customHeight="1" spans="1:4">
      <c r="A32" s="67"/>
      <c r="B32" s="60"/>
      <c r="C32" s="63" t="s">
        <v>41</v>
      </c>
      <c r="D32" s="41"/>
    </row>
    <row r="33" ht="26" customHeight="1" spans="1:4">
      <c r="A33" s="62" t="s">
        <v>106</v>
      </c>
      <c r="B33" s="41">
        <f>SUM(B7+B6)</f>
        <v>278322281.5</v>
      </c>
      <c r="C33" s="62" t="s">
        <v>107</v>
      </c>
      <c r="D33" s="41">
        <f>SUM(D6:D32)</f>
        <v>278322281.5</v>
      </c>
    </row>
    <row r="34" customHeight="1" spans="4:4">
      <c r="D34">
        <v>558951</v>
      </c>
    </row>
  </sheetData>
  <mergeCells count="3">
    <mergeCell ref="A2:D2"/>
    <mergeCell ref="A4:B4"/>
    <mergeCell ref="C4:D4"/>
  </mergeCells>
  <printOptions horizontalCentered="1"/>
  <pageMargins left="0.393055555555556" right="0.0388888888888889" top="1.65277777777778" bottom="0.196527777777778" header="0.313888888888889" footer="0.313888888888889"/>
  <pageSetup paperSize="9" scale="8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L9"/>
  <sheetViews>
    <sheetView workbookViewId="0">
      <selection activeCell="D11" sqref="D11"/>
    </sheetView>
  </sheetViews>
  <sheetFormatPr defaultColWidth="15.625" defaultRowHeight="24.95" customHeight="1"/>
  <cols>
    <col min="1" max="1" width="14.375" customWidth="1"/>
    <col min="2" max="2" width="17.125" customWidth="1"/>
    <col min="3" max="4" width="14.375" customWidth="1"/>
    <col min="5" max="5" width="16.25" customWidth="1"/>
    <col min="6" max="6" width="17.5" customWidth="1"/>
    <col min="7" max="7" width="15.5" customWidth="1"/>
    <col min="8" max="8" width="16.75" customWidth="1"/>
    <col min="9" max="9" width="17.375" customWidth="1"/>
    <col min="10" max="10" width="14.375" customWidth="1"/>
    <col min="11" max="11" width="20" customWidth="1"/>
    <col min="12" max="12" width="14.375" customWidth="1"/>
  </cols>
  <sheetData>
    <row r="1" customHeight="1" spans="1:1">
      <c r="A1" t="s">
        <v>108</v>
      </c>
    </row>
    <row r="2" ht="35.25" customHeight="1" spans="1:12">
      <c r="A2" s="52" t="s">
        <v>109</v>
      </c>
      <c r="B2" s="52"/>
      <c r="C2" s="52"/>
      <c r="D2" s="52"/>
      <c r="E2" s="52"/>
      <c r="F2" s="52"/>
      <c r="G2" s="52"/>
      <c r="H2" s="52"/>
      <c r="I2" s="52"/>
      <c r="J2" s="52"/>
      <c r="K2" s="52"/>
      <c r="L2" s="52"/>
    </row>
    <row r="3" customHeight="1" spans="1:12">
      <c r="A3" s="32" t="s">
        <v>2</v>
      </c>
      <c r="L3" s="61" t="s">
        <v>3</v>
      </c>
    </row>
    <row r="4" s="51" customFormat="1" ht="17.25" customHeight="1" spans="1:12">
      <c r="A4" s="53" t="s">
        <v>110</v>
      </c>
      <c r="B4" s="54" t="s">
        <v>111</v>
      </c>
      <c r="C4" s="54" t="s">
        <v>112</v>
      </c>
      <c r="D4" s="54" t="s">
        <v>113</v>
      </c>
      <c r="E4" s="54" t="s">
        <v>114</v>
      </c>
      <c r="F4" s="54" t="s">
        <v>115</v>
      </c>
      <c r="G4" s="54" t="s">
        <v>116</v>
      </c>
      <c r="H4" s="54" t="s">
        <v>117</v>
      </c>
      <c r="I4" s="54" t="s">
        <v>118</v>
      </c>
      <c r="J4" s="54" t="s">
        <v>119</v>
      </c>
      <c r="K4" s="54" t="s">
        <v>120</v>
      </c>
      <c r="L4" s="54" t="s">
        <v>121</v>
      </c>
    </row>
    <row r="5" s="51" customFormat="1" ht="17.25" customHeight="1" spans="1:12">
      <c r="A5" s="55"/>
      <c r="B5" s="54"/>
      <c r="C5" s="54"/>
      <c r="D5" s="54"/>
      <c r="E5" s="54"/>
      <c r="F5" s="54"/>
      <c r="G5" s="54"/>
      <c r="H5" s="54"/>
      <c r="I5" s="54"/>
      <c r="J5" s="54"/>
      <c r="K5" s="54"/>
      <c r="L5" s="54"/>
    </row>
    <row r="6" s="51" customFormat="1" ht="26" customHeight="1" spans="1:12">
      <c r="A6" s="56"/>
      <c r="B6" s="54"/>
      <c r="C6" s="54"/>
      <c r="D6" s="54"/>
      <c r="E6" s="54"/>
      <c r="F6" s="54"/>
      <c r="G6" s="54"/>
      <c r="H6" s="54"/>
      <c r="I6" s="54"/>
      <c r="J6" s="54"/>
      <c r="K6" s="54"/>
      <c r="L6" s="54"/>
    </row>
    <row r="7" ht="65" customHeight="1" spans="1:12">
      <c r="A7" s="57" t="s">
        <v>122</v>
      </c>
      <c r="B7" s="41">
        <f>E7</f>
        <v>278322281.5</v>
      </c>
      <c r="C7" s="58"/>
      <c r="D7" s="58"/>
      <c r="E7" s="59">
        <f>F7+G7</f>
        <v>278322281.5</v>
      </c>
      <c r="F7" s="60">
        <f>248073232.5-F8</f>
        <v>247514281.5</v>
      </c>
      <c r="G7" s="60">
        <v>30808000</v>
      </c>
      <c r="H7" s="58"/>
      <c r="I7" s="58"/>
      <c r="J7" s="58"/>
      <c r="K7" s="58"/>
      <c r="L7" s="58"/>
    </row>
    <row r="8" hidden="1" customHeight="1" spans="6:6">
      <c r="F8">
        <v>558951</v>
      </c>
    </row>
    <row r="9" hidden="1" customHeight="1" spans="6:7">
      <c r="F9">
        <f>F7/B7</f>
        <v>0.889308179589639</v>
      </c>
      <c r="G9">
        <f>G7/B7</f>
        <v>0.110691820410361</v>
      </c>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65277777777778" bottom="0.747916666666667" header="0.313888888888889" footer="0.313888888888889"/>
  <pageSetup paperSize="9" scale="6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8"/>
  <sheetViews>
    <sheetView topLeftCell="A10" workbookViewId="0">
      <selection activeCell="F20" sqref="F20:G20"/>
    </sheetView>
  </sheetViews>
  <sheetFormatPr defaultColWidth="15.625" defaultRowHeight="24.95" customHeight="1"/>
  <cols>
    <col min="1" max="1" width="11.75" customWidth="1"/>
    <col min="2" max="2" width="20.125" customWidth="1"/>
    <col min="3" max="3" width="14.5416666666667" customWidth="1"/>
    <col min="4" max="4" width="14.375" customWidth="1"/>
    <col min="5" max="5" width="14.875" customWidth="1"/>
    <col min="6" max="6" width="14.25" customWidth="1"/>
    <col min="7" max="7" width="12.5" customWidth="1"/>
    <col min="8" max="8" width="12.875" customWidth="1"/>
    <col min="9" max="9" width="13" customWidth="1"/>
  </cols>
  <sheetData>
    <row r="1" customHeight="1" spans="1:1">
      <c r="A1" t="s">
        <v>123</v>
      </c>
    </row>
    <row r="2" ht="31.5" customHeight="1" spans="1:9">
      <c r="A2" s="31" t="s">
        <v>124</v>
      </c>
      <c r="B2" s="31"/>
      <c r="C2" s="31"/>
      <c r="D2" s="31"/>
      <c r="E2" s="31"/>
      <c r="F2" s="31"/>
      <c r="G2" s="31"/>
      <c r="H2" s="31"/>
      <c r="I2" s="31"/>
    </row>
    <row r="3" customHeight="1" spans="1:9">
      <c r="A3" s="32" t="s">
        <v>2</v>
      </c>
      <c r="I3" s="50" t="s">
        <v>3</v>
      </c>
    </row>
    <row r="4" s="29" customFormat="1" customHeight="1" spans="1:9">
      <c r="A4" s="33" t="s">
        <v>46</v>
      </c>
      <c r="B4" s="33"/>
      <c r="C4" s="34" t="s">
        <v>8</v>
      </c>
      <c r="D4" s="35" t="s">
        <v>51</v>
      </c>
      <c r="E4" s="36"/>
      <c r="F4" s="36"/>
      <c r="G4" s="34" t="s">
        <v>52</v>
      </c>
      <c r="H4" s="34"/>
      <c r="I4" s="34"/>
    </row>
    <row r="5" s="29" customFormat="1" ht="36.75" customHeight="1" spans="1:9">
      <c r="A5" s="33" t="s">
        <v>48</v>
      </c>
      <c r="B5" s="33" t="s">
        <v>49</v>
      </c>
      <c r="C5" s="34"/>
      <c r="D5" s="34" t="s">
        <v>50</v>
      </c>
      <c r="E5" s="37" t="s">
        <v>67</v>
      </c>
      <c r="F5" s="37" t="s">
        <v>68</v>
      </c>
      <c r="G5" s="34" t="s">
        <v>50</v>
      </c>
      <c r="H5" s="34" t="s">
        <v>125</v>
      </c>
      <c r="I5" s="34" t="s">
        <v>126</v>
      </c>
    </row>
    <row r="6" customHeight="1" spans="1:9">
      <c r="A6" s="38">
        <v>2040201</v>
      </c>
      <c r="B6" s="39" t="s">
        <v>53</v>
      </c>
      <c r="C6" s="40">
        <f>D6+G6</f>
        <v>166381720.7</v>
      </c>
      <c r="D6" s="40">
        <f>E6+F6</f>
        <v>166381720.7</v>
      </c>
      <c r="E6" s="40">
        <v>135834434.9</v>
      </c>
      <c r="F6" s="40">
        <f>31106236.8-G18</f>
        <v>30547285.8</v>
      </c>
      <c r="G6" s="41">
        <f>H6+I6</f>
        <v>0</v>
      </c>
      <c r="H6" s="41"/>
      <c r="I6" s="41"/>
    </row>
    <row r="7" customHeight="1" spans="1:21">
      <c r="A7" s="42">
        <v>2080505</v>
      </c>
      <c r="B7" s="43" t="s">
        <v>54</v>
      </c>
      <c r="C7" s="40">
        <f>D7+G7</f>
        <v>10305592.8</v>
      </c>
      <c r="D7" s="40">
        <f>E7+F7</f>
        <v>10305592.8</v>
      </c>
      <c r="E7" s="40">
        <v>10305592.8</v>
      </c>
      <c r="F7" s="40"/>
      <c r="G7" s="40">
        <f t="shared" ref="G7:G16" si="0">H7+I7</f>
        <v>0</v>
      </c>
      <c r="H7" s="40"/>
      <c r="I7" s="40"/>
      <c r="J7" s="30"/>
      <c r="K7" s="30"/>
      <c r="L7" s="30"/>
      <c r="M7" s="30"/>
      <c r="N7" s="30"/>
      <c r="O7" s="30"/>
      <c r="P7" s="30"/>
      <c r="Q7" s="30"/>
      <c r="R7" s="30"/>
      <c r="S7" s="30"/>
      <c r="T7" s="30"/>
      <c r="U7" s="30"/>
    </row>
    <row r="8" customHeight="1" spans="1:21">
      <c r="A8" s="42">
        <v>2080899</v>
      </c>
      <c r="B8" s="43" t="s">
        <v>55</v>
      </c>
      <c r="C8" s="40">
        <f t="shared" ref="C7:C16" si="1">D8+G8</f>
        <v>241032</v>
      </c>
      <c r="D8" s="40">
        <f>E8+F8</f>
        <v>241032</v>
      </c>
      <c r="E8" s="40">
        <v>241032</v>
      </c>
      <c r="F8" s="40"/>
      <c r="G8" s="40">
        <f t="shared" si="0"/>
        <v>0</v>
      </c>
      <c r="H8" s="40"/>
      <c r="I8" s="40"/>
      <c r="J8" s="30"/>
      <c r="K8" s="30"/>
      <c r="L8" s="30"/>
      <c r="M8" s="30"/>
      <c r="N8" s="30"/>
      <c r="O8" s="30"/>
      <c r="P8" s="30"/>
      <c r="Q8" s="30"/>
      <c r="R8" s="30"/>
      <c r="S8" s="30"/>
      <c r="T8" s="30"/>
      <c r="U8" s="30"/>
    </row>
    <row r="9" customHeight="1" spans="1:21">
      <c r="A9" s="42">
        <v>2101101</v>
      </c>
      <c r="B9" s="39" t="s">
        <v>56</v>
      </c>
      <c r="C9" s="40">
        <f t="shared" si="1"/>
        <v>5474846.2</v>
      </c>
      <c r="D9" s="40">
        <f t="shared" ref="D7:D16" si="2">E9+F9</f>
        <v>5474846.2</v>
      </c>
      <c r="E9" s="40">
        <v>5474846.2</v>
      </c>
      <c r="F9" s="40"/>
      <c r="G9" s="40">
        <f t="shared" si="0"/>
        <v>0</v>
      </c>
      <c r="H9" s="40"/>
      <c r="I9" s="40"/>
      <c r="J9" s="30"/>
      <c r="K9" s="30"/>
      <c r="L9" s="30"/>
      <c r="M9" s="30"/>
      <c r="N9" s="30"/>
      <c r="O9" s="30"/>
      <c r="P9" s="30"/>
      <c r="Q9" s="30"/>
      <c r="R9" s="30"/>
      <c r="S9" s="30"/>
      <c r="T9" s="30"/>
      <c r="U9" s="30"/>
    </row>
    <row r="10" customHeight="1" spans="1:21">
      <c r="A10" s="42">
        <v>2101103</v>
      </c>
      <c r="B10" s="44" t="s">
        <v>57</v>
      </c>
      <c r="C10" s="40">
        <f t="shared" si="1"/>
        <v>7272313.5</v>
      </c>
      <c r="D10" s="40">
        <f t="shared" si="2"/>
        <v>7272313.5</v>
      </c>
      <c r="E10" s="40">
        <v>7272313.5</v>
      </c>
      <c r="F10" s="40"/>
      <c r="G10" s="40">
        <f t="shared" si="0"/>
        <v>0</v>
      </c>
      <c r="H10" s="40"/>
      <c r="I10" s="40"/>
      <c r="J10" s="30"/>
      <c r="K10" s="30"/>
      <c r="L10" s="30"/>
      <c r="M10" s="30"/>
      <c r="N10" s="30"/>
      <c r="O10" s="30"/>
      <c r="P10" s="30"/>
      <c r="Q10" s="30"/>
      <c r="R10" s="30"/>
      <c r="S10" s="30"/>
      <c r="T10" s="30"/>
      <c r="U10" s="30"/>
    </row>
    <row r="11" customHeight="1" spans="1:21">
      <c r="A11" s="42">
        <v>2210201</v>
      </c>
      <c r="B11" s="44" t="s">
        <v>58</v>
      </c>
      <c r="C11" s="40">
        <f t="shared" si="1"/>
        <v>8726776.3</v>
      </c>
      <c r="D11" s="40">
        <f t="shared" si="2"/>
        <v>8726776.3</v>
      </c>
      <c r="E11" s="40">
        <v>8726776.3</v>
      </c>
      <c r="F11" s="40"/>
      <c r="G11" s="40">
        <f t="shared" si="0"/>
        <v>0</v>
      </c>
      <c r="H11" s="40"/>
      <c r="I11" s="40"/>
      <c r="J11" s="30"/>
      <c r="K11" s="30"/>
      <c r="L11" s="30"/>
      <c r="M11" s="30"/>
      <c r="N11" s="30"/>
      <c r="O11" s="30"/>
      <c r="P11" s="30"/>
      <c r="Q11" s="30"/>
      <c r="R11" s="30"/>
      <c r="S11" s="30"/>
      <c r="T11" s="30"/>
      <c r="U11" s="30"/>
    </row>
    <row r="12" customHeight="1" spans="1:21">
      <c r="A12" s="45">
        <v>2040202</v>
      </c>
      <c r="B12" s="46" t="s">
        <v>59</v>
      </c>
      <c r="C12" s="40">
        <f t="shared" si="1"/>
        <v>28432000</v>
      </c>
      <c r="D12" s="40">
        <f t="shared" si="2"/>
        <v>0</v>
      </c>
      <c r="E12" s="40"/>
      <c r="F12" s="40"/>
      <c r="G12" s="40">
        <f t="shared" si="0"/>
        <v>28432000</v>
      </c>
      <c r="H12" s="40">
        <v>7600000</v>
      </c>
      <c r="I12" s="40">
        <v>20832000</v>
      </c>
      <c r="J12" s="30"/>
      <c r="K12" s="30"/>
      <c r="L12" s="30"/>
      <c r="M12" s="30"/>
      <c r="N12" s="30"/>
      <c r="O12" s="30"/>
      <c r="P12" s="30"/>
      <c r="Q12" s="30"/>
      <c r="R12" s="30"/>
      <c r="S12" s="30"/>
      <c r="T12" s="30"/>
      <c r="U12" s="30"/>
    </row>
    <row r="13" customHeight="1" spans="1:21">
      <c r="A13" s="45">
        <v>2040219</v>
      </c>
      <c r="B13" s="46" t="s">
        <v>60</v>
      </c>
      <c r="C13" s="40">
        <f t="shared" si="1"/>
        <v>5500000</v>
      </c>
      <c r="D13" s="40">
        <f t="shared" si="2"/>
        <v>0</v>
      </c>
      <c r="E13" s="40"/>
      <c r="F13" s="40"/>
      <c r="G13" s="40">
        <f t="shared" si="0"/>
        <v>5500000</v>
      </c>
      <c r="H13" s="40">
        <v>5500000</v>
      </c>
      <c r="I13" s="40"/>
      <c r="J13" s="30"/>
      <c r="K13" s="30"/>
      <c r="L13" s="30"/>
      <c r="M13" s="30"/>
      <c r="N13" s="30"/>
      <c r="O13" s="30"/>
      <c r="P13" s="30"/>
      <c r="Q13" s="30"/>
      <c r="R13" s="30"/>
      <c r="S13" s="30"/>
      <c r="T13" s="30"/>
      <c r="U13" s="30"/>
    </row>
    <row r="14" customHeight="1" spans="1:21">
      <c r="A14" s="45">
        <v>2040220</v>
      </c>
      <c r="B14" s="46" t="s">
        <v>61</v>
      </c>
      <c r="C14" s="40">
        <f t="shared" si="1"/>
        <v>15180000</v>
      </c>
      <c r="D14" s="40">
        <f t="shared" si="2"/>
        <v>0</v>
      </c>
      <c r="E14" s="40"/>
      <c r="F14" s="40"/>
      <c r="G14" s="40">
        <f t="shared" si="0"/>
        <v>15180000</v>
      </c>
      <c r="H14" s="40">
        <v>14870000</v>
      </c>
      <c r="I14" s="40">
        <v>310000</v>
      </c>
      <c r="J14" s="30"/>
      <c r="K14" s="30"/>
      <c r="L14" s="30"/>
      <c r="M14" s="30"/>
      <c r="N14" s="30"/>
      <c r="O14" s="30"/>
      <c r="P14" s="30"/>
      <c r="Q14" s="30"/>
      <c r="R14" s="30"/>
      <c r="S14" s="30"/>
      <c r="T14" s="30"/>
      <c r="U14" s="30"/>
    </row>
    <row r="15" customHeight="1" spans="1:21">
      <c r="A15" s="47">
        <v>2120899</v>
      </c>
      <c r="B15" s="48" t="s">
        <v>96</v>
      </c>
      <c r="C15" s="40">
        <f t="shared" si="1"/>
        <v>19458000</v>
      </c>
      <c r="D15" s="40">
        <f t="shared" si="2"/>
        <v>0</v>
      </c>
      <c r="E15" s="40"/>
      <c r="F15" s="40"/>
      <c r="G15" s="40">
        <f t="shared" si="0"/>
        <v>19458000</v>
      </c>
      <c r="H15" s="40">
        <v>11208000</v>
      </c>
      <c r="I15" s="40">
        <v>8250000</v>
      </c>
      <c r="J15" s="30"/>
      <c r="K15" s="30"/>
      <c r="L15" s="30"/>
      <c r="M15" s="30"/>
      <c r="N15" s="30"/>
      <c r="O15" s="30"/>
      <c r="P15" s="30"/>
      <c r="Q15" s="30"/>
      <c r="R15" s="30"/>
      <c r="S15" s="30"/>
      <c r="T15" s="30"/>
      <c r="U15" s="30"/>
    </row>
    <row r="16" customHeight="1" spans="1:21">
      <c r="A16" s="47">
        <v>2121399</v>
      </c>
      <c r="B16" s="44" t="s">
        <v>97</v>
      </c>
      <c r="C16" s="40">
        <f t="shared" si="1"/>
        <v>11350000</v>
      </c>
      <c r="D16" s="40">
        <f t="shared" si="2"/>
        <v>0</v>
      </c>
      <c r="E16" s="40"/>
      <c r="F16" s="40"/>
      <c r="G16" s="40">
        <f t="shared" si="0"/>
        <v>11350000</v>
      </c>
      <c r="H16" s="40">
        <v>11350000</v>
      </c>
      <c r="I16" s="40"/>
      <c r="J16" s="30"/>
      <c r="K16" s="30"/>
      <c r="L16" s="30"/>
      <c r="M16" s="30"/>
      <c r="N16" s="30"/>
      <c r="O16" s="30"/>
      <c r="P16" s="30"/>
      <c r="Q16" s="30"/>
      <c r="R16" s="30"/>
      <c r="S16" s="30"/>
      <c r="T16" s="30"/>
      <c r="U16" s="30"/>
    </row>
    <row r="17" s="30" customFormat="1" customHeight="1" spans="1:9">
      <c r="A17" s="49" t="s">
        <v>8</v>
      </c>
      <c r="B17" s="49"/>
      <c r="C17" s="40">
        <f t="shared" ref="C17:I17" si="3">SUM(C6:C16)</f>
        <v>278322281.5</v>
      </c>
      <c r="D17" s="40">
        <f t="shared" si="3"/>
        <v>198402281.5</v>
      </c>
      <c r="E17" s="40">
        <f t="shared" si="3"/>
        <v>167854995.7</v>
      </c>
      <c r="F17" s="40">
        <f t="shared" si="3"/>
        <v>30547285.8</v>
      </c>
      <c r="G17" s="40">
        <f t="shared" si="3"/>
        <v>79920000</v>
      </c>
      <c r="H17" s="40">
        <f t="shared" si="3"/>
        <v>50528000</v>
      </c>
      <c r="I17" s="40">
        <f t="shared" si="3"/>
        <v>29392000</v>
      </c>
    </row>
    <row r="18" ht="16" hidden="1" customHeight="1" spans="7:7">
      <c r="G18" s="30">
        <v>558951</v>
      </c>
    </row>
  </sheetData>
  <mergeCells count="6">
    <mergeCell ref="A2:I2"/>
    <mergeCell ref="A4:B4"/>
    <mergeCell ref="D4:F4"/>
    <mergeCell ref="G4:I4"/>
    <mergeCell ref="A17:B17"/>
    <mergeCell ref="C4:C5"/>
  </mergeCells>
  <printOptions horizontalCentered="1"/>
  <pageMargins left="0.0388888888888889" right="0.0388888888888889" top="0.590277777777778" bottom="0.747916666666667"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1-财政拨款收支总表</vt:lpstr>
      <vt:lpstr>2一般公共预算支出表</vt:lpstr>
      <vt:lpstr>3一般公共预算基本支出表</vt:lpstr>
      <vt:lpstr>4 一般公共预算“三公”经费支出表</vt:lpstr>
      <vt:lpstr>5- 政府性基金预算支出表</vt:lpstr>
      <vt:lpstr>6- 政府性基金预算“三公”经费支出表</vt:lpstr>
      <vt:lpstr>7-部门收支总表</vt:lpstr>
      <vt:lpstr>8-部门收入总表</vt:lpstr>
      <vt:lpstr>9-部门支出总表</vt:lpstr>
      <vt:lpstr>10-项目支出绩效信息表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Administrator</cp:lastModifiedBy>
  <dcterms:created xsi:type="dcterms:W3CDTF">2017-01-10T03:02:00Z</dcterms:created>
  <cp:lastPrinted>2018-02-05T07:46:00Z</cp:lastPrinted>
  <dcterms:modified xsi:type="dcterms:W3CDTF">2020-10-19T03:53:56Z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