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<sst xmlns="http://schemas.openxmlformats.org/spreadsheetml/2006/main" count="31" uniqueCount="25">
  <si>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附件</t>
  </si>
  <si>
    <t>海南省电动汽车充换电设施用电峰谷分时电价表</t>
  </si>
  <si>
    <t>单位：元/千瓦时</t>
  </si>
  <si>
    <t>用电分类</t>
  </si>
  <si>
    <t>电压等级</t>
  </si>
  <si>
    <t>电度电价</t>
  </si>
  <si>
    <t>峰时段</t>
  </si>
  <si>
    <t>平时段</t>
  </si>
  <si>
    <t>谷时段</t>
  </si>
  <si>
    <t>一、居民生活用电</t>
  </si>
  <si>
    <t>不满1千伏</t>
  </si>
  <si>
    <t>1千伏及以上</t>
  </si>
  <si>
    <t>二、工商业及其他用电</t>
  </si>
  <si>
    <t>220千伏及以上</t>
  </si>
  <si>
    <t>110千伏</t>
  </si>
  <si>
    <t>35千伏</t>
  </si>
  <si>
    <t>35千伏以下</t>
  </si>
  <si>
    <t>其中：100千伏安以下</t>
  </si>
  <si>
    <t>其中：行政事业单位办公场所用电</t>
  </si>
  <si>
    <t>三、农业生产用电</t>
  </si>
  <si>
    <t xml:space="preserve">注：1.居民生活用电为合表用户电价。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</si>
  <si>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9"/>
        <color theme="0"/>
        <rFont val="宋体"/>
        <charset val="134"/>
      </rPr>
      <t>注：</t>
    </r>
    <r>
      <rPr>
        <sz val="9"/>
        <color theme="1"/>
        <rFont val="宋体"/>
        <charset val="134"/>
      </rPr>
      <t>2.上表所列价格，除农业生产用电外，均含国家重大水利工程建设基金0.1125分钱、大中型水库移民后期扶持基金0.62分钱和可再生能源电价附加</t>
    </r>
  </si>
  <si>
    <r>
      <rPr>
        <sz val="9"/>
        <color theme="0"/>
        <rFont val="宋体"/>
        <charset val="134"/>
      </rPr>
      <t>注：2.</t>
    </r>
    <r>
      <rPr>
        <sz val="9"/>
        <color theme="1"/>
        <rFont val="宋体"/>
        <charset val="134"/>
      </rPr>
      <t>(居民生活用电0.1分钱，其他用电1.9分钱）。</t>
    </r>
  </si>
  <si>
    <r>
      <rPr>
        <sz val="9"/>
        <color theme="0"/>
        <rFont val="宋体"/>
        <charset val="134"/>
      </rPr>
      <t>注：</t>
    </r>
    <r>
      <rPr>
        <sz val="9"/>
        <color theme="1"/>
        <rFont val="宋体"/>
        <charset val="134"/>
      </rPr>
      <t>3.上表所列价格，工商业及其他用电含地方水库移民后期扶持基金0.05分钱。</t>
    </r>
  </si>
  <si>
    <r>
      <rPr>
        <sz val="9"/>
        <color theme="0"/>
        <rFont val="宋体"/>
        <charset val="134"/>
      </rPr>
      <t>注：</t>
    </r>
    <r>
      <rPr>
        <sz val="9"/>
        <color theme="1"/>
        <rFont val="宋体"/>
        <charset val="134"/>
      </rPr>
      <t>4.分时电价时段划分：峰时段16：00-24：00；平时段8：00-16：00；谷时段00：00-次日8:00。</t>
    </r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</si>
</sst>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/>
    <xf numFmtId="176" fontId="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B4" sqref="B4:D7"/>
    </sheetView>
  </sheetViews>
  <sheetFormatPr defaultColWidth="9" defaultRowHeight="13.5"/>
  <cols>
    <col min="1" max="1" width="35.1083333333333" customWidth="1"/>
    <col min="2" max="2" width="25.3333333333333" customWidth="1"/>
    <col min="3" max="3" width="15.6666666666667" customWidth="1"/>
    <col min="4" max="4" width="19.1083333333333" customWidth="1"/>
    <col min="5" max="7" width="12.6666666666667" customWidth="1"/>
    <col min="9" max="9" width="9.33333333333333"/>
    <col min="11" max="11" width="10.3333333333333"/>
  </cols>
  <sheetData>
    <row r="1" ht="20.25" spans="1:1">
      <c r="A1" s="1" t="s">
        <v>0</v>
      </c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3"/>
      <c r="E3" s="3"/>
      <c r="F3" s="3"/>
      <c r="G3" s="3"/>
    </row>
    <row r="4" ht="17.1" customHeight="1" spans="1:7">
      <c r="A4" s="4" t="s">
        <v>3</v>
      </c>
      <c r="B4" s="4" t="s">
        <v>4</v>
      </c>
      <c r="C4" s="4"/>
      <c r="D4" s="4"/>
      <c r="E4" s="5" t="s">
        <v>5</v>
      </c>
      <c r="F4" s="5"/>
      <c r="G4" s="5"/>
    </row>
    <row r="5" ht="17.1" customHeight="1" spans="1:7">
      <c r="A5" s="4"/>
      <c r="B5" s="4"/>
      <c r="C5" s="4"/>
      <c r="D5" s="4"/>
      <c r="E5" s="4" t="s">
        <v>6</v>
      </c>
      <c r="F5" s="4" t="s">
        <v>7</v>
      </c>
      <c r="G5" s="4" t="s">
        <v>8</v>
      </c>
    </row>
    <row r="6" ht="17.1" customHeight="1" spans="1:7">
      <c r="A6" s="4"/>
      <c r="B6" s="4"/>
      <c r="C6" s="4"/>
      <c r="D6" s="4"/>
      <c r="E6" s="4"/>
      <c r="F6" s="4"/>
      <c r="G6" s="4"/>
    </row>
    <row r="7" ht="17.1" customHeight="1" spans="1:7">
      <c r="A7" s="4"/>
      <c r="B7" s="4"/>
      <c r="C7" s="4"/>
      <c r="D7" s="4"/>
      <c r="E7" s="4"/>
      <c r="F7" s="4"/>
      <c r="G7" s="4"/>
    </row>
    <row r="8" ht="17.1" customHeight="1" spans="1:8">
      <c r="A8" s="6" t="s">
        <v>9</v>
      </c>
      <c r="B8" s="6" t="s">
        <v>10</v>
      </c>
      <c r="C8" s="6"/>
      <c r="D8" s="6"/>
      <c r="E8" s="7">
        <f>(F8-0.001125-0.0062-0.001)*0.65+F8</f>
        <v>1.03326375</v>
      </c>
      <c r="F8" s="7">
        <v>0.6295</v>
      </c>
      <c r="G8" s="7">
        <f>F8-(F8-0.001125-0.0062-0.001)*0.5</f>
        <v>0.3189125</v>
      </c>
      <c r="H8" s="8"/>
    </row>
    <row r="9" ht="17.1" customHeight="1" spans="1:8">
      <c r="A9" s="6"/>
      <c r="B9" s="6" t="s">
        <v>11</v>
      </c>
      <c r="C9" s="6"/>
      <c r="D9" s="6"/>
      <c r="E9" s="7">
        <f>(F9-0.001125-0.0062-0.001)*0.65+F9</f>
        <v>1.00026375</v>
      </c>
      <c r="F9" s="7">
        <v>0.6095</v>
      </c>
      <c r="G9" s="7">
        <f>F9-(F9-0.001125-0.0062-0.001)*0.5</f>
        <v>0.3089125</v>
      </c>
      <c r="H9" s="8"/>
    </row>
    <row r="10" ht="17.1" customHeight="1" spans="1:8">
      <c r="A10" s="6" t="s">
        <v>12</v>
      </c>
      <c r="B10" s="6" t="s">
        <v>13</v>
      </c>
      <c r="C10" s="6"/>
      <c r="D10" s="6"/>
      <c r="E10" s="9">
        <f>(F10-0.001125-0.0062-0.019-0.0005)*0.65+F10</f>
        <v>0.98279375</v>
      </c>
      <c r="F10" s="7">
        <v>0.6062</v>
      </c>
      <c r="G10" s="9">
        <f>F10-(F10-0.001125-0.0062-0.019-0.0005)*0.5</f>
        <v>0.3165125</v>
      </c>
      <c r="H10" s="8"/>
    </row>
    <row r="11" ht="17.1" customHeight="1" spans="1:8">
      <c r="A11" s="6"/>
      <c r="B11" s="6" t="s">
        <v>14</v>
      </c>
      <c r="C11" s="6"/>
      <c r="D11" s="6"/>
      <c r="E11" s="9">
        <f t="shared" ref="E11:E17" si="0">(F11-0.001125-0.0062-0.019-0.0005)*0.65+F11</f>
        <v>0.99929375</v>
      </c>
      <c r="F11" s="7">
        <v>0.6162</v>
      </c>
      <c r="G11" s="9">
        <f t="shared" ref="G11:G17" si="1">F11-(F11-0.001125-0.0062-0.019-0.0005)*0.5</f>
        <v>0.3215125</v>
      </c>
      <c r="H11" s="8"/>
    </row>
    <row r="12" ht="17.1" customHeight="1" spans="1:8">
      <c r="A12" s="6"/>
      <c r="B12" s="6" t="s">
        <v>15</v>
      </c>
      <c r="C12" s="6"/>
      <c r="D12" s="6"/>
      <c r="E12" s="9">
        <f t="shared" si="0"/>
        <v>1.01579375</v>
      </c>
      <c r="F12" s="7">
        <v>0.6262</v>
      </c>
      <c r="G12" s="9">
        <f t="shared" si="1"/>
        <v>0.3265125</v>
      </c>
      <c r="H12" s="8"/>
    </row>
    <row r="13" ht="17.1" customHeight="1" spans="1:8">
      <c r="A13" s="6"/>
      <c r="B13" s="6" t="s">
        <v>16</v>
      </c>
      <c r="C13" s="6"/>
      <c r="D13" s="6"/>
      <c r="E13" s="9">
        <f t="shared" si="0"/>
        <v>1.03229375</v>
      </c>
      <c r="F13" s="7">
        <v>0.6362</v>
      </c>
      <c r="G13" s="9">
        <f t="shared" si="1"/>
        <v>0.3315125</v>
      </c>
      <c r="H13" s="8"/>
    </row>
    <row r="14" ht="17.1" customHeight="1" spans="1:11">
      <c r="A14" s="6"/>
      <c r="B14" s="10" t="s">
        <v>17</v>
      </c>
      <c r="C14" s="6" t="s">
        <v>10</v>
      </c>
      <c r="D14" s="6"/>
      <c r="E14" s="9">
        <f t="shared" si="0"/>
        <v>1.13046875</v>
      </c>
      <c r="F14" s="7">
        <v>0.6957</v>
      </c>
      <c r="G14" s="9">
        <f t="shared" si="1"/>
        <v>0.3612625</v>
      </c>
      <c r="H14" s="8"/>
      <c r="I14" s="8"/>
      <c r="K14" s="8"/>
    </row>
    <row r="15" ht="17.1" customHeight="1" spans="1:11">
      <c r="A15" s="6"/>
      <c r="B15" s="11"/>
      <c r="C15" s="6" t="s">
        <v>11</v>
      </c>
      <c r="D15" s="6"/>
      <c r="E15" s="9">
        <f t="shared" si="0"/>
        <v>1.11710375</v>
      </c>
      <c r="F15" s="7">
        <v>0.6876</v>
      </c>
      <c r="G15" s="9">
        <f t="shared" si="1"/>
        <v>0.3572125</v>
      </c>
      <c r="H15" s="8"/>
      <c r="I15" s="8"/>
      <c r="K15" s="8"/>
    </row>
    <row r="16" ht="17.1" customHeight="1" spans="1:8">
      <c r="A16" s="6"/>
      <c r="B16" s="12" t="s">
        <v>18</v>
      </c>
      <c r="C16" s="6" t="s">
        <v>10</v>
      </c>
      <c r="D16" s="6"/>
      <c r="E16" s="9">
        <f t="shared" si="0"/>
        <v>1.10324375</v>
      </c>
      <c r="F16" s="7">
        <v>0.6792</v>
      </c>
      <c r="G16" s="9">
        <f t="shared" si="1"/>
        <v>0.3530125</v>
      </c>
      <c r="H16" s="8"/>
    </row>
    <row r="17" ht="17.1" customHeight="1" spans="1:8">
      <c r="A17" s="6"/>
      <c r="B17" s="13"/>
      <c r="C17" s="6" t="s">
        <v>11</v>
      </c>
      <c r="D17" s="6"/>
      <c r="E17" s="9">
        <f t="shared" si="0"/>
        <v>1.07024375</v>
      </c>
      <c r="F17" s="7">
        <v>0.6592</v>
      </c>
      <c r="G17" s="9">
        <f t="shared" si="1"/>
        <v>0.3430125</v>
      </c>
      <c r="H17" s="8"/>
    </row>
    <row r="18" ht="17.1" customHeight="1" spans="1:8">
      <c r="A18" s="6" t="s">
        <v>19</v>
      </c>
      <c r="B18" s="6" t="s">
        <v>10</v>
      </c>
      <c r="C18" s="6"/>
      <c r="D18" s="6"/>
      <c r="E18" s="7">
        <f>F18*0.65+F18</f>
        <v>1.2672</v>
      </c>
      <c r="F18" s="7">
        <v>0.768</v>
      </c>
      <c r="G18" s="7">
        <f>F18*0.5</f>
        <v>0.384</v>
      </c>
      <c r="H18" s="8"/>
    </row>
    <row r="19" ht="17.1" customHeight="1" spans="1:8">
      <c r="A19" s="6"/>
      <c r="B19" s="6" t="s">
        <v>11</v>
      </c>
      <c r="C19" s="6"/>
      <c r="D19" s="6"/>
      <c r="E19" s="7">
        <f>F19*0.65+F19</f>
        <v>1.2177</v>
      </c>
      <c r="F19" s="7">
        <v>0.738</v>
      </c>
      <c r="G19" s="7">
        <f>F19*0.5</f>
        <v>0.369</v>
      </c>
      <c r="H19" s="8"/>
    </row>
    <row r="20" customHeight="1" spans="1:7">
      <c r="A20" s="14" t="s">
        <v>20</v>
      </c>
      <c r="B20" s="14"/>
      <c r="C20" s="14"/>
      <c r="D20" s="14"/>
      <c r="E20" s="14"/>
      <c r="F20" s="14"/>
      <c r="G20" s="14"/>
    </row>
    <row r="21" spans="1:7">
      <c r="A21" s="15" t="s">
        <v>21</v>
      </c>
      <c r="B21" s="16"/>
      <c r="C21" s="16"/>
      <c r="D21" s="16"/>
      <c r="E21" s="16"/>
      <c r="F21" s="16"/>
      <c r="G21" s="16"/>
    </row>
    <row r="22" spans="1:7">
      <c r="A22" s="16" t="s">
        <v>22</v>
      </c>
      <c r="B22" s="16"/>
      <c r="C22" s="16"/>
      <c r="D22" s="16"/>
      <c r="E22" s="16"/>
      <c r="F22" s="16"/>
      <c r="G22" s="16"/>
    </row>
    <row r="23" spans="1:7">
      <c r="A23" s="17" t="s">
        <v>23</v>
      </c>
      <c r="B23" s="16"/>
      <c r="C23" s="16"/>
      <c r="D23" s="16"/>
      <c r="E23" s="16"/>
      <c r="F23" s="16"/>
      <c r="G23" s="16"/>
    </row>
    <row r="24" spans="1:7">
      <c r="A24" s="17" t="s">
        <v>24</v>
      </c>
      <c r="B24" s="16"/>
      <c r="C24" s="16"/>
      <c r="D24" s="16"/>
      <c r="E24" s="16"/>
      <c r="F24" s="16"/>
      <c r="G24" s="16"/>
    </row>
    <row r="25" spans="1:9">
      <c r="A25" s="18"/>
      <c r="B25" s="18"/>
      <c r="C25" s="18"/>
      <c r="D25" s="18"/>
      <c r="E25" s="18"/>
      <c r="F25" s="18"/>
      <c r="G25" s="18"/>
      <c r="H25" s="19"/>
      <c r="I25" s="19"/>
    </row>
    <row r="26" spans="1:9">
      <c r="A26" s="18"/>
      <c r="B26" s="18"/>
      <c r="C26" s="18"/>
      <c r="D26" s="18"/>
      <c r="E26" s="18"/>
      <c r="F26" s="18"/>
      <c r="G26" s="18"/>
      <c r="H26" s="19"/>
      <c r="I26" s="19"/>
    </row>
  </sheetData>
  <mergeCells count="31">
    <mergeCell ref="A2:G2"/>
    <mergeCell ref="A3:G3"/>
    <mergeCell ref="E4:G4"/>
    <mergeCell ref="B8:D8"/>
    <mergeCell ref="B9:D9"/>
    <mergeCell ref="B10:D10"/>
    <mergeCell ref="B11:D11"/>
    <mergeCell ref="B12:D12"/>
    <mergeCell ref="B13:D13"/>
    <mergeCell ref="C14:D14"/>
    <mergeCell ref="C15:D15"/>
    <mergeCell ref="C16:D16"/>
    <mergeCell ref="C17:D17"/>
    <mergeCell ref="B18:D18"/>
    <mergeCell ref="B19:D19"/>
    <mergeCell ref="A21:G21"/>
    <mergeCell ref="A22:G22"/>
    <mergeCell ref="A23:G23"/>
    <mergeCell ref="A24:G24"/>
    <mergeCell ref="A25:G25"/>
    <mergeCell ref="A26:G26"/>
    <mergeCell ref="A4:A7"/>
    <mergeCell ref="A8:A9"/>
    <mergeCell ref="A10:A17"/>
    <mergeCell ref="A18:A19"/>
    <mergeCell ref="B14:B15"/>
    <mergeCell ref="B16:B17"/>
    <mergeCell ref="E5:E7"/>
    <mergeCell ref="F5:F7"/>
    <mergeCell ref="G5:G7"/>
    <mergeCell ref="B4:D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2006-09-16T00:00:00Z</dcterms:created>
  <cp:lastPrinted>2020-09-02T03:31:00Z</cp:lastPrinted>
  <dcterms:modified xsi:type="dcterms:W3CDTF">2021-04-14T07:03:09Z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