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Sheet1!$A$3:$F$9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<sst xmlns="http://schemas.openxmlformats.org/spreadsheetml/2006/main" count="38" uniqueCount="36">
  <si>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附件2：</t>
  </si>
  <si>
    <t>儋州市人民医院（儋州市人民医院医疗集团总院）
2025年面向社会公开（考核）招聘员额制专业技术人员
入围体检考察人员名单</t>
  </si>
  <si>
    <t>序号</t>
  </si>
  <si>
    <t>岗位代码</t>
  </si>
  <si>
    <t>岗位名称</t>
  </si>
  <si>
    <t>姓名</t>
  </si>
  <si>
    <t>身份证号码</t>
  </si>
  <si>
    <t>备注</t>
  </si>
  <si>
    <t>检验科技师</t>
  </si>
  <si>
    <t>460003***********0017</t>
  </si>
  <si>
    <t>460028***********0033</t>
  </si>
  <si>
    <t>康复医学科技师</t>
  </si>
  <si>
    <t>460003***********6214</t>
  </si>
  <si>
    <t>整形外科医师</t>
  </si>
  <si>
    <t>460003***********0654</t>
  </si>
  <si>
    <t>肾内科医师</t>
  </si>
  <si>
    <t>460028***********2025</t>
  </si>
  <si>
    <t>眼科医师</t>
  </si>
  <si>
    <t>460028***********0018</t>
  </si>
  <si>
    <t>耳鼻咽喉科医师</t>
  </si>
  <si>
    <t>460028***********5623</t>
  </si>
  <si>
    <t>老年病科医师</t>
  </si>
  <si>
    <t>460003***********0427</t>
  </si>
  <si>
    <t>妇产科医师</t>
  </si>
  <si>
    <t>211322***********0020</t>
  </si>
  <si>
    <t>460003***********3843</t>
  </si>
  <si>
    <t>急诊科外科医师</t>
  </si>
  <si>
    <t>460003***********3257</t>
  </si>
  <si>
    <t>放射科医师</t>
  </si>
  <si>
    <t>460003***********4420</t>
  </si>
  <si>
    <t>心血管内科医师</t>
  </si>
  <si>
    <t>460003***********2013</t>
  </si>
  <si>
    <t>骨科医师</t>
  </si>
  <si>
    <t>460028***********0411</t>
  </si>
  <si>
    <t>儿科医师</t>
  </si>
  <si>
    <t>460003***********0010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</si>
</sst>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0"/>
      <name val="SimSun"/>
      <charset val="134"/>
    </font>
    <font>
      <b/>
      <sz val="14"/>
      <color rgb="FF000000"/>
      <name val="SimSun"/>
      <charset val="134"/>
    </font>
    <font>
      <sz val="14"/>
      <color rgb="FF000000"/>
      <name val="Arial"/>
      <charset val="204"/>
    </font>
    <font>
      <b/>
      <sz val="11"/>
      <color rgb="FF000000"/>
      <name val="SimSun"/>
      <charset val="134"/>
    </font>
    <font>
      <b/>
      <sz val="11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2" workbookViewId="0">
      <selection activeCell="I5" sqref="I5"/>
    </sheetView>
  </sheetViews>
  <sheetFormatPr defaultColWidth="10.2833333333333" defaultRowHeight="13.8" outlineLevelCol="5"/>
  <cols>
    <col min="1" max="1" width="7.6" customWidth="1"/>
    <col min="2" max="2" width="12.1583333333333" customWidth="1"/>
    <col min="3" max="3" width="15.7" customWidth="1"/>
    <col min="4" max="4" width="14.4333333333333" customWidth="1"/>
    <col min="5" max="5" width="20.1333333333333" customWidth="1"/>
    <col min="6" max="6" width="12.1083333333333" customWidth="1"/>
  </cols>
  <sheetData>
    <row r="1" s="1" customFormat="1" ht="17" customHeight="1" spans="1:6">
      <c r="A1" s="3" t="s">
        <v>0</v>
      </c>
    </row>
    <row r="2" s="2" customFormat="1" ht="61" customHeight="1" spans="1:6">
      <c r="A2" s="4" t="s">
        <v>1</v>
      </c>
      <c r="B2" s="5"/>
      <c r="C2" s="5"/>
      <c r="D2" s="5"/>
      <c r="E2" s="5"/>
      <c r="F2" s="5"/>
    </row>
    <row r="3" ht="21.1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23" customHeight="1" spans="1:6">
      <c r="A4" s="8">
        <f>ROW()-3</f>
        <v>1</v>
      </c>
      <c r="B4" s="8" t="str">
        <f>"01"</f>
        <v>01</v>
      </c>
      <c r="C4" s="8" t="s">
        <v>8</v>
      </c>
      <c r="D4" s="8" t="str">
        <f>"林山然"</f>
        <v>林山然</v>
      </c>
      <c r="E4" s="8" t="s">
        <v>9</v>
      </c>
      <c r="F4" s="9"/>
    </row>
    <row r="5" ht="23" customHeight="1" spans="1:6">
      <c r="A5" s="8">
        <f t="shared" ref="A5:A19" si="0">ROW()-3</f>
        <v>2</v>
      </c>
      <c r="B5" s="8" t="str">
        <f>"01"</f>
        <v>01</v>
      </c>
      <c r="C5" s="8" t="s">
        <v>8</v>
      </c>
      <c r="D5" s="8" t="str">
        <f>"符书敏"</f>
        <v>符书敏</v>
      </c>
      <c r="E5" s="8" t="s">
        <v>10</v>
      </c>
      <c r="F5" s="9"/>
    </row>
    <row r="6" ht="23" customHeight="1" spans="1:6">
      <c r="A6" s="8">
        <f t="shared" si="0"/>
        <v>3</v>
      </c>
      <c r="B6" s="8" t="str">
        <f>"02"</f>
        <v>02</v>
      </c>
      <c r="C6" s="8" t="s">
        <v>11</v>
      </c>
      <c r="D6" s="8" t="str">
        <f>"蒲德宝"</f>
        <v>蒲德宝</v>
      </c>
      <c r="E6" s="8" t="s">
        <v>12</v>
      </c>
      <c r="F6" s="9"/>
    </row>
    <row r="7" ht="23" customHeight="1" spans="1:6">
      <c r="A7" s="8">
        <f t="shared" si="0"/>
        <v>4</v>
      </c>
      <c r="B7" s="8" t="str">
        <f>"03"</f>
        <v>03</v>
      </c>
      <c r="C7" s="8" t="s">
        <v>13</v>
      </c>
      <c r="D7" s="8" t="str">
        <f>"赵科洋"</f>
        <v>赵科洋</v>
      </c>
      <c r="E7" s="8" t="s">
        <v>14</v>
      </c>
      <c r="F7" s="9"/>
    </row>
    <row r="8" ht="23" customHeight="1" spans="1:6">
      <c r="A8" s="8">
        <f t="shared" si="0"/>
        <v>5</v>
      </c>
      <c r="B8" s="8" t="str">
        <f>"04"</f>
        <v>04</v>
      </c>
      <c r="C8" s="8" t="s">
        <v>15</v>
      </c>
      <c r="D8" s="8" t="str">
        <f>"符升琪"</f>
        <v>符升琪</v>
      </c>
      <c r="E8" s="8" t="s">
        <v>16</v>
      </c>
      <c r="F8" s="9"/>
    </row>
    <row r="9" ht="23" customHeight="1" spans="1:6">
      <c r="A9" s="8">
        <f t="shared" si="0"/>
        <v>6</v>
      </c>
      <c r="B9" s="8" t="str">
        <f>"07"</f>
        <v>07</v>
      </c>
      <c r="C9" s="8" t="s">
        <v>17</v>
      </c>
      <c r="D9" s="8" t="str">
        <f>"符谨诚"</f>
        <v>符谨诚</v>
      </c>
      <c r="E9" s="8" t="s">
        <v>18</v>
      </c>
      <c r="F9" s="9"/>
    </row>
    <row r="10" ht="23" customHeight="1" spans="1:6">
      <c r="A10" s="8">
        <f t="shared" si="0"/>
        <v>7</v>
      </c>
      <c r="B10" s="8" t="str">
        <f>"08"</f>
        <v>08</v>
      </c>
      <c r="C10" s="8" t="s">
        <v>19</v>
      </c>
      <c r="D10" s="8" t="str">
        <f>"陈雁秋"</f>
        <v>陈雁秋</v>
      </c>
      <c r="E10" s="8" t="s">
        <v>20</v>
      </c>
      <c r="F10" s="10"/>
    </row>
    <row r="11" ht="23" customHeight="1" spans="1:6">
      <c r="A11" s="8">
        <f t="shared" si="0"/>
        <v>8</v>
      </c>
      <c r="B11" s="8" t="str">
        <f>"09"</f>
        <v>09</v>
      </c>
      <c r="C11" s="8" t="s">
        <v>21</v>
      </c>
      <c r="D11" s="8" t="str">
        <f>"万燕"</f>
        <v>万燕</v>
      </c>
      <c r="E11" s="8" t="s">
        <v>22</v>
      </c>
      <c r="F11" s="10"/>
    </row>
    <row r="12" ht="23" customHeight="1" spans="1:6">
      <c r="A12" s="8">
        <f t="shared" si="0"/>
        <v>9</v>
      </c>
      <c r="B12" s="8" t="str">
        <f>"10"</f>
        <v>10</v>
      </c>
      <c r="C12" s="8" t="s">
        <v>23</v>
      </c>
      <c r="D12" s="8" t="str">
        <f>"邵慧通"</f>
        <v>邵慧通</v>
      </c>
      <c r="E12" s="8" t="s">
        <v>24</v>
      </c>
      <c r="F12" s="10"/>
    </row>
    <row r="13" ht="23" customHeight="1" spans="1:6">
      <c r="A13" s="8">
        <f t="shared" si="0"/>
        <v>10</v>
      </c>
      <c r="B13" s="8" t="str">
        <f>"10"</f>
        <v>10</v>
      </c>
      <c r="C13" s="8" t="s">
        <v>23</v>
      </c>
      <c r="D13" s="8" t="str">
        <f>"黎丽萍"</f>
        <v>黎丽萍</v>
      </c>
      <c r="E13" s="8" t="s">
        <v>25</v>
      </c>
      <c r="F13" s="10"/>
    </row>
    <row r="14" ht="23" customHeight="1" spans="1:6">
      <c r="A14" s="8">
        <f t="shared" si="0"/>
        <v>11</v>
      </c>
      <c r="B14" s="8" t="str">
        <f>"11"</f>
        <v>11</v>
      </c>
      <c r="C14" s="8" t="s">
        <v>26</v>
      </c>
      <c r="D14" s="8" t="str">
        <f>"李昌"</f>
        <v>李昌</v>
      </c>
      <c r="E14" s="8" t="s">
        <v>27</v>
      </c>
      <c r="F14" s="10"/>
    </row>
    <row r="15" ht="23" customHeight="1" spans="1:6">
      <c r="A15" s="8">
        <f t="shared" si="0"/>
        <v>12</v>
      </c>
      <c r="B15" s="8" t="str">
        <f>"12"</f>
        <v>12</v>
      </c>
      <c r="C15" s="8" t="s">
        <v>28</v>
      </c>
      <c r="D15" s="8" t="str">
        <f>"韩金花"</f>
        <v>韩金花</v>
      </c>
      <c r="E15" s="8" t="s">
        <v>29</v>
      </c>
      <c r="F15" s="10"/>
    </row>
    <row r="16" ht="23" customHeight="1" spans="1:6">
      <c r="A16" s="8">
        <f>ROW()-3</f>
        <v>13</v>
      </c>
      <c r="B16" s="8" t="str">
        <f>"14"</f>
        <v>14</v>
      </c>
      <c r="C16" s="8" t="s">
        <v>30</v>
      </c>
      <c r="D16" s="8" t="str">
        <f>"羊永亮"</f>
        <v>羊永亮</v>
      </c>
      <c r="E16" s="8" t="s">
        <v>31</v>
      </c>
      <c r="F16" s="10"/>
    </row>
    <row r="17" ht="23" customHeight="1" spans="1:6">
      <c r="A17" s="8">
        <f>ROW()-3</f>
        <v>14</v>
      </c>
      <c r="B17" s="8" t="str">
        <f>"15"</f>
        <v>15</v>
      </c>
      <c r="C17" s="8" t="s">
        <v>32</v>
      </c>
      <c r="D17" s="8" t="str">
        <f>"王波"</f>
        <v>王波</v>
      </c>
      <c r="E17" s="8" t="s">
        <v>33</v>
      </c>
      <c r="F17" s="10"/>
    </row>
    <row r="18" ht="23" customHeight="1" spans="1:6">
      <c r="A18" s="8">
        <f>ROW()-3</f>
        <v>15</v>
      </c>
      <c r="B18" s="8" t="str">
        <f>"19"</f>
        <v>19</v>
      </c>
      <c r="C18" s="8" t="s">
        <v>34</v>
      </c>
      <c r="D18" s="8" t="str">
        <f>"王啸鸣"</f>
        <v>王啸鸣</v>
      </c>
      <c r="E18" s="8" t="s">
        <v>35</v>
      </c>
      <c r="F18" s="10"/>
    </row>
    <row r="19" ht="23" customHeight="1"/>
  </sheetData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dcterms:created xsi:type="dcterms:W3CDTF">2024-09-13T13:36:00Z</dcterms:created>
  <dcterms:modified xsi:type="dcterms:W3CDTF">2025-12-05T03:22:32Z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2024-09-13T07:47:52Z</vt:filetime>
  </property>
  <property fmtid="{D5CDD505-2E9C-101B-9397-08002B2CF9AE}" pid="4" name="ICV">
    <vt:lpwstr>40BC405191BD4BD489F5154E30D33FA5_12</vt:lpwstr>
  </property>
  <property fmtid="{D5CDD505-2E9C-101B-9397-08002B2CF9AE}" pid="5" name="KSOProductBuildVer">
    <vt:lpwstr>2052-12.1.0.23542</vt:lpwstr>
  </property>
</Properties>
</file>