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<sst xmlns="http://schemas.openxmlformats.org/spreadsheetml/2006/main" count="81" uniqueCount="38">
  <si>
    <t>拟发放新材料产业园（二阶段）项目社兰村建设用地土地、农用地土地、集体资产、集体青苗补偿款名单</t>
  </si>
  <si>
    <t>单位：儋州市人民政府办事处                                                                   2025年6月27日</t>
  </si>
  <si>
    <t>序号</t>
  </si>
  <si>
    <t>集体或个人</t>
  </si>
  <si>
    <t>类别</t>
  </si>
  <si>
    <t>单位</t>
  </si>
  <si>
    <t>面积</t>
  </si>
  <si>
    <t>补偿单价（元）</t>
  </si>
  <si>
    <t>价值（元）</t>
  </si>
  <si>
    <t>小计（元）</t>
  </si>
  <si>
    <t>备注</t>
  </si>
  <si>
    <t>社兰村集体</t>
  </si>
  <si>
    <t>补贴资金</t>
  </si>
  <si>
    <t>亩</t>
  </si>
  <si>
    <t>农用地</t>
  </si>
  <si>
    <t>土地</t>
  </si>
  <si>
    <t>建设用地</t>
  </si>
  <si>
    <t>宅基地</t>
  </si>
  <si>
    <t>社兰村集体资
产评估金额</t>
  </si>
  <si>
    <t>文化楼、路灯等集体资产</t>
  </si>
  <si>
    <t>番荔枝</t>
  </si>
  <si>
    <t>成果期</t>
  </si>
  <si>
    <t>芒果</t>
  </si>
  <si>
    <t>株</t>
  </si>
  <si>
    <t>丰果期</t>
  </si>
  <si>
    <t>椰子</t>
  </si>
  <si>
    <t>龙眼</t>
  </si>
  <si>
    <t>木瓜</t>
  </si>
  <si>
    <t>相思树</t>
  </si>
  <si>
    <t>成材期</t>
  </si>
  <si>
    <t>桉树</t>
  </si>
  <si>
    <t>杨桃</t>
  </si>
  <si>
    <t>棕榈树</t>
  </si>
  <si>
    <t>苦楝</t>
  </si>
  <si>
    <t>大榕树</t>
  </si>
  <si>
    <t>胸径60-70厘米，参照海口琼科房地产评估有限公司</t>
  </si>
  <si>
    <t>社兰村集体青苗（枇杷树）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</si>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</sst>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3" sqref="C3"/>
    </sheetView>
  </sheetViews>
  <sheetFormatPr defaultColWidth="9" defaultRowHeight="13.5"/>
  <cols>
    <col min="2" max="2" width="22.875" customWidth="1"/>
    <col min="3" max="3" width="18.125" style="1" customWidth="1"/>
    <col min="4" max="4" width="6.625" customWidth="1"/>
    <col min="5" max="5" width="8.625" customWidth="1"/>
    <col min="6" max="6" width="17.75" customWidth="1"/>
    <col min="7" max="7" width="17.375" customWidth="1"/>
    <col min="8" max="8" width="16" customWidth="1"/>
    <col min="9" max="9" width="30.375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4"/>
      <c r="D2" s="3"/>
      <c r="E2" s="3"/>
      <c r="F2" s="3"/>
      <c r="G2" s="3"/>
      <c r="H2" s="3"/>
      <c r="I2" s="3"/>
    </row>
    <row r="3" ht="27" customHeight="1" spans="1:9">
      <c r="A3" s="5" t="s">
        <v>2</v>
      </c>
      <c r="B3" s="6" t="s">
        <v>3</v>
      </c>
      <c r="C3" s="7" t="s">
        <v>4</v>
      </c>
      <c r="D3" s="8" t="s">
        <v>5</v>
      </c>
      <c r="E3" s="5" t="s">
        <v>6</v>
      </c>
      <c r="F3" s="9" t="s">
        <v>7</v>
      </c>
      <c r="G3" s="8" t="s">
        <v>8</v>
      </c>
      <c r="H3" s="8" t="s">
        <v>9</v>
      </c>
      <c r="I3" s="8" t="s">
        <v>10</v>
      </c>
    </row>
    <row r="4" ht="27" customHeight="1" spans="1:9">
      <c r="A4" s="10">
        <v>1</v>
      </c>
      <c r="B4" s="11" t="s">
        <v>11</v>
      </c>
      <c r="C4" s="7" t="s">
        <v>12</v>
      </c>
      <c r="D4" s="8" t="s">
        <v>13</v>
      </c>
      <c r="E4" s="12">
        <v>224.66</v>
      </c>
      <c r="F4" s="13">
        <v>7980</v>
      </c>
      <c r="G4" s="14">
        <f>F4*E4</f>
        <v>1792786.8</v>
      </c>
      <c r="H4" s="15">
        <f>G4+G5</f>
        <v>18295861.08</v>
      </c>
      <c r="I4" s="19" t="s">
        <v>14</v>
      </c>
    </row>
    <row r="5" ht="27" customHeight="1" spans="1:9">
      <c r="A5" s="16"/>
      <c r="B5" s="17"/>
      <c r="C5" s="18" t="s">
        <v>15</v>
      </c>
      <c r="D5" s="19" t="s">
        <v>13</v>
      </c>
      <c r="E5" s="12">
        <v>224.66</v>
      </c>
      <c r="F5" s="20">
        <v>73458</v>
      </c>
      <c r="G5" s="21">
        <f>E5*F5</f>
        <v>16503074.28</v>
      </c>
      <c r="H5" s="22"/>
      <c r="I5" s="39"/>
    </row>
    <row r="6" ht="27" customHeight="1" spans="1:9">
      <c r="A6" s="23">
        <v>2</v>
      </c>
      <c r="B6" s="5" t="s">
        <v>11</v>
      </c>
      <c r="C6" s="24" t="s">
        <v>15</v>
      </c>
      <c r="D6" s="25" t="s">
        <v>13</v>
      </c>
      <c r="E6" s="25">
        <v>79.8314</v>
      </c>
      <c r="F6" s="26">
        <v>400000</v>
      </c>
      <c r="G6" s="14">
        <f>F6*E6</f>
        <v>31932560</v>
      </c>
      <c r="H6" s="27">
        <f>G6+G7</f>
        <v>33306959.18</v>
      </c>
      <c r="I6" s="25" t="s">
        <v>16</v>
      </c>
    </row>
    <row r="7" ht="27" customHeight="1" spans="1:9">
      <c r="A7" s="23">
        <v>3</v>
      </c>
      <c r="B7" s="5" t="s">
        <v>11</v>
      </c>
      <c r="C7" s="24" t="s">
        <v>15</v>
      </c>
      <c r="D7" s="25" t="s">
        <v>13</v>
      </c>
      <c r="E7" s="25">
        <v>18.71</v>
      </c>
      <c r="F7" s="26">
        <v>73458</v>
      </c>
      <c r="G7" s="21">
        <f>E7*F7</f>
        <v>1374399.18</v>
      </c>
      <c r="H7" s="28"/>
      <c r="I7" s="25" t="s">
        <v>17</v>
      </c>
    </row>
    <row r="8" ht="37" customHeight="1" spans="1:9">
      <c r="A8" s="23">
        <v>4</v>
      </c>
      <c r="B8" s="5" t="s">
        <v>11</v>
      </c>
      <c r="C8" s="7" t="s">
        <v>18</v>
      </c>
      <c r="D8" s="29"/>
      <c r="E8" s="30"/>
      <c r="F8" s="31"/>
      <c r="G8" s="21">
        <v>1779677.95</v>
      </c>
      <c r="H8" s="21">
        <v>1779677.95</v>
      </c>
      <c r="I8" s="25" t="s">
        <v>19</v>
      </c>
    </row>
    <row r="9" ht="30" customHeight="1" spans="1:9">
      <c r="A9" s="23">
        <v>5</v>
      </c>
      <c r="B9" s="5" t="s">
        <v>11</v>
      </c>
      <c r="C9" s="6" t="s">
        <v>20</v>
      </c>
      <c r="D9" s="5" t="s">
        <v>13</v>
      </c>
      <c r="E9" s="5">
        <v>39.11</v>
      </c>
      <c r="F9" s="5">
        <v>16520</v>
      </c>
      <c r="G9" s="5">
        <f>F9*E9</f>
        <v>646097.2</v>
      </c>
      <c r="H9" s="32">
        <f>SUM(G9:G21)</f>
        <v>764367.2</v>
      </c>
      <c r="I9" s="5" t="s">
        <v>21</v>
      </c>
    </row>
    <row r="10" ht="30" customHeight="1" spans="1:9">
      <c r="A10" s="23">
        <v>6</v>
      </c>
      <c r="B10" s="5" t="s">
        <v>11</v>
      </c>
      <c r="C10" s="6" t="s">
        <v>22</v>
      </c>
      <c r="D10" s="5" t="s">
        <v>23</v>
      </c>
      <c r="E10" s="5">
        <v>20</v>
      </c>
      <c r="F10" s="5">
        <v>454</v>
      </c>
      <c r="G10" s="5">
        <f t="shared" ref="G10:G21" si="0">F10*E10</f>
        <v>9080</v>
      </c>
      <c r="H10" s="33"/>
      <c r="I10" s="5" t="s">
        <v>24</v>
      </c>
    </row>
    <row r="11" ht="30" customHeight="1" spans="1:9">
      <c r="A11" s="23">
        <v>7</v>
      </c>
      <c r="B11" s="5" t="s">
        <v>11</v>
      </c>
      <c r="C11" s="6" t="s">
        <v>22</v>
      </c>
      <c r="D11" s="5" t="s">
        <v>23</v>
      </c>
      <c r="E11" s="5">
        <v>12</v>
      </c>
      <c r="F11" s="5">
        <v>330</v>
      </c>
      <c r="G11" s="5">
        <f t="shared" si="0"/>
        <v>3960</v>
      </c>
      <c r="H11" s="33"/>
      <c r="I11" s="5" t="s">
        <v>21</v>
      </c>
    </row>
    <row r="12" ht="30" customHeight="1" spans="1:9">
      <c r="A12" s="23">
        <v>8</v>
      </c>
      <c r="B12" s="5" t="s">
        <v>11</v>
      </c>
      <c r="C12" s="6" t="s">
        <v>25</v>
      </c>
      <c r="D12" s="5" t="s">
        <v>23</v>
      </c>
      <c r="E12" s="5">
        <v>10</v>
      </c>
      <c r="F12" s="5">
        <v>571</v>
      </c>
      <c r="G12" s="5">
        <f t="shared" si="0"/>
        <v>5710</v>
      </c>
      <c r="H12" s="33"/>
      <c r="I12" s="5" t="s">
        <v>24</v>
      </c>
    </row>
    <row r="13" ht="30" customHeight="1" spans="1:9">
      <c r="A13" s="23">
        <v>9</v>
      </c>
      <c r="B13" s="5" t="s">
        <v>11</v>
      </c>
      <c r="C13" s="6" t="s">
        <v>26</v>
      </c>
      <c r="D13" s="5" t="s">
        <v>23</v>
      </c>
      <c r="E13" s="5">
        <v>8</v>
      </c>
      <c r="F13" s="5">
        <v>497</v>
      </c>
      <c r="G13" s="5">
        <f t="shared" si="0"/>
        <v>3976</v>
      </c>
      <c r="H13" s="33"/>
      <c r="I13" s="5" t="s">
        <v>24</v>
      </c>
    </row>
    <row r="14" ht="30" customHeight="1" spans="1:9">
      <c r="A14" s="23">
        <v>10</v>
      </c>
      <c r="B14" s="5" t="s">
        <v>11</v>
      </c>
      <c r="C14" s="6" t="s">
        <v>27</v>
      </c>
      <c r="D14" s="5" t="s">
        <v>23</v>
      </c>
      <c r="E14" s="5">
        <v>1</v>
      </c>
      <c r="F14" s="5">
        <v>87</v>
      </c>
      <c r="G14" s="5">
        <f t="shared" si="0"/>
        <v>87</v>
      </c>
      <c r="H14" s="33"/>
      <c r="I14" s="5" t="s">
        <v>21</v>
      </c>
    </row>
    <row r="15" ht="30" customHeight="1" spans="1:9">
      <c r="A15" s="23">
        <v>11</v>
      </c>
      <c r="B15" s="5" t="s">
        <v>11</v>
      </c>
      <c r="C15" s="6" t="s">
        <v>28</v>
      </c>
      <c r="D15" s="5" t="s">
        <v>23</v>
      </c>
      <c r="E15" s="5">
        <v>2</v>
      </c>
      <c r="F15" s="5">
        <v>49</v>
      </c>
      <c r="G15" s="5">
        <f t="shared" si="0"/>
        <v>98</v>
      </c>
      <c r="H15" s="33"/>
      <c r="I15" s="5" t="s">
        <v>29</v>
      </c>
    </row>
    <row r="16" ht="30" customHeight="1" spans="1:9">
      <c r="A16" s="23">
        <v>12</v>
      </c>
      <c r="B16" s="5" t="s">
        <v>11</v>
      </c>
      <c r="C16" s="6" t="s">
        <v>30</v>
      </c>
      <c r="D16" s="5" t="s">
        <v>23</v>
      </c>
      <c r="E16" s="5">
        <v>9</v>
      </c>
      <c r="F16" s="5">
        <v>46</v>
      </c>
      <c r="G16" s="5">
        <f t="shared" si="0"/>
        <v>414</v>
      </c>
      <c r="H16" s="33"/>
      <c r="I16" s="5" t="s">
        <v>29</v>
      </c>
    </row>
    <row r="17" ht="30" customHeight="1" spans="1:9">
      <c r="A17" s="23">
        <v>13</v>
      </c>
      <c r="B17" s="5" t="s">
        <v>11</v>
      </c>
      <c r="C17" s="6" t="s">
        <v>31</v>
      </c>
      <c r="D17" s="5" t="s">
        <v>23</v>
      </c>
      <c r="E17" s="5">
        <v>5</v>
      </c>
      <c r="F17" s="5">
        <v>273</v>
      </c>
      <c r="G17" s="5">
        <f t="shared" si="0"/>
        <v>1365</v>
      </c>
      <c r="H17" s="33"/>
      <c r="I17" s="5" t="s">
        <v>24</v>
      </c>
    </row>
    <row r="18" ht="30" customHeight="1" spans="1:9">
      <c r="A18" s="23">
        <v>14</v>
      </c>
      <c r="B18" s="5" t="s">
        <v>11</v>
      </c>
      <c r="C18" s="6" t="s">
        <v>32</v>
      </c>
      <c r="D18" s="5" t="s">
        <v>23</v>
      </c>
      <c r="E18" s="5">
        <v>6</v>
      </c>
      <c r="F18" s="5">
        <v>1100</v>
      </c>
      <c r="G18" s="5">
        <f t="shared" si="0"/>
        <v>6600</v>
      </c>
      <c r="H18" s="33"/>
      <c r="I18" s="5" t="s">
        <v>29</v>
      </c>
    </row>
    <row r="19" ht="30" customHeight="1" spans="1:9">
      <c r="A19" s="23">
        <v>15</v>
      </c>
      <c r="B19" s="5" t="s">
        <v>11</v>
      </c>
      <c r="C19" s="6" t="s">
        <v>33</v>
      </c>
      <c r="D19" s="5" t="s">
        <v>23</v>
      </c>
      <c r="E19" s="5">
        <v>4</v>
      </c>
      <c r="F19" s="5">
        <v>70</v>
      </c>
      <c r="G19" s="5">
        <f t="shared" si="0"/>
        <v>280</v>
      </c>
      <c r="H19" s="33"/>
      <c r="I19" s="5" t="s">
        <v>29</v>
      </c>
    </row>
    <row r="20" ht="64" customHeight="1" spans="1:9">
      <c r="A20" s="23">
        <v>16</v>
      </c>
      <c r="B20" s="5" t="s">
        <v>11</v>
      </c>
      <c r="C20" s="6" t="s">
        <v>34</v>
      </c>
      <c r="D20" s="5" t="s">
        <v>23</v>
      </c>
      <c r="E20" s="5">
        <v>11</v>
      </c>
      <c r="F20" s="5">
        <v>6000</v>
      </c>
      <c r="G20" s="5">
        <f t="shared" si="0"/>
        <v>66000</v>
      </c>
      <c r="H20" s="33"/>
      <c r="I20" s="40" t="s">
        <v>35</v>
      </c>
    </row>
    <row r="21" ht="45" customHeight="1" spans="1:9">
      <c r="A21" s="23">
        <v>17</v>
      </c>
      <c r="B21" s="5" t="s">
        <v>11</v>
      </c>
      <c r="C21" s="6" t="s">
        <v>36</v>
      </c>
      <c r="D21" s="5" t="s">
        <v>23</v>
      </c>
      <c r="E21" s="5">
        <v>9</v>
      </c>
      <c r="F21" s="5">
        <v>2300</v>
      </c>
      <c r="G21" s="5">
        <f t="shared" si="0"/>
        <v>20700</v>
      </c>
      <c r="H21" s="34"/>
      <c r="I21" s="5" t="s">
        <v>29</v>
      </c>
    </row>
    <row r="22" ht="30" customHeight="1" spans="1:9">
      <c r="A22" s="35" t="s">
        <v>37</v>
      </c>
      <c r="B22" s="36"/>
      <c r="C22" s="37"/>
      <c r="D22" s="36"/>
      <c r="E22" s="38"/>
      <c r="F22" s="5"/>
      <c r="G22" s="5">
        <f>SUM(G4:G21)</f>
        <v>54146865.41</v>
      </c>
      <c r="H22" s="5">
        <f>SUM(H4:H21)</f>
        <v>54146865.41</v>
      </c>
      <c r="I22" s="41"/>
    </row>
  </sheetData>
  <mergeCells count="10">
    <mergeCell ref="A1:I1"/>
    <mergeCell ref="A2:I2"/>
    <mergeCell ref="D8:F8"/>
    <mergeCell ref="A22:E22"/>
    <mergeCell ref="A4:A5"/>
    <mergeCell ref="B4:B5"/>
    <mergeCell ref="H4:H5"/>
    <mergeCell ref="H6:H7"/>
    <mergeCell ref="H9:H21"/>
    <mergeCell ref="I4:I5"/>
  </mergeCells>
  <pageMargins left="0.75" right="0.75" top="1" bottom="1" header="0.5" footer="0.5"/>
  <headerFooter/>
  <ignoredErrors>
    <ignoredError sqref="G5: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信念</cp:lastModifiedBy>
  <dcterms:created xsi:type="dcterms:W3CDTF">2025-06-26T00:38:00Z</dcterms:created>
  <dcterms:modified xsi:type="dcterms:W3CDTF">2025-06-27T07:15:50Z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FB92CC92513949769BE14649DA0C5B2D_13</vt:lpwstr>
  </property>
  <property fmtid="{D5CDD505-2E9C-101B-9397-08002B2CF9AE}" pid="3" name="KSOProductBuildVer">
    <vt:lpwstr>2052-12.1.0.21541</vt:lpwstr>
  </property>
</Properties>
</file>