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080" firstSheet="4" activeTab="8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'部门收支总表'!$1:$33</definedName>
  </definedNames>
  <calcPr fullCalcOnLoad="1"/>
</workbook>
</file>

<file path=xl/sharedStrings.xml><?xml version="1.0" encoding="utf-8"?>
<sst xmlns="http://schemas.openxmlformats.org/spreadsheetml/2006/main" count="365" uniqueCount="202">
  <si>
    <t>附表1</t>
  </si>
  <si>
    <t>财政拨款收支总表</t>
  </si>
  <si>
    <t>部门：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</si>
  <si>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</si>
  <si>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</si>
  <si>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</si>
  <si>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</si>
  <si>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</si>
  <si>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</si>
  <si>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</si>
  <si>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</si>
  <si>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</si>
  <si>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</si>
  <si>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</si>
  <si>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</si>
  <si>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</si>
  <si>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</si>
  <si>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</si>
  <si>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</si>
  <si>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</si>
  <si>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</si>
  <si>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</si>
  <si>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</si>
  <si>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</si>
  <si>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</si>
  <si>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</si>
  <si>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</si>
  <si>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</si>
  <si>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</si>
  <si>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</si>
  <si>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</si>
  <si>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</si>
  <si>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</si>
  <si>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</si>
  <si>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</si>
  <si>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</si>
  <si>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</si>
  <si>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</si>
  <si>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</si>
  <si>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</si>
  <si>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</si>
  <si>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</si>
  <si>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</si>
  <si>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</si>
  <si>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</si>
  <si>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2017年预算数</t>
  </si>
  <si>
    <t>科目编码</t>
  </si>
  <si>
    <t>科目名称</t>
  </si>
  <si>
    <t>小计</t>
  </si>
  <si>
    <t>基本支出</t>
  </si>
  <si>
    <t>项目支出</t>
  </si>
  <si>
    <t>机关事业单位基本养老保险缴费支出</t>
  </si>
  <si>
    <t>行政单位医疗</t>
  </si>
  <si>
    <t>事业单位医疗</t>
  </si>
  <si>
    <t>公务员医疗补助</t>
  </si>
  <si>
    <t>行政运行</t>
  </si>
  <si>
    <t>住房公积金</t>
  </si>
  <si>
    <t>一般行政管理事务</t>
  </si>
  <si>
    <t>城管执法</t>
  </si>
  <si>
    <t>其他城乡社区管理事务支出</t>
  </si>
  <si>
    <t>城乡社区规划与管理</t>
  </si>
  <si>
    <t>其他城乡社区公共设施支出</t>
  </si>
  <si>
    <t>城乡社区环境卫生</t>
  </si>
  <si>
    <t>其他城乡社区支出</t>
  </si>
  <si>
    <t>其他林业支出</t>
  </si>
  <si>
    <t>附表3</t>
  </si>
  <si>
    <t>一般公共预算基本支出表</t>
  </si>
  <si>
    <t>支出经济分类科目</t>
  </si>
  <si>
    <t>2017年基本支出</t>
  </si>
  <si>
    <t>人员经费</t>
  </si>
  <si>
    <t>公用经费</t>
  </si>
  <si>
    <t>在职人员支出</t>
  </si>
  <si>
    <t>基本工资</t>
  </si>
  <si>
    <t>规范后的津贴补贴</t>
  </si>
  <si>
    <t>其他津贴补贴</t>
  </si>
  <si>
    <t>奖金</t>
  </si>
  <si>
    <t>医疗保险</t>
  </si>
  <si>
    <t>失业保险</t>
  </si>
  <si>
    <t>工伤保险</t>
  </si>
  <si>
    <t>生育保险</t>
  </si>
  <si>
    <t>绩效工资</t>
  </si>
  <si>
    <t>机关事业单位基本养老保险缴费</t>
  </si>
  <si>
    <t>职业年金缴费</t>
  </si>
  <si>
    <t>其他工资福利支出</t>
  </si>
  <si>
    <t>公用支出</t>
  </si>
  <si>
    <t>办公费</t>
  </si>
  <si>
    <t>福利费</t>
  </si>
  <si>
    <t>公务用车运行维护费</t>
  </si>
  <si>
    <t>其他商品和服务支出</t>
  </si>
  <si>
    <t>其他补助支出</t>
  </si>
  <si>
    <t>离休费</t>
  </si>
  <si>
    <t>抚恤金</t>
  </si>
  <si>
    <t>生活补助（遗属生活补助）</t>
  </si>
  <si>
    <t>医疗费（公务员医疗补助）</t>
  </si>
  <si>
    <t>其他对个人和家庭的补助</t>
  </si>
  <si>
    <t>附表4</t>
  </si>
  <si>
    <t>一般公共预算“三公”经费支出表</t>
  </si>
  <si>
    <t>2016年预算数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</si>
  <si>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</si>
  <si>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</si>
  <si>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</si>
  <si>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</si>
  <si>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</si>
  <si>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</si>
  <si>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</si>
  <si>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附表6</t>
  </si>
  <si>
    <t>部门收支总表</t>
  </si>
  <si>
    <t>收     入</t>
  </si>
  <si>
    <t xml:space="preserve"> 支     出</t>
  </si>
  <si>
    <t>项    目</t>
  </si>
  <si>
    <t>本年预算</t>
  </si>
  <si>
    <t xml:space="preserve">  一、经费拨款</t>
  </si>
  <si>
    <t xml:space="preserve">  二、非税收入</t>
  </si>
  <si>
    <t xml:space="preserve">      政府性基金收入 </t>
  </si>
  <si>
    <t xml:space="preserve">      专项收入</t>
  </si>
  <si>
    <t xml:space="preserve">      行政事业性收费收入</t>
  </si>
  <si>
    <t xml:space="preserve">          国库管理的行政事业性收费收入</t>
  </si>
  <si>
    <t xml:space="preserve">          专户管理的行政事业性收费收入</t>
  </si>
  <si>
    <t xml:space="preserve">      罚没收入</t>
  </si>
  <si>
    <t xml:space="preserve">      国有资本经营收入</t>
  </si>
  <si>
    <t xml:space="preserve">      国有资源(资产)有偿使用收入</t>
  </si>
  <si>
    <t xml:space="preserve">      其他收入</t>
  </si>
  <si>
    <t xml:space="preserve">  三、贷款转贷回收本金收入</t>
  </si>
  <si>
    <t xml:space="preserve">  四、债务收入</t>
  </si>
  <si>
    <t xml:space="preserve">  五、住房补贴资金</t>
  </si>
  <si>
    <t xml:space="preserve">  六、单位结余指标</t>
  </si>
  <si>
    <t xml:space="preserve">  七、单位自有资金</t>
  </si>
  <si>
    <t xml:space="preserve">  八、收回存量资金</t>
  </si>
  <si>
    <t>本 年 收 入 合 计</t>
  </si>
  <si>
    <t xml:space="preserve">  本 年 支 出 合 计</t>
  </si>
  <si>
    <t>附表7</t>
  </si>
  <si>
    <t>部门收入总表</t>
  </si>
  <si>
    <t>预算部门</t>
  </si>
  <si>
    <t>总计</t>
  </si>
  <si>
    <t>上年结余结转</t>
  </si>
  <si>
    <t>本年收入合计</t>
  </si>
  <si>
    <t>经费拨款</t>
  </si>
  <si>
    <t>非税收入</t>
  </si>
  <si>
    <t>贷款转贷回收本金收入</t>
  </si>
  <si>
    <t>债务收入</t>
  </si>
  <si>
    <t>住房补贴资金</t>
  </si>
  <si>
    <t>单位结余指标</t>
  </si>
  <si>
    <t>单位自有资金</t>
  </si>
  <si>
    <t>收回存量资金</t>
  </si>
  <si>
    <t>政府性基金</t>
  </si>
  <si>
    <t>专项收入</t>
  </si>
  <si>
    <t>行政事业性收费</t>
  </si>
  <si>
    <t>罚没收入</t>
  </si>
  <si>
    <t>国有资本经营收入</t>
  </si>
  <si>
    <t>国有资源（资产）有偿使用收入</t>
  </si>
  <si>
    <t>其他收入</t>
  </si>
  <si>
    <t>国库管理的行政事业性收费</t>
  </si>
  <si>
    <t>专户管理的行政事业性收费</t>
  </si>
  <si>
    <t>附表8</t>
  </si>
  <si>
    <t>部门支出总表</t>
  </si>
  <si>
    <t>本级</t>
  </si>
  <si>
    <t>下级</t>
  </si>
  <si>
    <t>机关事业单位基本养老保险保险缴费支出</t>
  </si>
  <si>
    <t>备注：1、格式内填列内容为填表样式。2、人员经费为基本工资等、社会保障缴费、对个人和家庭的补助；公用经费为其他公用支出。</t>
  </si>
  <si>
    <t>附表9</t>
  </si>
  <si>
    <t xml:space="preserve">  </t>
  </si>
  <si>
    <t xml:space="preserve">   项目支出绩效信息表</t>
  </si>
  <si>
    <t xml:space="preserve"> </t>
  </si>
  <si>
    <t>单位信息</t>
  </si>
  <si>
    <t>预算项目</t>
  </si>
  <si>
    <t>预算年度</t>
  </si>
  <si>
    <t>指标类型</t>
  </si>
  <si>
    <t>绩效指标</t>
  </si>
  <si>
    <t>绩效目标</t>
  </si>
  <si>
    <t>备注：项目资金在100万元以上的项目设置《项目支出绩效信息表》。</t>
  </si>
  <si>
    <t>产出指标</t>
  </si>
  <si>
    <t xml:space="preserve"> 绿化工程</t>
  </si>
  <si>
    <t>成效指标</t>
  </si>
  <si>
    <t xml:space="preserve"> 绿化率</t>
  </si>
  <si>
    <t xml:space="preserve"> 绿化建设</t>
  </si>
  <si>
    <t xml:space="preserve"> 滨海大桥公园绿化建设</t>
  </si>
  <si>
    <t xml:space="preserve"> 道路绿化 </t>
  </si>
  <si>
    <t xml:space="preserve"> 完成全面道路绿化 </t>
  </si>
  <si>
    <t xml:space="preserve"> 园林绿化维护</t>
  </si>
  <si>
    <t xml:space="preserve"> 那大、滨海城区园林绿化维护</t>
  </si>
  <si>
    <t xml:space="preserve"> 创建园林城市</t>
  </si>
  <si>
    <t xml:space="preserve"> 达标率</t>
  </si>
  <si>
    <t xml:space="preserve"> 达到城市亮化率</t>
  </si>
  <si>
    <t xml:space="preserve"> 满意率</t>
  </si>
  <si>
    <t xml:space="preserve"> 达到群众满意率</t>
  </si>
  <si>
    <t xml:space="preserve"> 工作达标</t>
  </si>
  <si>
    <t xml:space="preserve"> 群众满意</t>
  </si>
  <si>
    <t xml:space="preserve"> 路面维护管理达标</t>
  </si>
  <si>
    <t>儋州市市政管理处</t>
  </si>
  <si>
    <t>儋州市园林管理局</t>
  </si>
  <si>
    <t>滨海新区大桥公园建设资金</t>
  </si>
  <si>
    <t>中兴大街景观提升项目资金</t>
  </si>
  <si>
    <t>城区绿地建设及维护费（主城区、滨海新区）</t>
  </si>
  <si>
    <t>创建国家园林城市</t>
  </si>
  <si>
    <t>城区及滨海新区市政公共照明设施维护经费</t>
  </si>
  <si>
    <t>"一创五建"道路设施维修.路灯建设排水改造经费</t>
  </si>
  <si>
    <t>城区市政道路设施维护管养经费</t>
  </si>
  <si>
    <t>2017</t>
  </si>
  <si>
    <t>“一创五建”建设项目经费--公园建设及道路景观提升经费</t>
  </si>
  <si>
    <t>绿化宝岛大行动项目资金</t>
  </si>
  <si>
    <t>28,679,900.00</t>
  </si>
  <si>
    <t>“一创五建”建设项目经费--儋州市中兴大街景观改造工程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</si>
</sst>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);[Red]\(0.00\)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Protection="0">
      <alignment vertical="center"/>
    </xf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" fillId="0" borderId="0" applyProtection="0">
      <alignment vertical="center"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Protection="0">
      <alignment vertical="center"/>
    </xf>
    <xf numFmtId="42" fontId="0" fillId="0" borderId="0" applyProtection="0">
      <alignment vertical="center"/>
    </xf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Protection="0">
      <alignment vertical="center"/>
    </xf>
    <xf numFmtId="41" fontId="0" fillId="0" borderId="0" applyProtection="0">
      <alignment vertical="center"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49" fontId="0" fillId="24" borderId="0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Border="1" applyAlignment="1">
      <alignment horizontal="center" vertical="center"/>
    </xf>
    <xf numFmtId="0" fontId="18" fillId="24" borderId="0" xfId="0" applyNumberFormat="1" applyFont="1" applyFill="1" applyBorder="1" applyAlignment="1">
      <alignment horizontal="right" vertical="center"/>
    </xf>
    <xf numFmtId="49" fontId="18" fillId="24" borderId="0" xfId="0" applyNumberFormat="1" applyFont="1" applyFill="1" applyBorder="1" applyAlignment="1">
      <alignment horizontal="right" vertical="center" wrapText="1" shrinkToFit="1"/>
    </xf>
    <xf numFmtId="49" fontId="18" fillId="24" borderId="0" xfId="0" applyNumberFormat="1" applyFont="1" applyFill="1" applyBorder="1" applyAlignment="1">
      <alignment horizontal="left" vertical="center"/>
    </xf>
    <xf numFmtId="49" fontId="19" fillId="24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right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 shrinkToFit="1"/>
    </xf>
    <xf numFmtId="49" fontId="13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left" vertical="center"/>
    </xf>
    <xf numFmtId="49" fontId="0" fillId="24" borderId="10" xfId="0" applyNumberFormat="1" applyFont="1" applyFill="1" applyBorder="1" applyAlignment="1">
      <alignment horizontal="left" vertical="center" wrapText="1"/>
    </xf>
    <xf numFmtId="0" fontId="0" fillId="24" borderId="1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vertical="center"/>
    </xf>
    <xf numFmtId="49" fontId="0" fillId="24" borderId="10" xfId="4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left" vertical="center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9" fontId="13" fillId="24" borderId="10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right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 shrinkToFit="1"/>
    </xf>
    <xf numFmtId="49" fontId="0" fillId="24" borderId="11" xfId="0" applyNumberFormat="1" applyFont="1" applyFill="1" applyBorder="1" applyAlignment="1">
      <alignment horizontal="center" vertical="center"/>
    </xf>
    <xf numFmtId="49" fontId="0" fillId="24" borderId="23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20" fillId="24" borderId="0" xfId="0" applyNumberFormat="1" applyFont="1" applyFill="1" applyBorder="1" applyAlignment="1">
      <alignment horizontal="center" vertical="center" wrapText="1" shrinkToFit="1"/>
    </xf>
    <xf numFmtId="49" fontId="0" fillId="24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right" vertical="center"/>
    </xf>
    <xf numFmtId="176" fontId="0" fillId="24" borderId="10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Border="1" applyAlignment="1">
      <alignment horizontal="left" vertical="center" wrapText="1" shrinkToFit="1"/>
    </xf>
    <xf numFmtId="176" fontId="0" fillId="24" borderId="0" xfId="0" applyNumberFormat="1" applyFont="1" applyFill="1" applyBorder="1" applyAlignment="1">
      <alignment horizontal="right" vertical="top"/>
    </xf>
    <xf numFmtId="4" fontId="0" fillId="24" borderId="0" xfId="0" applyNumberFormat="1" applyFont="1" applyFill="1" applyBorder="1" applyAlignment="1">
      <alignment horizontal="right" vertical="top"/>
    </xf>
    <xf numFmtId="177" fontId="0" fillId="24" borderId="0" xfId="0" applyNumberFormat="1" applyFont="1" applyFill="1" applyBorder="1" applyAlignment="1">
      <alignment horizontal="left" vertical="center" wrapText="1"/>
    </xf>
    <xf numFmtId="177" fontId="0" fillId="24" borderId="10" xfId="0" applyNumberFormat="1" applyFont="1" applyFill="1" applyBorder="1" applyAlignment="1">
      <alignment horizontal="left" vertical="center" wrapText="1"/>
    </xf>
    <xf numFmtId="177" fontId="0" fillId="0" borderId="0" xfId="0" applyNumberFormat="1" applyFont="1" applyFill="1" applyBorder="1" applyAlignment="1">
      <alignment horizontal="left" wrapText="1"/>
    </xf>
    <xf numFmtId="176" fontId="0" fillId="24" borderId="0" xfId="0" applyNumberFormat="1" applyFont="1" applyFill="1" applyBorder="1" applyAlignment="1">
      <alignment horizontal="center" vertical="center"/>
    </xf>
    <xf numFmtId="176" fontId="18" fillId="24" borderId="0" xfId="0" applyNumberFormat="1" applyFont="1" applyFill="1" applyBorder="1" applyAlignment="1">
      <alignment horizontal="right" vertical="center" wrapText="1" shrinkToFit="1"/>
    </xf>
    <xf numFmtId="176" fontId="0" fillId="0" borderId="0" xfId="0" applyNumberFormat="1" applyFont="1" applyFill="1" applyBorder="1" applyAlignment="1">
      <alignment/>
    </xf>
    <xf numFmtId="49" fontId="23" fillId="0" borderId="24" xfId="0" applyNumberFormat="1" applyFont="1" applyFill="1" applyBorder="1" applyAlignment="1">
      <alignment horizontal="center" vertical="center" wrapText="1" shrinkToFit="1"/>
    </xf>
    <xf numFmtId="177" fontId="23" fillId="24" borderId="12" xfId="0" applyNumberFormat="1" applyFont="1" applyFill="1" applyBorder="1" applyAlignment="1">
      <alignment horizontal="center" vertical="center" wrapText="1"/>
    </xf>
    <xf numFmtId="49" fontId="23" fillId="24" borderId="12" xfId="0" applyNumberFormat="1" applyFont="1" applyFill="1" applyBorder="1" applyAlignment="1">
      <alignment horizontal="center" vertical="center" wrapText="1"/>
    </xf>
    <xf numFmtId="176" fontId="23" fillId="24" borderId="12" xfId="0" applyNumberFormat="1" applyFont="1" applyFill="1" applyBorder="1" applyAlignment="1">
      <alignment horizontal="center" vertical="center" wrapText="1"/>
    </xf>
    <xf numFmtId="49" fontId="23" fillId="24" borderId="25" xfId="0" applyNumberFormat="1" applyFont="1" applyFill="1" applyBorder="1" applyAlignment="1">
      <alignment horizontal="center" vertical="center"/>
    </xf>
    <xf numFmtId="49" fontId="23" fillId="24" borderId="25" xfId="0" applyNumberFormat="1" applyFont="1" applyFill="1" applyBorder="1" applyAlignment="1">
      <alignment horizontal="left" vertical="center" wrapText="1" shrinkToFit="1"/>
    </xf>
    <xf numFmtId="0" fontId="23" fillId="0" borderId="0" xfId="0" applyNumberFormat="1" applyFont="1" applyFill="1" applyBorder="1" applyAlignment="1">
      <alignment wrapText="1"/>
    </xf>
    <xf numFmtId="49" fontId="23" fillId="0" borderId="26" xfId="0" applyNumberFormat="1" applyFont="1" applyFill="1" applyBorder="1" applyAlignment="1">
      <alignment horizontal="center" vertical="center" wrapText="1" shrinkToFit="1"/>
    </xf>
    <xf numFmtId="177" fontId="23" fillId="24" borderId="13" xfId="0" applyNumberFormat="1" applyFont="1" applyFill="1" applyBorder="1" applyAlignment="1">
      <alignment horizontal="center"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176" fontId="23" fillId="24" borderId="13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/>
    </xf>
    <xf numFmtId="49" fontId="23" fillId="24" borderId="27" xfId="0" applyNumberFormat="1" applyFont="1" applyFill="1" applyBorder="1" applyAlignment="1">
      <alignment horizontal="center" vertical="center"/>
    </xf>
    <xf numFmtId="49" fontId="23" fillId="24" borderId="27" xfId="0" applyNumberFormat="1" applyFont="1" applyFill="1" applyBorder="1" applyAlignment="1">
      <alignment horizontal="left" vertical="center" wrapText="1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SheetLayoutView="100" workbookViewId="0" topLeftCell="A5">
      <selection activeCell="A35" sqref="A35:F35"/>
    </sheetView>
  </sheetViews>
  <sheetFormatPr defaultColWidth="9.00390625" defaultRowHeight="24.75" customHeight="1"/>
  <cols>
    <col min="1" max="1" width="28.125" style="0" customWidth="1"/>
    <col min="2" max="2" width="12.75390625" style="0" customWidth="1"/>
    <col min="3" max="3" width="29.50390625" style="0" customWidth="1"/>
    <col min="4" max="4" width="12.625" style="0" customWidth="1"/>
    <col min="5" max="5" width="13.00390625" style="0" customWidth="1"/>
    <col min="6" max="6" width="17.75390625" style="0" customWidth="1"/>
  </cols>
  <sheetData>
    <row r="1" ht="24.75" customHeight="1">
      <c r="A1" t="s">
        <v>0</v>
      </c>
    </row>
    <row r="2" spans="1:6" ht="27.75" customHeight="1">
      <c r="A2" s="51" t="s">
        <v>1</v>
      </c>
      <c r="B2" s="51"/>
      <c r="C2" s="51"/>
      <c r="D2" s="51"/>
      <c r="E2" s="51"/>
      <c r="F2" s="51"/>
    </row>
    <row r="3" spans="1:6" ht="18.75" customHeight="1">
      <c r="A3" s="1" t="s">
        <v>2</v>
      </c>
      <c r="B3" s="13"/>
      <c r="C3" s="13"/>
      <c r="D3" s="13"/>
      <c r="E3" s="13"/>
      <c r="F3" s="10" t="s">
        <v>3</v>
      </c>
    </row>
    <row r="4" spans="1:6" ht="19.5" customHeight="1">
      <c r="A4" s="52" t="s">
        <v>4</v>
      </c>
      <c r="B4" s="52"/>
      <c r="C4" s="52" t="s">
        <v>5</v>
      </c>
      <c r="D4" s="52"/>
      <c r="E4" s="52"/>
      <c r="F4" s="52"/>
    </row>
    <row r="5" spans="1:6" ht="24.75" customHeight="1">
      <c r="A5" s="14" t="s">
        <v>6</v>
      </c>
      <c r="B5" s="14" t="s">
        <v>7</v>
      </c>
      <c r="C5" s="14" t="s">
        <v>6</v>
      </c>
      <c r="D5" s="14" t="s">
        <v>8</v>
      </c>
      <c r="E5" s="14" t="s">
        <v>9</v>
      </c>
      <c r="F5" s="14" t="s">
        <v>10</v>
      </c>
    </row>
    <row r="6" spans="1:6" ht="24.75" customHeight="1">
      <c r="A6" s="17" t="s">
        <v>11</v>
      </c>
      <c r="B6" s="17">
        <v>173633963.1</v>
      </c>
      <c r="C6" s="21" t="s">
        <v>12</v>
      </c>
      <c r="D6" s="17">
        <f aca="true" t="shared" si="0" ref="D6:D32">E6+F6</f>
        <v>160697784.37</v>
      </c>
      <c r="E6" s="17">
        <v>160697784.37</v>
      </c>
      <c r="F6" s="17"/>
    </row>
    <row r="7" spans="1:6" ht="24.75" customHeight="1">
      <c r="A7" s="17" t="s">
        <v>13</v>
      </c>
      <c r="B7" s="17"/>
      <c r="C7" s="21" t="s">
        <v>14</v>
      </c>
      <c r="D7" s="17">
        <f t="shared" si="0"/>
        <v>0</v>
      </c>
      <c r="E7" s="17"/>
      <c r="F7" s="17"/>
    </row>
    <row r="8" spans="1:6" ht="24.75" customHeight="1">
      <c r="A8" s="17"/>
      <c r="B8" s="17"/>
      <c r="C8" s="21" t="s">
        <v>15</v>
      </c>
      <c r="D8" s="17">
        <f t="shared" si="0"/>
        <v>0</v>
      </c>
      <c r="E8" s="17"/>
      <c r="F8" s="17"/>
    </row>
    <row r="9" spans="1:6" ht="24.75" customHeight="1">
      <c r="A9" s="17"/>
      <c r="B9" s="17"/>
      <c r="C9" s="21" t="s">
        <v>16</v>
      </c>
      <c r="D9" s="17">
        <f t="shared" si="0"/>
        <v>0</v>
      </c>
      <c r="E9" s="17"/>
      <c r="F9" s="17"/>
    </row>
    <row r="10" spans="1:6" ht="24.75" customHeight="1">
      <c r="A10" s="17"/>
      <c r="B10" s="17"/>
      <c r="C10" s="21" t="s">
        <v>17</v>
      </c>
      <c r="D10" s="17">
        <f t="shared" si="0"/>
        <v>0</v>
      </c>
      <c r="E10" s="17"/>
      <c r="F10" s="17"/>
    </row>
    <row r="11" spans="1:6" ht="24.75" customHeight="1">
      <c r="A11" s="17"/>
      <c r="B11" s="17"/>
      <c r="C11" s="21" t="s">
        <v>18</v>
      </c>
      <c r="D11" s="17">
        <f t="shared" si="0"/>
        <v>0</v>
      </c>
      <c r="E11" s="17"/>
      <c r="F11" s="17"/>
    </row>
    <row r="12" spans="1:6" ht="24.75" customHeight="1">
      <c r="A12" s="17"/>
      <c r="B12" s="17"/>
      <c r="C12" s="21" t="s">
        <v>19</v>
      </c>
      <c r="D12" s="17">
        <f t="shared" si="0"/>
        <v>0</v>
      </c>
      <c r="E12" s="17"/>
      <c r="F12" s="17"/>
    </row>
    <row r="13" spans="1:6" ht="24.75" customHeight="1">
      <c r="A13" s="17"/>
      <c r="B13" s="17"/>
      <c r="C13" s="21" t="s">
        <v>20</v>
      </c>
      <c r="D13" s="17">
        <f t="shared" si="0"/>
        <v>695460</v>
      </c>
      <c r="E13" s="17">
        <v>695460</v>
      </c>
      <c r="F13" s="17"/>
    </row>
    <row r="14" spans="1:6" ht="24.75" customHeight="1">
      <c r="A14" s="17"/>
      <c r="B14" s="17"/>
      <c r="C14" s="21" t="s">
        <v>21</v>
      </c>
      <c r="D14" s="17">
        <f t="shared" si="0"/>
        <v>0</v>
      </c>
      <c r="E14" s="17"/>
      <c r="F14" s="17"/>
    </row>
    <row r="15" spans="1:6" ht="30.75" customHeight="1">
      <c r="A15" s="17"/>
      <c r="B15" s="17"/>
      <c r="C15" s="22" t="s">
        <v>22</v>
      </c>
      <c r="D15" s="17">
        <f t="shared" si="0"/>
        <v>299540.1</v>
      </c>
      <c r="E15" s="17">
        <v>299540.1</v>
      </c>
      <c r="F15" s="17"/>
    </row>
    <row r="16" spans="1:6" ht="24.75" customHeight="1">
      <c r="A16" s="17"/>
      <c r="B16" s="17"/>
      <c r="C16" s="21" t="s">
        <v>23</v>
      </c>
      <c r="D16" s="17">
        <f t="shared" si="0"/>
        <v>0</v>
      </c>
      <c r="E16" s="17"/>
      <c r="F16" s="17"/>
    </row>
    <row r="17" spans="1:6" ht="24.75" customHeight="1">
      <c r="A17" s="17"/>
      <c r="B17" s="17"/>
      <c r="C17" s="21" t="s">
        <v>24</v>
      </c>
      <c r="D17" s="17">
        <f t="shared" si="0"/>
        <v>11559198.5</v>
      </c>
      <c r="E17" s="17">
        <v>11559198.5</v>
      </c>
      <c r="F17" s="17"/>
    </row>
    <row r="18" spans="1:6" ht="24.75" customHeight="1">
      <c r="A18" s="17"/>
      <c r="B18" s="17"/>
      <c r="C18" s="21" t="s">
        <v>25</v>
      </c>
      <c r="D18" s="17"/>
      <c r="E18" s="17"/>
      <c r="F18" s="17"/>
    </row>
    <row r="19" spans="1:6" ht="24.75" customHeight="1">
      <c r="A19" s="17"/>
      <c r="B19" s="17"/>
      <c r="C19" s="21" t="s">
        <v>26</v>
      </c>
      <c r="D19" s="17">
        <f t="shared" si="0"/>
        <v>0</v>
      </c>
      <c r="E19" s="17"/>
      <c r="F19" s="17"/>
    </row>
    <row r="20" spans="1:6" ht="24.75" customHeight="1">
      <c r="A20" s="17"/>
      <c r="B20" s="17"/>
      <c r="C20" s="21" t="s">
        <v>27</v>
      </c>
      <c r="D20" s="17">
        <f t="shared" si="0"/>
        <v>0</v>
      </c>
      <c r="E20" s="17"/>
      <c r="F20" s="17"/>
    </row>
    <row r="21" spans="1:6" ht="24.75" customHeight="1">
      <c r="A21" s="17"/>
      <c r="B21" s="17"/>
      <c r="C21" s="21" t="s">
        <v>28</v>
      </c>
      <c r="D21" s="17">
        <f t="shared" si="0"/>
        <v>0</v>
      </c>
      <c r="E21" s="17"/>
      <c r="F21" s="17"/>
    </row>
    <row r="22" spans="1:6" ht="24.75" customHeight="1">
      <c r="A22" s="17"/>
      <c r="B22" s="17"/>
      <c r="C22" s="21" t="s">
        <v>29</v>
      </c>
      <c r="D22" s="17">
        <f t="shared" si="0"/>
        <v>0</v>
      </c>
      <c r="E22" s="17"/>
      <c r="F22" s="17"/>
    </row>
    <row r="23" spans="1:6" ht="24.75" customHeight="1">
      <c r="A23" s="17"/>
      <c r="B23" s="17"/>
      <c r="C23" s="21" t="s">
        <v>30</v>
      </c>
      <c r="D23" s="17">
        <f t="shared" si="0"/>
        <v>0</v>
      </c>
      <c r="E23" s="17"/>
      <c r="F23" s="17"/>
    </row>
    <row r="24" spans="1:6" ht="24.75" customHeight="1">
      <c r="A24" s="17"/>
      <c r="B24" s="17"/>
      <c r="C24" s="21" t="s">
        <v>31</v>
      </c>
      <c r="D24" s="17">
        <f t="shared" si="0"/>
        <v>0</v>
      </c>
      <c r="E24" s="17"/>
      <c r="F24" s="17"/>
    </row>
    <row r="25" spans="1:6" ht="24.75" customHeight="1">
      <c r="A25" s="17"/>
      <c r="B25" s="17"/>
      <c r="C25" s="21" t="s">
        <v>32</v>
      </c>
      <c r="D25" s="17">
        <f t="shared" si="0"/>
        <v>381980.1</v>
      </c>
      <c r="E25" s="17">
        <v>381980.1</v>
      </c>
      <c r="F25" s="17"/>
    </row>
    <row r="26" spans="1:6" ht="24.75" customHeight="1">
      <c r="A26" s="17"/>
      <c r="B26" s="17"/>
      <c r="C26" s="21" t="s">
        <v>33</v>
      </c>
      <c r="D26" s="17">
        <f t="shared" si="0"/>
        <v>0</v>
      </c>
      <c r="E26" s="17"/>
      <c r="F26" s="17"/>
    </row>
    <row r="27" spans="1:6" ht="24.75" customHeight="1">
      <c r="A27" s="17"/>
      <c r="B27" s="17"/>
      <c r="C27" s="21" t="s">
        <v>34</v>
      </c>
      <c r="D27" s="17">
        <f t="shared" si="0"/>
        <v>0</v>
      </c>
      <c r="E27" s="17"/>
      <c r="F27" s="17"/>
    </row>
    <row r="28" spans="1:6" ht="24.75" customHeight="1">
      <c r="A28" s="17"/>
      <c r="B28" s="17"/>
      <c r="C28" s="21" t="s">
        <v>35</v>
      </c>
      <c r="D28" s="17">
        <f t="shared" si="0"/>
        <v>0</v>
      </c>
      <c r="E28" s="17"/>
      <c r="F28" s="17"/>
    </row>
    <row r="29" spans="1:6" ht="24.75" customHeight="1">
      <c r="A29" s="17"/>
      <c r="B29" s="17"/>
      <c r="C29" s="21" t="s">
        <v>36</v>
      </c>
      <c r="D29" s="17">
        <f t="shared" si="0"/>
        <v>0</v>
      </c>
      <c r="E29" s="17"/>
      <c r="F29" s="17"/>
    </row>
    <row r="30" spans="1:6" ht="24.75" customHeight="1">
      <c r="A30" s="17"/>
      <c r="B30" s="17"/>
      <c r="C30" s="21" t="s">
        <v>37</v>
      </c>
      <c r="D30" s="17">
        <f t="shared" si="0"/>
        <v>0</v>
      </c>
      <c r="E30" s="17"/>
      <c r="F30" s="17"/>
    </row>
    <row r="31" spans="1:6" ht="21" customHeight="1">
      <c r="A31" s="17"/>
      <c r="B31" s="17"/>
      <c r="C31" s="21" t="s">
        <v>38</v>
      </c>
      <c r="D31" s="17">
        <f t="shared" si="0"/>
        <v>0</v>
      </c>
      <c r="E31" s="17"/>
      <c r="F31" s="17"/>
    </row>
    <row r="32" spans="1:6" ht="21" customHeight="1">
      <c r="A32" s="17"/>
      <c r="B32" s="17"/>
      <c r="C32" s="21" t="s">
        <v>39</v>
      </c>
      <c r="D32" s="17">
        <f t="shared" si="0"/>
        <v>0</v>
      </c>
      <c r="E32" s="17"/>
      <c r="F32" s="17"/>
    </row>
    <row r="33" spans="1:6" ht="24.75" customHeight="1">
      <c r="A33" s="17" t="s">
        <v>40</v>
      </c>
      <c r="B33" s="17">
        <f>B6+B7</f>
        <v>173633963.1</v>
      </c>
      <c r="C33" s="36" t="s">
        <v>41</v>
      </c>
      <c r="D33" s="17">
        <f>SUM(D6:D32)</f>
        <v>173633963.07</v>
      </c>
      <c r="E33" s="17">
        <f>SUM(E6:E32)</f>
        <v>173633963.07</v>
      </c>
      <c r="F33" s="17">
        <f>SUM(F6:F32)</f>
        <v>0</v>
      </c>
    </row>
    <row r="34" spans="1:6" s="29" customFormat="1" ht="49.5" customHeight="1">
      <c r="A34" s="53"/>
      <c r="B34" s="53"/>
      <c r="C34" s="53"/>
      <c r="D34" s="53"/>
      <c r="E34" s="53"/>
      <c r="F34" s="53"/>
    </row>
    <row r="35" spans="1:6" s="29" customFormat="1" ht="33.75" customHeight="1">
      <c r="A35" s="54"/>
      <c r="B35" s="54"/>
      <c r="C35" s="54"/>
      <c r="D35" s="54"/>
      <c r="E35" s="54"/>
      <c r="F35" s="54"/>
    </row>
    <row r="36" spans="1:6" s="29" customFormat="1" ht="33.75" customHeight="1">
      <c r="A36" s="54"/>
      <c r="B36" s="54"/>
      <c r="C36" s="54"/>
      <c r="D36" s="54"/>
      <c r="E36" s="54"/>
      <c r="F36" s="54"/>
    </row>
    <row r="37" spans="1:6" s="29" customFormat="1" ht="33.75" customHeight="1">
      <c r="A37" s="54"/>
      <c r="B37" s="54"/>
      <c r="C37" s="54"/>
      <c r="D37" s="54"/>
      <c r="E37" s="54"/>
      <c r="F37" s="54"/>
    </row>
    <row r="38" spans="1:6" ht="26.25" customHeight="1">
      <c r="A38" s="55"/>
      <c r="B38" s="55"/>
      <c r="C38" s="55"/>
      <c r="D38" s="55"/>
      <c r="E38" s="55"/>
      <c r="F38" s="55"/>
    </row>
  </sheetData>
  <mergeCells count="8">
    <mergeCell ref="A35:F35"/>
    <mergeCell ref="A36:F36"/>
    <mergeCell ref="A37:F37"/>
    <mergeCell ref="A38:F38"/>
    <mergeCell ref="A2:F2"/>
    <mergeCell ref="A4:B4"/>
    <mergeCell ref="C4:F4"/>
    <mergeCell ref="A34:F34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3">
      <selection activeCell="C10" sqref="C10"/>
    </sheetView>
  </sheetViews>
  <sheetFormatPr defaultColWidth="15.625" defaultRowHeight="24.75" customHeight="1"/>
  <cols>
    <col min="1" max="1" width="15.625" style="12" customWidth="1"/>
    <col min="2" max="2" width="35.00390625" style="0" customWidth="1"/>
    <col min="5" max="5" width="17.375" style="0" customWidth="1"/>
  </cols>
  <sheetData>
    <row r="1" ht="24.75" customHeight="1">
      <c r="A1" t="s">
        <v>42</v>
      </c>
    </row>
    <row r="2" spans="1:5" ht="24.75" customHeight="1">
      <c r="A2" s="51" t="s">
        <v>43</v>
      </c>
      <c r="B2" s="51"/>
      <c r="C2" s="51"/>
      <c r="D2" s="51"/>
      <c r="E2" s="51"/>
    </row>
    <row r="3" spans="1:5" ht="24.75" customHeight="1">
      <c r="A3" s="1" t="s">
        <v>2</v>
      </c>
      <c r="B3" s="13"/>
      <c r="C3" s="13"/>
      <c r="D3" s="13"/>
      <c r="E3" s="10" t="s">
        <v>3</v>
      </c>
    </row>
    <row r="4" spans="1:5" ht="24.75" customHeight="1">
      <c r="A4" s="52" t="s">
        <v>44</v>
      </c>
      <c r="B4" s="52"/>
      <c r="C4" s="52" t="s">
        <v>45</v>
      </c>
      <c r="D4" s="52"/>
      <c r="E4" s="52"/>
    </row>
    <row r="5" spans="1:5" s="25" customFormat="1" ht="24.75" customHeight="1">
      <c r="A5" s="14" t="s">
        <v>46</v>
      </c>
      <c r="B5" s="14" t="s">
        <v>47</v>
      </c>
      <c r="C5" s="14" t="s">
        <v>48</v>
      </c>
      <c r="D5" s="14" t="s">
        <v>49</v>
      </c>
      <c r="E5" s="14" t="s">
        <v>50</v>
      </c>
    </row>
    <row r="6" spans="1:5" ht="24.75" customHeight="1">
      <c r="A6" s="16">
        <v>2080505</v>
      </c>
      <c r="B6" s="46" t="s">
        <v>51</v>
      </c>
      <c r="C6" s="17">
        <v>695460</v>
      </c>
      <c r="D6" s="17">
        <v>695460</v>
      </c>
      <c r="E6" s="17"/>
    </row>
    <row r="7" spans="1:5" ht="24.75" customHeight="1">
      <c r="A7" s="16">
        <v>2101101</v>
      </c>
      <c r="B7" s="46" t="s">
        <v>52</v>
      </c>
      <c r="C7" s="17">
        <v>105003</v>
      </c>
      <c r="D7" s="17">
        <v>105003</v>
      </c>
      <c r="E7" s="17"/>
    </row>
    <row r="8" spans="1:5" ht="24.75" customHeight="1">
      <c r="A8" s="16">
        <v>2101102</v>
      </c>
      <c r="B8" s="46" t="s">
        <v>53</v>
      </c>
      <c r="C8" s="17">
        <v>35378.7</v>
      </c>
      <c r="D8" s="17">
        <v>35378.7</v>
      </c>
      <c r="E8" s="17"/>
    </row>
    <row r="9" spans="1:5" ht="24.75" customHeight="1">
      <c r="A9" s="16">
        <v>2101103</v>
      </c>
      <c r="B9" s="46" t="s">
        <v>54</v>
      </c>
      <c r="C9" s="17">
        <v>159158.4</v>
      </c>
      <c r="D9" s="17">
        <v>159158.4</v>
      </c>
      <c r="E9" s="17"/>
    </row>
    <row r="10" spans="1:5" ht="24.75" customHeight="1">
      <c r="A10" s="16">
        <v>2120101</v>
      </c>
      <c r="B10" s="46" t="s">
        <v>55</v>
      </c>
      <c r="C10" s="47">
        <v>11559198.5</v>
      </c>
      <c r="D10" s="47">
        <v>11559198.5</v>
      </c>
      <c r="E10" s="17"/>
    </row>
    <row r="11" spans="1:5" ht="24.75" customHeight="1">
      <c r="A11" s="16">
        <v>2210201</v>
      </c>
      <c r="B11" s="46" t="s">
        <v>56</v>
      </c>
      <c r="C11" s="17">
        <v>381980.1</v>
      </c>
      <c r="D11" s="17">
        <v>381980.1</v>
      </c>
      <c r="E11" s="17"/>
    </row>
    <row r="12" spans="1:5" ht="24.75" customHeight="1">
      <c r="A12" s="16">
        <v>2120102</v>
      </c>
      <c r="B12" s="46" t="s">
        <v>57</v>
      </c>
      <c r="C12" s="17">
        <v>2471100</v>
      </c>
      <c r="D12" s="17"/>
      <c r="E12" s="17">
        <v>2471100</v>
      </c>
    </row>
    <row r="13" spans="1:5" ht="24.75" customHeight="1">
      <c r="A13" s="16">
        <v>2120104</v>
      </c>
      <c r="B13" s="46" t="s">
        <v>58</v>
      </c>
      <c r="C13" s="17">
        <v>6062785.36</v>
      </c>
      <c r="D13" s="17"/>
      <c r="E13" s="17">
        <v>6062785.36</v>
      </c>
    </row>
    <row r="14" spans="1:5" ht="24.75" customHeight="1">
      <c r="A14" s="16">
        <v>2120199</v>
      </c>
      <c r="B14" s="46" t="s">
        <v>59</v>
      </c>
      <c r="C14" s="17">
        <v>680000</v>
      </c>
      <c r="D14" s="17"/>
      <c r="E14" s="17">
        <v>680000</v>
      </c>
    </row>
    <row r="15" spans="1:5" ht="24.75" customHeight="1">
      <c r="A15" s="16">
        <v>2120201</v>
      </c>
      <c r="B15" s="46" t="s">
        <v>60</v>
      </c>
      <c r="C15" s="17">
        <v>3660000</v>
      </c>
      <c r="D15" s="17"/>
      <c r="E15" s="17">
        <v>3660000</v>
      </c>
    </row>
    <row r="16" spans="1:5" ht="24.75" customHeight="1">
      <c r="A16" s="16">
        <v>2120399</v>
      </c>
      <c r="B16" s="46" t="s">
        <v>61</v>
      </c>
      <c r="C16" s="17">
        <v>38143999.01</v>
      </c>
      <c r="D16" s="17"/>
      <c r="E16" s="17">
        <v>38143999.01</v>
      </c>
    </row>
    <row r="17" spans="1:5" ht="24.75" customHeight="1">
      <c r="A17" s="16">
        <v>2120501</v>
      </c>
      <c r="B17" s="46" t="s">
        <v>62</v>
      </c>
      <c r="C17" s="17">
        <v>79000000</v>
      </c>
      <c r="D17" s="17"/>
      <c r="E17" s="17">
        <v>79000000</v>
      </c>
    </row>
    <row r="18" spans="1:5" ht="24.75" customHeight="1">
      <c r="A18" s="16">
        <v>2129999</v>
      </c>
      <c r="B18" s="46" t="s">
        <v>63</v>
      </c>
      <c r="C18" s="17">
        <v>2000000</v>
      </c>
      <c r="D18" s="17"/>
      <c r="E18" s="17">
        <v>2000000</v>
      </c>
    </row>
    <row r="19" spans="1:5" ht="24.75" customHeight="1">
      <c r="A19" s="16">
        <v>2130299</v>
      </c>
      <c r="B19" s="46" t="s">
        <v>64</v>
      </c>
      <c r="C19" s="17">
        <v>28679900</v>
      </c>
      <c r="D19" s="17"/>
      <c r="E19" s="17">
        <v>28679900</v>
      </c>
    </row>
    <row r="20" spans="1:5" ht="24.75" customHeight="1">
      <c r="A20" s="52" t="s">
        <v>8</v>
      </c>
      <c r="B20" s="52"/>
      <c r="C20" s="17">
        <f>SUM(C6:C19)</f>
        <v>173633963.07</v>
      </c>
      <c r="D20" s="17">
        <f>SUM(D6:D19)</f>
        <v>12936178.7</v>
      </c>
      <c r="E20" s="17">
        <f>SUM(E12:E19)</f>
        <v>160697784.37</v>
      </c>
    </row>
  </sheetData>
  <mergeCells count="4">
    <mergeCell ref="A2:E2"/>
    <mergeCell ref="A4:B4"/>
    <mergeCell ref="C4:E4"/>
    <mergeCell ref="A20:B20"/>
  </mergeCells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SheetLayoutView="100" workbookViewId="0" topLeftCell="A13">
      <selection activeCell="B39" sqref="B39"/>
    </sheetView>
  </sheetViews>
  <sheetFormatPr defaultColWidth="15.625" defaultRowHeight="24.75" customHeight="1"/>
  <cols>
    <col min="1" max="1" width="18.25390625" style="12" customWidth="1"/>
    <col min="2" max="2" width="28.50390625" style="0" customWidth="1"/>
  </cols>
  <sheetData>
    <row r="1" ht="24.75" customHeight="1">
      <c r="A1" t="s">
        <v>65</v>
      </c>
    </row>
    <row r="2" spans="1:5" ht="24.75" customHeight="1">
      <c r="A2" s="51" t="s">
        <v>66</v>
      </c>
      <c r="B2" s="51"/>
      <c r="C2" s="51"/>
      <c r="D2" s="51"/>
      <c r="E2" s="51"/>
    </row>
    <row r="3" spans="1:5" ht="24.75" customHeight="1">
      <c r="A3" s="1" t="s">
        <v>2</v>
      </c>
      <c r="E3" s="10" t="s">
        <v>3</v>
      </c>
    </row>
    <row r="4" spans="1:5" ht="24.75" customHeight="1">
      <c r="A4" s="52" t="s">
        <v>67</v>
      </c>
      <c r="B4" s="52"/>
      <c r="C4" s="52" t="s">
        <v>68</v>
      </c>
      <c r="D4" s="52"/>
      <c r="E4" s="52"/>
    </row>
    <row r="5" spans="1:5" s="25" customFormat="1" ht="24.75" customHeight="1">
      <c r="A5" s="14" t="s">
        <v>46</v>
      </c>
      <c r="B5" s="14" t="s">
        <v>47</v>
      </c>
      <c r="C5" s="14" t="s">
        <v>8</v>
      </c>
      <c r="D5" s="14" t="s">
        <v>69</v>
      </c>
      <c r="E5" s="14" t="s">
        <v>70</v>
      </c>
    </row>
    <row r="6" spans="1:5" s="28" customFormat="1" ht="24.75" customHeight="1">
      <c r="A6" s="30">
        <v>301</v>
      </c>
      <c r="B6" s="31" t="s">
        <v>71</v>
      </c>
      <c r="C6" s="31">
        <f>D6+E6</f>
        <v>4229948.199999999</v>
      </c>
      <c r="D6" s="31">
        <f>SUM(D7:D18)</f>
        <v>4229948.199999999</v>
      </c>
      <c r="E6" s="31">
        <f>SUM(E7:E18)</f>
        <v>0</v>
      </c>
    </row>
    <row r="7" spans="1:5" ht="24.75" customHeight="1">
      <c r="A7" s="16">
        <v>30101</v>
      </c>
      <c r="B7" s="17" t="s">
        <v>72</v>
      </c>
      <c r="C7" s="17">
        <f>D7+E7</f>
        <v>1651548</v>
      </c>
      <c r="D7" s="17">
        <v>1651548</v>
      </c>
      <c r="E7" s="17"/>
    </row>
    <row r="8" spans="1:5" ht="24.75" customHeight="1">
      <c r="A8" s="32">
        <v>3010205</v>
      </c>
      <c r="B8" s="33" t="s">
        <v>73</v>
      </c>
      <c r="C8" s="17">
        <f>D8+E8</f>
        <v>1126560</v>
      </c>
      <c r="D8" s="33">
        <v>1126560</v>
      </c>
      <c r="E8" s="33"/>
    </row>
    <row r="9" spans="1:5" ht="24.75" customHeight="1">
      <c r="A9" s="32">
        <v>3010209</v>
      </c>
      <c r="B9" s="33" t="s">
        <v>74</v>
      </c>
      <c r="C9" s="33">
        <v>188100</v>
      </c>
      <c r="D9" s="33">
        <v>188100</v>
      </c>
      <c r="E9" s="33"/>
    </row>
    <row r="10" spans="1:5" ht="24.75" customHeight="1">
      <c r="A10" s="16">
        <v>30103</v>
      </c>
      <c r="B10" s="17" t="s">
        <v>75</v>
      </c>
      <c r="C10" s="17">
        <f>D10+E10</f>
        <v>102944</v>
      </c>
      <c r="D10" s="17">
        <v>102944</v>
      </c>
      <c r="E10" s="17"/>
    </row>
    <row r="11" spans="1:5" ht="27" customHeight="1">
      <c r="A11" s="16">
        <v>3010402</v>
      </c>
      <c r="B11" s="34" t="s">
        <v>76</v>
      </c>
      <c r="C11" s="17">
        <f>D11+E11</f>
        <v>132123.9</v>
      </c>
      <c r="D11" s="17">
        <v>132123.9</v>
      </c>
      <c r="E11" s="17"/>
    </row>
    <row r="12" spans="1:5" ht="27" customHeight="1">
      <c r="A12" s="16">
        <v>3010403</v>
      </c>
      <c r="B12" s="34" t="s">
        <v>77</v>
      </c>
      <c r="C12" s="17">
        <v>7788.3</v>
      </c>
      <c r="D12" s="17">
        <v>7788.3</v>
      </c>
      <c r="E12" s="17"/>
    </row>
    <row r="13" spans="1:5" ht="27" customHeight="1">
      <c r="A13" s="16">
        <v>3010404</v>
      </c>
      <c r="B13" s="34" t="s">
        <v>78</v>
      </c>
      <c r="C13" s="17">
        <v>6606.2</v>
      </c>
      <c r="D13" s="17">
        <v>6606.2</v>
      </c>
      <c r="E13" s="17"/>
    </row>
    <row r="14" spans="1:5" ht="27" customHeight="1">
      <c r="A14" s="16">
        <v>3010405</v>
      </c>
      <c r="B14" s="45" t="s">
        <v>79</v>
      </c>
      <c r="C14" s="17">
        <v>8257.8</v>
      </c>
      <c r="D14" s="17">
        <v>8257.8</v>
      </c>
      <c r="E14" s="17"/>
    </row>
    <row r="15" spans="1:5" ht="24.75" customHeight="1">
      <c r="A15" s="16">
        <v>30107</v>
      </c>
      <c r="B15" s="17" t="s">
        <v>80</v>
      </c>
      <c r="C15" s="17">
        <f aca="true" t="shared" si="0" ref="C15:C30">D15+E15</f>
        <v>310560</v>
      </c>
      <c r="D15" s="17">
        <v>310560</v>
      </c>
      <c r="E15" s="17"/>
    </row>
    <row r="16" spans="1:5" ht="24.75" customHeight="1">
      <c r="A16" s="16">
        <v>30108</v>
      </c>
      <c r="B16" s="17" t="s">
        <v>81</v>
      </c>
      <c r="C16" s="17">
        <f t="shared" si="0"/>
        <v>695460</v>
      </c>
      <c r="D16" s="17">
        <v>695460</v>
      </c>
      <c r="E16" s="17"/>
    </row>
    <row r="17" spans="1:5" ht="24.75" customHeight="1">
      <c r="A17" s="16">
        <v>30109</v>
      </c>
      <c r="B17" s="17" t="s">
        <v>82</v>
      </c>
      <c r="C17" s="17">
        <f t="shared" si="0"/>
        <v>0</v>
      </c>
      <c r="D17" s="17"/>
      <c r="E17" s="17"/>
    </row>
    <row r="18" spans="1:5" ht="24.75" customHeight="1">
      <c r="A18" s="16">
        <v>3019909</v>
      </c>
      <c r="B18" s="17" t="s">
        <v>83</v>
      </c>
      <c r="C18" s="17">
        <f t="shared" si="0"/>
        <v>0</v>
      </c>
      <c r="D18" s="17"/>
      <c r="E18" s="17"/>
    </row>
    <row r="19" spans="1:5" s="28" customFormat="1" ht="24.75" customHeight="1">
      <c r="A19" s="30">
        <v>302</v>
      </c>
      <c r="B19" s="31" t="s">
        <v>84</v>
      </c>
      <c r="C19" s="31">
        <f t="shared" si="0"/>
        <v>525092</v>
      </c>
      <c r="D19" s="31">
        <f>SUM(D20:D22)</f>
        <v>0</v>
      </c>
      <c r="E19" s="31">
        <f>SUM(E20:E22)</f>
        <v>525092</v>
      </c>
    </row>
    <row r="20" spans="1:5" ht="24.75" customHeight="1">
      <c r="A20" s="16">
        <v>30201</v>
      </c>
      <c r="B20" s="17" t="s">
        <v>85</v>
      </c>
      <c r="C20" s="17">
        <f t="shared" si="0"/>
        <v>420000</v>
      </c>
      <c r="D20" s="17"/>
      <c r="E20" s="17">
        <v>420000</v>
      </c>
    </row>
    <row r="21" spans="1:5" ht="24.75" customHeight="1">
      <c r="A21" s="16">
        <v>30229</v>
      </c>
      <c r="B21" s="17" t="s">
        <v>86</v>
      </c>
      <c r="C21" s="17">
        <f t="shared" si="0"/>
        <v>1092</v>
      </c>
      <c r="D21" s="17"/>
      <c r="E21" s="17">
        <v>1092</v>
      </c>
    </row>
    <row r="22" spans="1:5" ht="24.75" customHeight="1">
      <c r="A22" s="16">
        <v>30231</v>
      </c>
      <c r="B22" s="17" t="s">
        <v>87</v>
      </c>
      <c r="C22" s="17">
        <f t="shared" si="0"/>
        <v>104000</v>
      </c>
      <c r="D22" s="17"/>
      <c r="E22" s="17">
        <v>104000</v>
      </c>
    </row>
    <row r="23" spans="1:5" ht="24.75" customHeight="1">
      <c r="A23" s="16">
        <v>3029909</v>
      </c>
      <c r="B23" s="17" t="s">
        <v>88</v>
      </c>
      <c r="C23" s="17">
        <f t="shared" si="0"/>
        <v>0</v>
      </c>
      <c r="D23" s="17"/>
      <c r="E23" s="17"/>
    </row>
    <row r="24" spans="1:5" s="28" customFormat="1" ht="24.75" customHeight="1">
      <c r="A24" s="30">
        <v>303</v>
      </c>
      <c r="B24" s="31" t="s">
        <v>89</v>
      </c>
      <c r="C24" s="31">
        <f t="shared" si="0"/>
        <v>8181138.5</v>
      </c>
      <c r="D24" s="31">
        <f>SUM(D25:D30)</f>
        <v>8181138.5</v>
      </c>
      <c r="E24" s="31">
        <f>SUM(E25:E30)</f>
        <v>0</v>
      </c>
    </row>
    <row r="25" spans="1:5" ht="24.75" customHeight="1">
      <c r="A25" s="16">
        <v>30301</v>
      </c>
      <c r="B25" s="46" t="s">
        <v>90</v>
      </c>
      <c r="C25" s="17">
        <f t="shared" si="0"/>
        <v>0</v>
      </c>
      <c r="D25" s="17"/>
      <c r="E25" s="17"/>
    </row>
    <row r="26" spans="1:5" ht="24.75" customHeight="1">
      <c r="A26" s="16">
        <v>30304</v>
      </c>
      <c r="B26" s="17" t="s">
        <v>91</v>
      </c>
      <c r="C26" s="17">
        <f t="shared" si="0"/>
        <v>0</v>
      </c>
      <c r="D26" s="17"/>
      <c r="E26" s="17"/>
    </row>
    <row r="27" spans="1:5" ht="24.75" customHeight="1">
      <c r="A27" s="16">
        <v>30305</v>
      </c>
      <c r="B27" s="17" t="s">
        <v>92</v>
      </c>
      <c r="C27" s="17">
        <f t="shared" si="0"/>
        <v>0</v>
      </c>
      <c r="D27" s="17"/>
      <c r="E27" s="17"/>
    </row>
    <row r="28" spans="1:5" ht="24.75" customHeight="1">
      <c r="A28" s="16">
        <v>3030701</v>
      </c>
      <c r="B28" s="46" t="s">
        <v>93</v>
      </c>
      <c r="C28" s="17">
        <f t="shared" si="0"/>
        <v>159158.4</v>
      </c>
      <c r="D28" s="17">
        <v>159158.4</v>
      </c>
      <c r="E28" s="17"/>
    </row>
    <row r="29" spans="1:5" ht="24.75" customHeight="1">
      <c r="A29" s="16">
        <v>30311</v>
      </c>
      <c r="B29" s="17" t="s">
        <v>56</v>
      </c>
      <c r="C29" s="17">
        <f t="shared" si="0"/>
        <v>381980.1</v>
      </c>
      <c r="D29" s="17">
        <v>381980.1</v>
      </c>
      <c r="E29" s="17"/>
    </row>
    <row r="30" spans="1:5" ht="24.75" customHeight="1">
      <c r="A30" s="16">
        <v>30399</v>
      </c>
      <c r="B30" s="17" t="s">
        <v>94</v>
      </c>
      <c r="C30" s="17">
        <f t="shared" si="0"/>
        <v>7640000</v>
      </c>
      <c r="D30" s="17">
        <v>7640000</v>
      </c>
      <c r="E30" s="17"/>
    </row>
    <row r="31" spans="1:5" ht="24.75" customHeight="1">
      <c r="A31" s="56" t="s">
        <v>8</v>
      </c>
      <c r="B31" s="57"/>
      <c r="C31" s="35">
        <f>SUM(C6+C19+C24)</f>
        <v>12936178.7</v>
      </c>
      <c r="D31" s="35">
        <f>D6+D19+D24</f>
        <v>12411086.7</v>
      </c>
      <c r="E31" s="35">
        <f>E6+E19+E24</f>
        <v>525092</v>
      </c>
    </row>
    <row r="32" spans="1:5" ht="24.75" customHeight="1">
      <c r="A32" s="58"/>
      <c r="B32" s="58"/>
      <c r="C32" s="58"/>
      <c r="D32" s="58"/>
      <c r="E32" s="58"/>
    </row>
    <row r="33" spans="1:5" s="29" customFormat="1" ht="36" customHeight="1">
      <c r="A33" s="54"/>
      <c r="B33" s="54"/>
      <c r="C33" s="54"/>
      <c r="D33" s="54"/>
      <c r="E33" s="54"/>
    </row>
    <row r="34" spans="1:5" ht="27" customHeight="1">
      <c r="A34" s="54"/>
      <c r="B34" s="54"/>
      <c r="C34" s="54"/>
      <c r="D34" s="54"/>
      <c r="E34" s="54"/>
    </row>
    <row r="35" spans="1:5" ht="30.75" customHeight="1">
      <c r="A35" s="54"/>
      <c r="B35" s="54"/>
      <c r="C35" s="54"/>
      <c r="D35" s="54"/>
      <c r="E35" s="54"/>
    </row>
  </sheetData>
  <mergeCells count="8">
    <mergeCell ref="A32:E32"/>
    <mergeCell ref="A33:E33"/>
    <mergeCell ref="A34:E34"/>
    <mergeCell ref="A35:E35"/>
    <mergeCell ref="A2:E2"/>
    <mergeCell ref="A4:B4"/>
    <mergeCell ref="C4:E4"/>
    <mergeCell ref="A31:B31"/>
  </mergeCells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J7" sqref="J7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2" max="12" width="12.00390625" style="0" customWidth="1"/>
  </cols>
  <sheetData>
    <row r="1" ht="24.75" customHeight="1">
      <c r="A1" t="s">
        <v>95</v>
      </c>
    </row>
    <row r="2" spans="1:12" ht="34.5" customHeight="1">
      <c r="A2" s="51" t="s">
        <v>96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4.75" customHeight="1">
      <c r="A3" s="1" t="s">
        <v>2</v>
      </c>
      <c r="L3" s="10" t="s">
        <v>3</v>
      </c>
    </row>
    <row r="4" spans="1:12" ht="29.25" customHeight="1">
      <c r="A4" s="52" t="s">
        <v>97</v>
      </c>
      <c r="B4" s="52"/>
      <c r="C4" s="52"/>
      <c r="D4" s="52"/>
      <c r="E4" s="52"/>
      <c r="F4" s="52"/>
      <c r="G4" s="52" t="s">
        <v>45</v>
      </c>
      <c r="H4" s="52"/>
      <c r="I4" s="52"/>
      <c r="J4" s="52"/>
      <c r="K4" s="52"/>
      <c r="L4" s="52"/>
    </row>
    <row r="5" spans="1:12" s="26" customFormat="1" ht="24.75" customHeight="1">
      <c r="A5" s="59" t="s">
        <v>8</v>
      </c>
      <c r="B5" s="59" t="s">
        <v>98</v>
      </c>
      <c r="C5" s="59" t="s">
        <v>99</v>
      </c>
      <c r="D5" s="59"/>
      <c r="E5" s="59"/>
      <c r="F5" s="59" t="s">
        <v>100</v>
      </c>
      <c r="G5" s="59" t="s">
        <v>8</v>
      </c>
      <c r="H5" s="59" t="s">
        <v>98</v>
      </c>
      <c r="I5" s="59" t="s">
        <v>99</v>
      </c>
      <c r="J5" s="59"/>
      <c r="K5" s="59"/>
      <c r="L5" s="59" t="s">
        <v>100</v>
      </c>
    </row>
    <row r="6" spans="1:12" s="26" customFormat="1" ht="27" customHeight="1">
      <c r="A6" s="59"/>
      <c r="B6" s="59"/>
      <c r="C6" s="27" t="s">
        <v>48</v>
      </c>
      <c r="D6" s="27" t="s">
        <v>101</v>
      </c>
      <c r="E6" s="27" t="s">
        <v>102</v>
      </c>
      <c r="F6" s="59"/>
      <c r="G6" s="59"/>
      <c r="H6" s="59"/>
      <c r="I6" s="27" t="s">
        <v>48</v>
      </c>
      <c r="J6" s="27" t="s">
        <v>101</v>
      </c>
      <c r="K6" s="27" t="s">
        <v>102</v>
      </c>
      <c r="L6" s="59"/>
    </row>
    <row r="7" spans="1:12" ht="39" customHeight="1">
      <c r="A7" s="17">
        <v>316300</v>
      </c>
      <c r="B7" s="17">
        <v>0</v>
      </c>
      <c r="C7" s="17">
        <v>316300</v>
      </c>
      <c r="D7" s="17">
        <v>0</v>
      </c>
      <c r="E7" s="17">
        <v>296300</v>
      </c>
      <c r="F7" s="17">
        <v>20000</v>
      </c>
      <c r="G7" s="17">
        <v>926300</v>
      </c>
      <c r="H7" s="17">
        <v>30000</v>
      </c>
      <c r="I7" s="17">
        <v>846300</v>
      </c>
      <c r="J7" s="17">
        <v>300000</v>
      </c>
      <c r="K7" s="17">
        <v>546300</v>
      </c>
      <c r="L7" s="17">
        <v>50000</v>
      </c>
    </row>
    <row r="8" spans="1:12" ht="40.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ht="24.7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26.2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</sheetData>
  <mergeCells count="14">
    <mergeCell ref="A8:L8"/>
    <mergeCell ref="A9:L9"/>
    <mergeCell ref="A10:L10"/>
    <mergeCell ref="A5:A6"/>
    <mergeCell ref="B5:B6"/>
    <mergeCell ref="F5:F6"/>
    <mergeCell ref="G5:G6"/>
    <mergeCell ref="H5:H6"/>
    <mergeCell ref="L5:L6"/>
    <mergeCell ref="A2:L2"/>
    <mergeCell ref="A4:F4"/>
    <mergeCell ref="G4:L4"/>
    <mergeCell ref="C5:E5"/>
    <mergeCell ref="I5:K5"/>
  </mergeCells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workbookViewId="0" topLeftCell="A1">
      <selection activeCell="B12" sqref="B12"/>
    </sheetView>
  </sheetViews>
  <sheetFormatPr defaultColWidth="15.625" defaultRowHeight="24.75" customHeight="1"/>
  <cols>
    <col min="1" max="1" width="12.50390625" style="12" customWidth="1"/>
    <col min="2" max="2" width="29.25390625" style="0" customWidth="1"/>
    <col min="3" max="3" width="11.25390625" style="0" customWidth="1"/>
    <col min="4" max="4" width="13.875" style="0" customWidth="1"/>
    <col min="5" max="5" width="13.75390625" style="0" customWidth="1"/>
  </cols>
  <sheetData>
    <row r="1" ht="24.75" customHeight="1">
      <c r="A1" t="s">
        <v>103</v>
      </c>
    </row>
    <row r="2" spans="1:5" s="24" customFormat="1" ht="47.25" customHeight="1">
      <c r="A2" s="51" t="s">
        <v>104</v>
      </c>
      <c r="B2" s="51"/>
      <c r="C2" s="51"/>
      <c r="D2" s="51"/>
      <c r="E2" s="51"/>
    </row>
    <row r="3" spans="1:5" ht="24.75" customHeight="1">
      <c r="A3" s="1" t="s">
        <v>2</v>
      </c>
      <c r="E3" s="10" t="s">
        <v>3</v>
      </c>
    </row>
    <row r="4" spans="1:5" ht="24.75" customHeight="1">
      <c r="A4" s="52" t="s">
        <v>44</v>
      </c>
      <c r="B4" s="52"/>
      <c r="C4" s="52" t="s">
        <v>45</v>
      </c>
      <c r="D4" s="52"/>
      <c r="E4" s="52"/>
    </row>
    <row r="5" spans="1:5" s="25" customFormat="1" ht="24.75" customHeight="1">
      <c r="A5" s="14" t="s">
        <v>46</v>
      </c>
      <c r="B5" s="14" t="s">
        <v>47</v>
      </c>
      <c r="C5" s="14" t="s">
        <v>48</v>
      </c>
      <c r="D5" s="14" t="s">
        <v>49</v>
      </c>
      <c r="E5" s="14" t="s">
        <v>50</v>
      </c>
    </row>
    <row r="6" spans="1:5" ht="24.75" customHeight="1">
      <c r="A6" s="16"/>
      <c r="B6" s="17"/>
      <c r="C6" s="17"/>
      <c r="D6" s="17"/>
      <c r="E6" s="17"/>
    </row>
    <row r="7" spans="1:5" ht="24.75" customHeight="1">
      <c r="A7" s="16"/>
      <c r="B7" s="17"/>
      <c r="C7" s="17"/>
      <c r="D7" s="17"/>
      <c r="E7" s="17"/>
    </row>
    <row r="8" spans="1:5" ht="24.75" customHeight="1">
      <c r="A8" s="52" t="s">
        <v>8</v>
      </c>
      <c r="B8" s="52"/>
      <c r="C8" s="17"/>
      <c r="D8" s="17"/>
      <c r="E8" s="17"/>
    </row>
    <row r="9" spans="1:5" ht="24.75" customHeight="1">
      <c r="A9" s="55"/>
      <c r="B9" s="55"/>
      <c r="C9" s="55"/>
      <c r="D9" s="55"/>
      <c r="E9" s="55"/>
    </row>
  </sheetData>
  <mergeCells count="5">
    <mergeCell ref="A9:E9"/>
    <mergeCell ref="A2:E2"/>
    <mergeCell ref="A4:B4"/>
    <mergeCell ref="C4:E4"/>
    <mergeCell ref="A8:B8"/>
  </mergeCells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zoomScaleSheetLayoutView="100" workbookViewId="0" topLeftCell="A15">
      <selection activeCell="C36" sqref="C36"/>
    </sheetView>
  </sheetViews>
  <sheetFormatPr defaultColWidth="9.00390625" defaultRowHeight="24.75" customHeight="1"/>
  <cols>
    <col min="1" max="1" width="37.50390625" style="0" customWidth="1"/>
    <col min="2" max="2" width="13.75390625" style="0" customWidth="1"/>
    <col min="3" max="3" width="36.125" style="0" customWidth="1"/>
    <col min="4" max="4" width="15.00390625" style="0" customWidth="1"/>
  </cols>
  <sheetData>
    <row r="1" ht="24.75" customHeight="1">
      <c r="A1" t="s">
        <v>105</v>
      </c>
    </row>
    <row r="2" spans="1:4" ht="40.5" customHeight="1">
      <c r="A2" s="51" t="s">
        <v>106</v>
      </c>
      <c r="B2" s="51"/>
      <c r="C2" s="51"/>
      <c r="D2" s="51"/>
    </row>
    <row r="3" spans="1:4" ht="24.75" customHeight="1">
      <c r="A3" s="1" t="s">
        <v>2</v>
      </c>
      <c r="D3" s="10" t="s">
        <v>3</v>
      </c>
    </row>
    <row r="4" spans="1:4" ht="24.75" customHeight="1">
      <c r="A4" s="60" t="s">
        <v>107</v>
      </c>
      <c r="B4" s="60"/>
      <c r="C4" s="60" t="s">
        <v>108</v>
      </c>
      <c r="D4" s="60"/>
    </row>
    <row r="5" spans="1:4" ht="24.75" customHeight="1">
      <c r="A5" s="20" t="s">
        <v>109</v>
      </c>
      <c r="B5" s="20" t="s">
        <v>110</v>
      </c>
      <c r="C5" s="20" t="s">
        <v>109</v>
      </c>
      <c r="D5" s="20" t="s">
        <v>110</v>
      </c>
    </row>
    <row r="6" spans="1:4" ht="19.5" customHeight="1">
      <c r="A6" s="21" t="s">
        <v>111</v>
      </c>
      <c r="B6" s="17">
        <v>172083963.1</v>
      </c>
      <c r="C6" s="44" t="s">
        <v>12</v>
      </c>
      <c r="D6" s="17">
        <v>160697784.37</v>
      </c>
    </row>
    <row r="7" spans="1:4" ht="19.5" customHeight="1">
      <c r="A7" s="21" t="s">
        <v>112</v>
      </c>
      <c r="B7" s="17">
        <v>1550000</v>
      </c>
      <c r="C7" s="21" t="s">
        <v>14</v>
      </c>
      <c r="D7" s="17"/>
    </row>
    <row r="8" spans="1:4" ht="19.5" customHeight="1">
      <c r="A8" s="21" t="s">
        <v>113</v>
      </c>
      <c r="B8" s="17"/>
      <c r="C8" s="21" t="s">
        <v>15</v>
      </c>
      <c r="D8" s="17"/>
    </row>
    <row r="9" spans="1:4" ht="19.5" customHeight="1">
      <c r="A9" s="21" t="s">
        <v>114</v>
      </c>
      <c r="B9" s="17"/>
      <c r="C9" s="21" t="s">
        <v>16</v>
      </c>
      <c r="D9" s="17"/>
    </row>
    <row r="10" spans="1:4" ht="19.5" customHeight="1">
      <c r="A10" s="21" t="s">
        <v>115</v>
      </c>
      <c r="B10" s="17">
        <v>1000000</v>
      </c>
      <c r="C10" s="21" t="s">
        <v>17</v>
      </c>
      <c r="D10" s="17"/>
    </row>
    <row r="11" spans="1:4" ht="19.5" customHeight="1">
      <c r="A11" s="21" t="s">
        <v>116</v>
      </c>
      <c r="B11" s="17">
        <v>1000000</v>
      </c>
      <c r="C11" s="21" t="s">
        <v>18</v>
      </c>
      <c r="D11" s="17"/>
    </row>
    <row r="12" spans="1:4" ht="19.5" customHeight="1">
      <c r="A12" s="21" t="s">
        <v>117</v>
      </c>
      <c r="B12" s="17"/>
      <c r="C12" s="21" t="s">
        <v>19</v>
      </c>
      <c r="D12" s="17"/>
    </row>
    <row r="13" spans="1:4" ht="19.5" customHeight="1">
      <c r="A13" s="21" t="s">
        <v>118</v>
      </c>
      <c r="B13" s="17">
        <v>550000</v>
      </c>
      <c r="C13" s="21" t="s">
        <v>20</v>
      </c>
      <c r="D13" s="17">
        <v>695460</v>
      </c>
    </row>
    <row r="14" spans="1:4" ht="19.5" customHeight="1">
      <c r="A14" s="21" t="s">
        <v>119</v>
      </c>
      <c r="B14" s="17"/>
      <c r="C14" s="21" t="s">
        <v>21</v>
      </c>
      <c r="D14" s="17"/>
    </row>
    <row r="15" spans="1:4" ht="19.5" customHeight="1">
      <c r="A15" s="21" t="s">
        <v>120</v>
      </c>
      <c r="B15" s="17"/>
      <c r="C15" s="22" t="s">
        <v>22</v>
      </c>
      <c r="D15" s="17">
        <v>299540.1</v>
      </c>
    </row>
    <row r="16" spans="1:4" ht="19.5" customHeight="1">
      <c r="A16" s="21" t="s">
        <v>121</v>
      </c>
      <c r="B16" s="17"/>
      <c r="C16" s="21" t="s">
        <v>23</v>
      </c>
      <c r="D16" s="17"/>
    </row>
    <row r="17" spans="1:4" ht="19.5" customHeight="1">
      <c r="A17" s="21" t="s">
        <v>122</v>
      </c>
      <c r="B17" s="17"/>
      <c r="C17" s="21" t="s">
        <v>24</v>
      </c>
      <c r="D17" s="17">
        <v>11559198.5</v>
      </c>
    </row>
    <row r="18" spans="1:4" ht="19.5" customHeight="1">
      <c r="A18" s="21" t="s">
        <v>123</v>
      </c>
      <c r="B18" s="17"/>
      <c r="C18" s="21" t="s">
        <v>25</v>
      </c>
      <c r="D18" s="17"/>
    </row>
    <row r="19" spans="1:4" ht="19.5" customHeight="1">
      <c r="A19" s="21" t="s">
        <v>124</v>
      </c>
      <c r="B19" s="17"/>
      <c r="C19" s="21" t="s">
        <v>26</v>
      </c>
      <c r="D19" s="17"/>
    </row>
    <row r="20" spans="1:4" ht="19.5" customHeight="1">
      <c r="A20" s="21" t="s">
        <v>125</v>
      </c>
      <c r="B20" s="17"/>
      <c r="C20" s="21" t="s">
        <v>27</v>
      </c>
      <c r="D20" s="17"/>
    </row>
    <row r="21" spans="1:4" ht="19.5" customHeight="1">
      <c r="A21" s="21" t="s">
        <v>126</v>
      </c>
      <c r="B21" s="17"/>
      <c r="C21" s="21" t="s">
        <v>28</v>
      </c>
      <c r="D21" s="17"/>
    </row>
    <row r="22" spans="1:4" ht="19.5" customHeight="1">
      <c r="A22" s="21" t="s">
        <v>127</v>
      </c>
      <c r="B22" s="17"/>
      <c r="C22" s="21" t="s">
        <v>29</v>
      </c>
      <c r="D22" s="17"/>
    </row>
    <row r="23" spans="1:4" ht="19.5" customHeight="1">
      <c r="A23" s="23"/>
      <c r="B23" s="17"/>
      <c r="C23" s="21" t="s">
        <v>30</v>
      </c>
      <c r="D23" s="17"/>
    </row>
    <row r="24" spans="1:4" ht="19.5" customHeight="1">
      <c r="A24" s="23"/>
      <c r="B24" s="17"/>
      <c r="C24" s="21" t="s">
        <v>31</v>
      </c>
      <c r="D24" s="17"/>
    </row>
    <row r="25" spans="1:4" ht="19.5" customHeight="1">
      <c r="A25" s="23"/>
      <c r="B25" s="17"/>
      <c r="C25" s="21" t="s">
        <v>32</v>
      </c>
      <c r="D25" s="17">
        <v>381980.1</v>
      </c>
    </row>
    <row r="26" spans="1:4" ht="19.5" customHeight="1">
      <c r="A26" s="23"/>
      <c r="B26" s="17"/>
      <c r="C26" s="21" t="s">
        <v>33</v>
      </c>
      <c r="D26" s="17"/>
    </row>
    <row r="27" spans="1:4" ht="19.5" customHeight="1">
      <c r="A27" s="23"/>
      <c r="B27" s="17"/>
      <c r="C27" s="21" t="s">
        <v>34</v>
      </c>
      <c r="D27" s="17"/>
    </row>
    <row r="28" spans="1:4" ht="19.5" customHeight="1">
      <c r="A28" s="23"/>
      <c r="B28" s="17"/>
      <c r="C28" s="21" t="s">
        <v>35</v>
      </c>
      <c r="D28" s="17"/>
    </row>
    <row r="29" spans="1:4" ht="19.5" customHeight="1">
      <c r="A29" s="23"/>
      <c r="B29" s="17"/>
      <c r="C29" s="21" t="s">
        <v>36</v>
      </c>
      <c r="D29" s="17"/>
    </row>
    <row r="30" spans="1:4" ht="19.5" customHeight="1">
      <c r="A30" s="23"/>
      <c r="B30" s="17"/>
      <c r="C30" s="21" t="s">
        <v>37</v>
      </c>
      <c r="D30" s="17"/>
    </row>
    <row r="31" spans="1:4" ht="19.5" customHeight="1">
      <c r="A31" s="23"/>
      <c r="B31" s="17"/>
      <c r="C31" s="21" t="s">
        <v>38</v>
      </c>
      <c r="D31" s="17"/>
    </row>
    <row r="32" spans="1:4" ht="19.5" customHeight="1">
      <c r="A32" s="23"/>
      <c r="B32" s="17"/>
      <c r="C32" s="21" t="s">
        <v>39</v>
      </c>
      <c r="D32" s="17"/>
    </row>
    <row r="33" spans="1:4" ht="19.5" customHeight="1">
      <c r="A33" s="20" t="s">
        <v>128</v>
      </c>
      <c r="B33" s="17">
        <f>B6+B7</f>
        <v>173633963.1</v>
      </c>
      <c r="C33" s="20" t="s">
        <v>129</v>
      </c>
      <c r="D33" s="17">
        <f>SUM(D6:D32)</f>
        <v>173633963.07</v>
      </c>
    </row>
  </sheetData>
  <mergeCells count="3">
    <mergeCell ref="A2:D2"/>
    <mergeCell ref="A4:B4"/>
    <mergeCell ref="C4:D4"/>
  </mergeCells>
  <printOptions horizontalCentered="1"/>
  <pageMargins left="0.03888888888888889" right="0.03888888888888889" top="0.39305555555555555" bottom="0.19652777777777777" header="0.3138888888888889" footer="0.3138888888888889"/>
  <pageSetup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"/>
  <sheetViews>
    <sheetView zoomScaleSheetLayoutView="100" workbookViewId="0" topLeftCell="A1">
      <selection activeCell="I14" sqref="I14"/>
    </sheetView>
  </sheetViews>
  <sheetFormatPr defaultColWidth="15.625" defaultRowHeight="24.75" customHeight="1"/>
  <cols>
    <col min="1" max="1" width="10.125" style="0" customWidth="1"/>
    <col min="2" max="2" width="12.375" style="0" customWidth="1"/>
    <col min="3" max="3" width="9.375" style="0" customWidth="1"/>
    <col min="4" max="4" width="13.50390625" style="0" customWidth="1"/>
    <col min="5" max="5" width="15.375" style="0" customWidth="1"/>
    <col min="6" max="6" width="8.125" style="0" customWidth="1"/>
    <col min="7" max="7" width="10.25390625" style="0" customWidth="1"/>
    <col min="8" max="8" width="9.75390625" style="0" customWidth="1"/>
    <col min="11" max="11" width="10.375" style="0" customWidth="1"/>
    <col min="12" max="12" width="11.375" style="0" customWidth="1"/>
    <col min="14" max="14" width="9.50390625" style="0" customWidth="1"/>
    <col min="15" max="15" width="11.00390625" style="0" customWidth="1"/>
    <col min="16" max="16" width="9.75390625" style="0" customWidth="1"/>
    <col min="17" max="17" width="10.25390625" style="0" customWidth="1"/>
    <col min="18" max="18" width="9.125" style="0" customWidth="1"/>
    <col min="19" max="19" width="9.25390625" style="0" customWidth="1"/>
    <col min="20" max="20" width="9.625" style="0" customWidth="1"/>
  </cols>
  <sheetData>
    <row r="1" ht="24.75" customHeight="1">
      <c r="A1" t="s">
        <v>130</v>
      </c>
    </row>
    <row r="2" spans="1:20" ht="35.25" customHeight="1">
      <c r="A2" s="51" t="s">
        <v>131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24.75" customHeight="1">
      <c r="A3" s="1"/>
      <c r="S3" s="61" t="s">
        <v>3</v>
      </c>
      <c r="T3" s="61"/>
    </row>
    <row r="4" spans="1:20" s="2" customFormat="1" ht="24" customHeight="1">
      <c r="A4" s="63" t="s">
        <v>132</v>
      </c>
      <c r="B4" s="62" t="s">
        <v>133</v>
      </c>
      <c r="C4" s="62" t="s">
        <v>134</v>
      </c>
      <c r="D4" s="62" t="s">
        <v>135</v>
      </c>
      <c r="E4" s="62" t="s">
        <v>136</v>
      </c>
      <c r="F4" s="62" t="s">
        <v>137</v>
      </c>
      <c r="G4" s="62"/>
      <c r="H4" s="62"/>
      <c r="I4" s="62"/>
      <c r="J4" s="62"/>
      <c r="K4" s="62"/>
      <c r="L4" s="62"/>
      <c r="M4" s="62"/>
      <c r="N4" s="62"/>
      <c r="O4" s="66" t="s">
        <v>138</v>
      </c>
      <c r="P4" s="66" t="s">
        <v>139</v>
      </c>
      <c r="Q4" s="66" t="s">
        <v>140</v>
      </c>
      <c r="R4" s="66" t="s">
        <v>141</v>
      </c>
      <c r="S4" s="66" t="s">
        <v>142</v>
      </c>
      <c r="T4" s="66" t="s">
        <v>143</v>
      </c>
    </row>
    <row r="5" spans="1:20" s="2" customFormat="1" ht="19.5" customHeight="1">
      <c r="A5" s="64"/>
      <c r="B5" s="62"/>
      <c r="C5" s="62"/>
      <c r="D5" s="62"/>
      <c r="E5" s="62"/>
      <c r="F5" s="62" t="s">
        <v>48</v>
      </c>
      <c r="G5" s="62" t="s">
        <v>144</v>
      </c>
      <c r="H5" s="62" t="s">
        <v>145</v>
      </c>
      <c r="I5" s="62" t="s">
        <v>146</v>
      </c>
      <c r="J5" s="62"/>
      <c r="K5" s="66" t="s">
        <v>147</v>
      </c>
      <c r="L5" s="66" t="s">
        <v>148</v>
      </c>
      <c r="M5" s="66" t="s">
        <v>149</v>
      </c>
      <c r="N5" s="66" t="s">
        <v>150</v>
      </c>
      <c r="O5" s="66"/>
      <c r="P5" s="66"/>
      <c r="Q5" s="66"/>
      <c r="R5" s="66"/>
      <c r="S5" s="66"/>
      <c r="T5" s="66"/>
    </row>
    <row r="6" spans="1:20" s="2" customFormat="1" ht="33" customHeight="1">
      <c r="A6" s="65"/>
      <c r="B6" s="62"/>
      <c r="C6" s="62"/>
      <c r="D6" s="62"/>
      <c r="E6" s="62"/>
      <c r="F6" s="62"/>
      <c r="G6" s="62"/>
      <c r="H6" s="62"/>
      <c r="I6" s="19" t="s">
        <v>151</v>
      </c>
      <c r="J6" s="19" t="s">
        <v>152</v>
      </c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s="37" customFormat="1" ht="57" customHeight="1">
      <c r="A7" s="18"/>
      <c r="B7" s="14">
        <v>173633963.07</v>
      </c>
      <c r="C7" s="14">
        <v>0</v>
      </c>
      <c r="D7" s="14">
        <v>173633963.07</v>
      </c>
      <c r="E7" s="14">
        <v>172083963.1</v>
      </c>
      <c r="F7" s="14"/>
      <c r="G7" s="14"/>
      <c r="H7" s="14"/>
      <c r="I7" s="14">
        <v>1000000</v>
      </c>
      <c r="J7" s="14"/>
      <c r="K7" s="14">
        <v>550000</v>
      </c>
      <c r="L7" s="14"/>
      <c r="M7" s="14"/>
      <c r="N7" s="14"/>
      <c r="O7" s="14"/>
      <c r="P7" s="14"/>
      <c r="Q7" s="14"/>
      <c r="R7" s="14"/>
      <c r="S7" s="14"/>
      <c r="T7" s="14"/>
    </row>
  </sheetData>
  <mergeCells count="22">
    <mergeCell ref="Q4:Q6"/>
    <mergeCell ref="R4:R6"/>
    <mergeCell ref="S4:S6"/>
    <mergeCell ref="T4:T6"/>
    <mergeCell ref="M5:M6"/>
    <mergeCell ref="N5:N6"/>
    <mergeCell ref="O4:O6"/>
    <mergeCell ref="P4:P6"/>
    <mergeCell ref="G5:G6"/>
    <mergeCell ref="H5:H6"/>
    <mergeCell ref="K5:K6"/>
    <mergeCell ref="L5:L6"/>
    <mergeCell ref="A2:T2"/>
    <mergeCell ref="S3:T3"/>
    <mergeCell ref="F4:N4"/>
    <mergeCell ref="I5:J5"/>
    <mergeCell ref="A4:A6"/>
    <mergeCell ref="B4:B6"/>
    <mergeCell ref="C4:C6"/>
    <mergeCell ref="D4:D6"/>
    <mergeCell ref="E4:E6"/>
    <mergeCell ref="F5:F6"/>
  </mergeCells>
  <printOptions horizontalCentered="1"/>
  <pageMargins left="0.03888888888888889" right="0.03888888888888889" top="0.7479166666666667" bottom="0.7479166666666667" header="0.3138888888888889" footer="0.3138888888888889"/>
  <pageSetup horizontalDpi="600" verticalDpi="600"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1">
      <selection activeCell="J23" sqref="J23"/>
    </sheetView>
  </sheetViews>
  <sheetFormatPr defaultColWidth="15.625" defaultRowHeight="24.75" customHeight="1"/>
  <cols>
    <col min="1" max="1" width="10.25390625" style="0" customWidth="1"/>
    <col min="2" max="2" width="16.125" style="0" customWidth="1"/>
    <col min="3" max="3" width="11.75390625" style="0" customWidth="1"/>
    <col min="4" max="4" width="13.00390625" style="0" customWidth="1"/>
    <col min="5" max="5" width="10.25390625" style="0" customWidth="1"/>
    <col min="6" max="6" width="8.50390625" style="0" customWidth="1"/>
    <col min="7" max="7" width="12.625" style="0" customWidth="1"/>
    <col min="8" max="8" width="11.25390625" style="0" customWidth="1"/>
    <col min="9" max="9" width="10.375" style="0" customWidth="1"/>
  </cols>
  <sheetData>
    <row r="1" ht="24.75" customHeight="1">
      <c r="A1" t="s">
        <v>153</v>
      </c>
    </row>
    <row r="2" spans="1:9" ht="31.5" customHeight="1">
      <c r="A2" s="51" t="s">
        <v>154</v>
      </c>
      <c r="B2" s="51"/>
      <c r="C2" s="51"/>
      <c r="D2" s="51"/>
      <c r="E2" s="51"/>
      <c r="F2" s="51"/>
      <c r="G2" s="51"/>
      <c r="H2" s="51"/>
      <c r="I2" s="51"/>
    </row>
    <row r="3" spans="1:9" ht="24.75" customHeight="1">
      <c r="A3" s="1" t="s">
        <v>2</v>
      </c>
      <c r="I3" s="10" t="s">
        <v>3</v>
      </c>
    </row>
    <row r="4" spans="1:9" s="1" customFormat="1" ht="24.75" customHeight="1">
      <c r="A4" s="52" t="s">
        <v>44</v>
      </c>
      <c r="B4" s="52"/>
      <c r="C4" s="69" t="s">
        <v>8</v>
      </c>
      <c r="D4" s="67" t="s">
        <v>49</v>
      </c>
      <c r="E4" s="68"/>
      <c r="F4" s="68"/>
      <c r="G4" s="69" t="s">
        <v>50</v>
      </c>
      <c r="H4" s="69"/>
      <c r="I4" s="69"/>
    </row>
    <row r="5" spans="1:9" s="1" customFormat="1" ht="36.75" customHeight="1">
      <c r="A5" s="14" t="s">
        <v>46</v>
      </c>
      <c r="B5" s="14" t="s">
        <v>47</v>
      </c>
      <c r="C5" s="69"/>
      <c r="D5" s="15" t="s">
        <v>48</v>
      </c>
      <c r="E5" s="14" t="s">
        <v>69</v>
      </c>
      <c r="F5" s="14" t="s">
        <v>70</v>
      </c>
      <c r="G5" s="15" t="s">
        <v>48</v>
      </c>
      <c r="H5" s="15" t="s">
        <v>155</v>
      </c>
      <c r="I5" s="15" t="s">
        <v>156</v>
      </c>
    </row>
    <row r="6" spans="1:9" ht="37.5" customHeight="1">
      <c r="A6" s="14">
        <v>2080505</v>
      </c>
      <c r="B6" s="38" t="s">
        <v>157</v>
      </c>
      <c r="C6" s="39">
        <v>695460</v>
      </c>
      <c r="D6" s="39">
        <v>695460</v>
      </c>
      <c r="E6" s="39">
        <v>695460</v>
      </c>
      <c r="F6" s="39"/>
      <c r="G6" s="39"/>
      <c r="H6" s="39"/>
      <c r="I6" s="39"/>
    </row>
    <row r="7" spans="1:9" ht="24.75" customHeight="1">
      <c r="A7" s="14">
        <v>2101101</v>
      </c>
      <c r="B7" s="14" t="s">
        <v>52</v>
      </c>
      <c r="C7" s="39">
        <v>105003</v>
      </c>
      <c r="D7" s="39">
        <v>105003</v>
      </c>
      <c r="E7" s="39">
        <v>105003</v>
      </c>
      <c r="F7" s="39"/>
      <c r="G7" s="39"/>
      <c r="H7" s="39"/>
      <c r="I7" s="39"/>
    </row>
    <row r="8" spans="1:9" ht="24.75" customHeight="1">
      <c r="A8" s="14">
        <v>2101102</v>
      </c>
      <c r="B8" s="14" t="s">
        <v>53</v>
      </c>
      <c r="C8" s="39">
        <v>35378.7</v>
      </c>
      <c r="D8" s="39">
        <v>35378.7</v>
      </c>
      <c r="E8" s="39">
        <v>35378.7</v>
      </c>
      <c r="F8" s="39"/>
      <c r="G8" s="39"/>
      <c r="H8" s="39"/>
      <c r="I8" s="39"/>
    </row>
    <row r="9" spans="1:9" ht="24.75" customHeight="1">
      <c r="A9" s="14">
        <v>2101103</v>
      </c>
      <c r="B9" s="14" t="s">
        <v>54</v>
      </c>
      <c r="C9" s="39">
        <v>159158.4</v>
      </c>
      <c r="D9" s="39">
        <v>159158.4</v>
      </c>
      <c r="E9" s="39">
        <v>159158.4</v>
      </c>
      <c r="F9" s="39"/>
      <c r="G9" s="39"/>
      <c r="H9" s="39"/>
      <c r="I9" s="39"/>
    </row>
    <row r="10" spans="1:9" ht="24.75" customHeight="1">
      <c r="A10" s="14">
        <v>2120101</v>
      </c>
      <c r="B10" s="14" t="s">
        <v>55</v>
      </c>
      <c r="C10" s="39">
        <v>11559198.5</v>
      </c>
      <c r="D10" s="39">
        <v>11559198.5</v>
      </c>
      <c r="E10" s="39">
        <v>11559198.5</v>
      </c>
      <c r="F10" s="39"/>
      <c r="G10" s="39"/>
      <c r="H10" s="39"/>
      <c r="I10" s="39"/>
    </row>
    <row r="11" spans="1:9" ht="24.75" customHeight="1">
      <c r="A11" s="14">
        <v>2210201</v>
      </c>
      <c r="B11" s="14" t="s">
        <v>56</v>
      </c>
      <c r="C11" s="39">
        <v>381980.1</v>
      </c>
      <c r="D11" s="39">
        <v>381980.1</v>
      </c>
      <c r="E11" s="39">
        <v>381980.1</v>
      </c>
      <c r="F11" s="39"/>
      <c r="G11" s="39"/>
      <c r="H11" s="39"/>
      <c r="I11" s="39"/>
    </row>
    <row r="12" spans="1:9" ht="24.75" customHeight="1">
      <c r="A12" s="14">
        <v>2120102</v>
      </c>
      <c r="B12" s="14" t="s">
        <v>57</v>
      </c>
      <c r="C12" s="39">
        <v>2471100</v>
      </c>
      <c r="D12" s="39"/>
      <c r="E12" s="39"/>
      <c r="F12" s="39"/>
      <c r="G12" s="39">
        <v>2471100</v>
      </c>
      <c r="H12" s="39">
        <v>2471100</v>
      </c>
      <c r="I12" s="39"/>
    </row>
    <row r="13" spans="1:9" ht="24.75" customHeight="1">
      <c r="A13" s="14">
        <v>2120104</v>
      </c>
      <c r="B13" s="14" t="s">
        <v>58</v>
      </c>
      <c r="C13" s="39">
        <v>6062785.36</v>
      </c>
      <c r="D13" s="39"/>
      <c r="E13" s="39"/>
      <c r="F13" s="39"/>
      <c r="G13" s="39">
        <v>6062785.36</v>
      </c>
      <c r="H13" s="39">
        <v>4057785.36</v>
      </c>
      <c r="I13" s="39">
        <v>2005000</v>
      </c>
    </row>
    <row r="14" spans="1:9" ht="31.5" customHeight="1">
      <c r="A14" s="14">
        <v>2120199</v>
      </c>
      <c r="B14" s="27" t="s">
        <v>59</v>
      </c>
      <c r="C14" s="39">
        <v>680000</v>
      </c>
      <c r="D14" s="39"/>
      <c r="E14" s="39"/>
      <c r="F14" s="39"/>
      <c r="G14" s="39">
        <v>680000</v>
      </c>
      <c r="H14" s="39"/>
      <c r="I14" s="39">
        <v>680000</v>
      </c>
    </row>
    <row r="15" spans="1:9" ht="24.75" customHeight="1">
      <c r="A15" s="14">
        <v>2120201</v>
      </c>
      <c r="B15" s="39" t="s">
        <v>60</v>
      </c>
      <c r="C15" s="39">
        <v>3660000</v>
      </c>
      <c r="D15" s="39"/>
      <c r="E15" s="39"/>
      <c r="F15" s="39"/>
      <c r="G15" s="39">
        <v>3660000</v>
      </c>
      <c r="H15" s="39"/>
      <c r="I15" s="39">
        <v>3660000</v>
      </c>
    </row>
    <row r="16" spans="1:9" ht="33" customHeight="1">
      <c r="A16" s="14">
        <v>2120399</v>
      </c>
      <c r="B16" s="27" t="s">
        <v>61</v>
      </c>
      <c r="C16" s="39">
        <v>38143999.01</v>
      </c>
      <c r="D16" s="39"/>
      <c r="E16" s="39"/>
      <c r="F16" s="39"/>
      <c r="G16" s="39">
        <v>38143999.01</v>
      </c>
      <c r="H16" s="39"/>
      <c r="I16" s="39">
        <v>38143999.01</v>
      </c>
    </row>
    <row r="17" spans="1:9" ht="33" customHeight="1">
      <c r="A17" s="41">
        <v>2120501</v>
      </c>
      <c r="B17" s="40" t="s">
        <v>62</v>
      </c>
      <c r="C17" s="42">
        <v>79000000</v>
      </c>
      <c r="D17" s="42"/>
      <c r="E17" s="39"/>
      <c r="F17" s="39"/>
      <c r="G17" s="39">
        <v>79000000</v>
      </c>
      <c r="H17" s="39"/>
      <c r="I17" s="39">
        <v>79000000</v>
      </c>
    </row>
    <row r="18" spans="1:9" ht="33" customHeight="1">
      <c r="A18" s="48">
        <v>2129999</v>
      </c>
      <c r="B18" s="27" t="s">
        <v>63</v>
      </c>
      <c r="C18" s="43">
        <v>2000000</v>
      </c>
      <c r="D18" s="39"/>
      <c r="E18" s="43"/>
      <c r="F18" s="39"/>
      <c r="G18" s="39">
        <v>2000000</v>
      </c>
      <c r="H18" s="39"/>
      <c r="I18" s="39">
        <v>2000000</v>
      </c>
    </row>
    <row r="19" spans="1:9" ht="33" customHeight="1">
      <c r="A19" s="18">
        <v>2130299</v>
      </c>
      <c r="B19" s="49" t="s">
        <v>64</v>
      </c>
      <c r="C19" s="50">
        <v>28679900</v>
      </c>
      <c r="D19" s="39"/>
      <c r="E19" s="50"/>
      <c r="F19" s="39"/>
      <c r="G19" s="39">
        <v>28679900</v>
      </c>
      <c r="H19" s="39"/>
      <c r="I19" s="39">
        <v>28679900</v>
      </c>
    </row>
    <row r="20" spans="1:9" ht="24.75" customHeight="1">
      <c r="A20" s="52" t="s">
        <v>8</v>
      </c>
      <c r="B20" s="70"/>
      <c r="C20" s="39">
        <f>SUM(C6:C19)</f>
        <v>173633963.07</v>
      </c>
      <c r="D20" s="39">
        <f>SUM(D6:D19)</f>
        <v>12936178.7</v>
      </c>
      <c r="E20" s="39"/>
      <c r="F20" s="39"/>
      <c r="G20" s="39">
        <f>SUM(G12:G19)</f>
        <v>160697784.37</v>
      </c>
      <c r="H20" s="39"/>
      <c r="I20" s="39"/>
    </row>
    <row r="21" spans="1:9" ht="32.25" customHeight="1">
      <c r="A21" s="53" t="s">
        <v>158</v>
      </c>
      <c r="B21" s="53"/>
      <c r="C21" s="53"/>
      <c r="D21" s="53"/>
      <c r="E21" s="53"/>
      <c r="F21" s="53"/>
      <c r="G21" s="53"/>
      <c r="H21" s="53"/>
      <c r="I21" s="53"/>
    </row>
    <row r="22" spans="1:9" ht="30.75" customHeight="1">
      <c r="A22" s="53"/>
      <c r="B22" s="53"/>
      <c r="C22" s="53"/>
      <c r="D22" s="53"/>
      <c r="E22" s="53"/>
      <c r="F22" s="53"/>
      <c r="G22" s="53"/>
      <c r="H22" s="53"/>
      <c r="I22" s="53"/>
    </row>
  </sheetData>
  <mergeCells count="7">
    <mergeCell ref="A20:B20"/>
    <mergeCell ref="C4:C5"/>
    <mergeCell ref="A21:I22"/>
    <mergeCell ref="A2:I2"/>
    <mergeCell ref="A4:B4"/>
    <mergeCell ref="D4:F4"/>
    <mergeCell ref="G4:I4"/>
  </mergeCells>
  <printOptions horizontalCentered="1"/>
  <pageMargins left="0.03888888888888889" right="0.03888888888888889" top="0.7479166666666667" bottom="0.7479166666666667" header="0.3138888888888889" footer="0.3138888888888889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F20" sqref="F20:F21"/>
    </sheetView>
  </sheetViews>
  <sheetFormatPr defaultColWidth="9.00390625" defaultRowHeight="13.5" customHeight="1"/>
  <cols>
    <col min="1" max="1" width="16.75390625" style="3" customWidth="1"/>
    <col min="2" max="2" width="28.375" style="80" customWidth="1"/>
    <col min="3" max="3" width="9.125" style="3" customWidth="1"/>
    <col min="4" max="4" width="17.125" style="83" customWidth="1"/>
    <col min="5" max="5" width="17.50390625" style="3" customWidth="1"/>
    <col min="6" max="6" width="14.375" style="3" customWidth="1"/>
    <col min="7" max="7" width="13.875" style="3" customWidth="1"/>
    <col min="8" max="8" width="14.50390625" style="3" customWidth="1"/>
    <col min="9" max="9" width="21.625" style="3" customWidth="1"/>
    <col min="10" max="16384" width="9.00390625" style="3" bestFit="1" customWidth="1"/>
  </cols>
  <sheetData>
    <row r="1" spans="1:9" ht="13.5">
      <c r="A1" t="s">
        <v>159</v>
      </c>
      <c r="B1" s="78"/>
      <c r="C1" s="5" t="s">
        <v>160</v>
      </c>
      <c r="D1" s="81" t="s">
        <v>160</v>
      </c>
      <c r="E1" s="5" t="s">
        <v>160</v>
      </c>
      <c r="F1" s="5" t="s">
        <v>160</v>
      </c>
      <c r="G1" s="5" t="s">
        <v>160</v>
      </c>
      <c r="H1" s="5" t="s">
        <v>160</v>
      </c>
      <c r="I1" s="5" t="s">
        <v>160</v>
      </c>
    </row>
    <row r="2" spans="1:9" ht="27">
      <c r="A2" s="71" t="s">
        <v>161</v>
      </c>
      <c r="B2" s="71"/>
      <c r="C2" s="71"/>
      <c r="D2" s="71"/>
      <c r="E2" s="71"/>
      <c r="F2" s="71"/>
      <c r="G2" s="71"/>
      <c r="H2" s="71"/>
      <c r="I2" s="71"/>
    </row>
    <row r="3" spans="1:9" ht="26.25" customHeight="1">
      <c r="A3" s="72"/>
      <c r="B3" s="72"/>
      <c r="C3" s="6" t="s">
        <v>162</v>
      </c>
      <c r="D3" s="82"/>
      <c r="E3" s="7"/>
      <c r="F3" s="8"/>
      <c r="G3" s="9"/>
      <c r="H3" s="73" t="s">
        <v>3</v>
      </c>
      <c r="I3" s="73"/>
    </row>
    <row r="4" spans="1:9" s="2" customFormat="1" ht="27" customHeight="1">
      <c r="A4" s="62" t="s">
        <v>163</v>
      </c>
      <c r="B4" s="79" t="s">
        <v>164</v>
      </c>
      <c r="C4" s="62" t="s">
        <v>165</v>
      </c>
      <c r="D4" s="62" t="s">
        <v>7</v>
      </c>
      <c r="E4" s="62"/>
      <c r="F4" s="62"/>
      <c r="G4" s="62" t="s">
        <v>166</v>
      </c>
      <c r="H4" s="62" t="s">
        <v>167</v>
      </c>
      <c r="I4" s="62" t="s">
        <v>168</v>
      </c>
    </row>
    <row r="5" spans="1:9" s="2" customFormat="1" ht="22.5" customHeight="1">
      <c r="A5" s="62"/>
      <c r="B5" s="79"/>
      <c r="C5" s="62"/>
      <c r="D5" s="74" t="s">
        <v>48</v>
      </c>
      <c r="E5" s="11" t="s">
        <v>155</v>
      </c>
      <c r="F5" s="11" t="s">
        <v>156</v>
      </c>
      <c r="G5" s="62"/>
      <c r="H5" s="62"/>
      <c r="I5" s="62"/>
    </row>
    <row r="6" spans="1:9" s="90" customFormat="1" ht="22.5" customHeight="1">
      <c r="A6" s="84" t="s">
        <v>189</v>
      </c>
      <c r="B6" s="85" t="s">
        <v>199</v>
      </c>
      <c r="C6" s="86" t="s">
        <v>197</v>
      </c>
      <c r="D6" s="87" t="s">
        <v>200</v>
      </c>
      <c r="E6" s="87" t="s">
        <v>200</v>
      </c>
      <c r="F6" s="86"/>
      <c r="G6" s="88" t="s">
        <v>170</v>
      </c>
      <c r="H6" s="89" t="s">
        <v>171</v>
      </c>
      <c r="I6" s="89" t="s">
        <v>171</v>
      </c>
    </row>
    <row r="7" spans="1:9" s="90" customFormat="1" ht="22.5" customHeight="1">
      <c r="A7" s="91"/>
      <c r="B7" s="92"/>
      <c r="C7" s="93"/>
      <c r="D7" s="94"/>
      <c r="E7" s="94"/>
      <c r="F7" s="93"/>
      <c r="G7" s="88" t="s">
        <v>172</v>
      </c>
      <c r="H7" s="89" t="s">
        <v>173</v>
      </c>
      <c r="I7" s="89" t="s">
        <v>171</v>
      </c>
    </row>
    <row r="8" spans="1:9" s="90" customFormat="1" ht="21.75" customHeight="1">
      <c r="A8" s="86" t="s">
        <v>189</v>
      </c>
      <c r="B8" s="86" t="s">
        <v>201</v>
      </c>
      <c r="C8" s="86" t="s">
        <v>197</v>
      </c>
      <c r="D8" s="87">
        <v>9000000</v>
      </c>
      <c r="E8" s="87">
        <v>9000000</v>
      </c>
      <c r="F8" s="86"/>
      <c r="G8" s="88" t="s">
        <v>170</v>
      </c>
      <c r="H8" s="89" t="s">
        <v>171</v>
      </c>
      <c r="I8" s="89" t="s">
        <v>171</v>
      </c>
    </row>
    <row r="9" spans="1:9" s="90" customFormat="1" ht="13.5" customHeight="1">
      <c r="A9" s="93"/>
      <c r="B9" s="93"/>
      <c r="C9" s="93"/>
      <c r="D9" s="94"/>
      <c r="E9" s="94"/>
      <c r="F9" s="93"/>
      <c r="G9" s="88" t="s">
        <v>172</v>
      </c>
      <c r="H9" s="89" t="s">
        <v>173</v>
      </c>
      <c r="I9" s="89" t="s">
        <v>173</v>
      </c>
    </row>
    <row r="10" spans="1:9" s="90" customFormat="1" ht="22.5" customHeight="1">
      <c r="A10" s="86" t="s">
        <v>189</v>
      </c>
      <c r="B10" s="86" t="s">
        <v>190</v>
      </c>
      <c r="C10" s="86" t="s">
        <v>197</v>
      </c>
      <c r="D10" s="87">
        <v>20000000</v>
      </c>
      <c r="E10" s="87">
        <v>20000000</v>
      </c>
      <c r="F10" s="86"/>
      <c r="G10" s="88" t="s">
        <v>170</v>
      </c>
      <c r="H10" s="89" t="s">
        <v>174</v>
      </c>
      <c r="I10" s="89" t="s">
        <v>175</v>
      </c>
    </row>
    <row r="11" spans="1:9" s="90" customFormat="1" ht="22.5" customHeight="1">
      <c r="A11" s="93"/>
      <c r="B11" s="93"/>
      <c r="C11" s="93"/>
      <c r="D11" s="94"/>
      <c r="E11" s="94"/>
      <c r="F11" s="93"/>
      <c r="G11" s="88" t="s">
        <v>172</v>
      </c>
      <c r="H11" s="89" t="s">
        <v>174</v>
      </c>
      <c r="I11" s="89" t="s">
        <v>175</v>
      </c>
    </row>
    <row r="12" spans="1:9" s="95" customFormat="1" ht="23.25" customHeight="1">
      <c r="A12" s="86" t="s">
        <v>189</v>
      </c>
      <c r="B12" s="86" t="s">
        <v>198</v>
      </c>
      <c r="C12" s="86" t="s">
        <v>197</v>
      </c>
      <c r="D12" s="87">
        <v>15000000</v>
      </c>
      <c r="E12" s="87">
        <v>15000000</v>
      </c>
      <c r="F12" s="86"/>
      <c r="G12" s="88" t="s">
        <v>170</v>
      </c>
      <c r="H12" s="89" t="s">
        <v>171</v>
      </c>
      <c r="I12" s="89" t="s">
        <v>171</v>
      </c>
    </row>
    <row r="13" spans="1:9" s="95" customFormat="1" ht="23.25" customHeight="1">
      <c r="A13" s="93"/>
      <c r="B13" s="93"/>
      <c r="C13" s="93"/>
      <c r="D13" s="94"/>
      <c r="E13" s="94"/>
      <c r="F13" s="93"/>
      <c r="G13" s="96" t="s">
        <v>172</v>
      </c>
      <c r="H13" s="97" t="s">
        <v>173</v>
      </c>
      <c r="I13" s="97" t="s">
        <v>173</v>
      </c>
    </row>
    <row r="14" spans="1:9" s="95" customFormat="1" ht="26.25" customHeight="1">
      <c r="A14" s="86" t="s">
        <v>189</v>
      </c>
      <c r="B14" s="86" t="s">
        <v>191</v>
      </c>
      <c r="C14" s="86" t="s">
        <v>197</v>
      </c>
      <c r="D14" s="87">
        <v>40000000</v>
      </c>
      <c r="E14" s="87">
        <v>40000000</v>
      </c>
      <c r="F14" s="86"/>
      <c r="G14" s="88" t="s">
        <v>170</v>
      </c>
      <c r="H14" s="89" t="s">
        <v>171</v>
      </c>
      <c r="I14" s="89" t="s">
        <v>176</v>
      </c>
    </row>
    <row r="15" spans="1:9" s="95" customFormat="1" ht="26.25" customHeight="1">
      <c r="A15" s="93"/>
      <c r="B15" s="93"/>
      <c r="C15" s="93"/>
      <c r="D15" s="94"/>
      <c r="E15" s="94"/>
      <c r="F15" s="93"/>
      <c r="G15" s="88" t="s">
        <v>172</v>
      </c>
      <c r="H15" s="89" t="s">
        <v>173</v>
      </c>
      <c r="I15" s="89" t="s">
        <v>177</v>
      </c>
    </row>
    <row r="16" spans="1:9" s="95" customFormat="1" ht="30" customHeight="1">
      <c r="A16" s="86" t="s">
        <v>189</v>
      </c>
      <c r="B16" s="86" t="s">
        <v>192</v>
      </c>
      <c r="C16" s="86" t="s">
        <v>197</v>
      </c>
      <c r="D16" s="87">
        <v>15000000</v>
      </c>
      <c r="E16" s="87">
        <v>15000000</v>
      </c>
      <c r="F16" s="86"/>
      <c r="G16" s="88" t="s">
        <v>170</v>
      </c>
      <c r="H16" s="89" t="s">
        <v>178</v>
      </c>
      <c r="I16" s="89" t="s">
        <v>179</v>
      </c>
    </row>
    <row r="17" spans="1:9" s="95" customFormat="1" ht="30" customHeight="1">
      <c r="A17" s="93"/>
      <c r="B17" s="93"/>
      <c r="C17" s="93"/>
      <c r="D17" s="94"/>
      <c r="E17" s="94"/>
      <c r="F17" s="93"/>
      <c r="G17" s="96" t="s">
        <v>172</v>
      </c>
      <c r="H17" s="97" t="s">
        <v>178</v>
      </c>
      <c r="I17" s="97" t="s">
        <v>179</v>
      </c>
    </row>
    <row r="18" spans="1:9" s="95" customFormat="1" ht="22.5" customHeight="1">
      <c r="A18" s="86" t="s">
        <v>189</v>
      </c>
      <c r="B18" s="86" t="s">
        <v>193</v>
      </c>
      <c r="C18" s="86" t="s">
        <v>197</v>
      </c>
      <c r="D18" s="87">
        <v>3660000</v>
      </c>
      <c r="E18" s="87">
        <v>3660000</v>
      </c>
      <c r="F18" s="86"/>
      <c r="G18" s="88" t="s">
        <v>170</v>
      </c>
      <c r="H18" s="89" t="s">
        <v>180</v>
      </c>
      <c r="I18" s="89" t="s">
        <v>180</v>
      </c>
    </row>
    <row r="19" spans="1:9" s="95" customFormat="1" ht="22.5" customHeight="1">
      <c r="A19" s="93"/>
      <c r="B19" s="93"/>
      <c r="C19" s="93"/>
      <c r="D19" s="94"/>
      <c r="E19" s="94"/>
      <c r="F19" s="93"/>
      <c r="G19" s="88" t="s">
        <v>172</v>
      </c>
      <c r="H19" s="89" t="s">
        <v>180</v>
      </c>
      <c r="I19" s="89" t="s">
        <v>180</v>
      </c>
    </row>
    <row r="20" spans="1:9" s="95" customFormat="1" ht="22.5" customHeight="1">
      <c r="A20" s="86" t="s">
        <v>188</v>
      </c>
      <c r="B20" s="86" t="s">
        <v>194</v>
      </c>
      <c r="C20" s="86" t="s">
        <v>197</v>
      </c>
      <c r="D20" s="87">
        <v>2500000</v>
      </c>
      <c r="E20" s="87">
        <v>2500000</v>
      </c>
      <c r="F20" s="86"/>
      <c r="G20" s="88" t="s">
        <v>170</v>
      </c>
      <c r="H20" s="89" t="s">
        <v>181</v>
      </c>
      <c r="I20" s="89" t="s">
        <v>182</v>
      </c>
    </row>
    <row r="21" spans="1:9" s="95" customFormat="1" ht="22.5" customHeight="1">
      <c r="A21" s="93"/>
      <c r="B21" s="93"/>
      <c r="C21" s="93"/>
      <c r="D21" s="94"/>
      <c r="E21" s="94"/>
      <c r="F21" s="93"/>
      <c r="G21" s="88" t="s">
        <v>172</v>
      </c>
      <c r="H21" s="89" t="s">
        <v>183</v>
      </c>
      <c r="I21" s="89" t="s">
        <v>184</v>
      </c>
    </row>
    <row r="22" spans="1:9" s="95" customFormat="1" ht="19.5" customHeight="1">
      <c r="A22" s="86" t="s">
        <v>188</v>
      </c>
      <c r="B22" s="86" t="s">
        <v>195</v>
      </c>
      <c r="C22" s="86" t="s">
        <v>197</v>
      </c>
      <c r="D22" s="87">
        <v>6000000</v>
      </c>
      <c r="E22" s="87">
        <v>6000000</v>
      </c>
      <c r="F22" s="86"/>
      <c r="G22" s="88" t="s">
        <v>170</v>
      </c>
      <c r="H22" s="89" t="s">
        <v>181</v>
      </c>
      <c r="I22" s="89" t="s">
        <v>185</v>
      </c>
    </row>
    <row r="23" spans="1:9" s="95" customFormat="1" ht="19.5" customHeight="1">
      <c r="A23" s="93"/>
      <c r="B23" s="93"/>
      <c r="C23" s="93"/>
      <c r="D23" s="94"/>
      <c r="E23" s="94"/>
      <c r="F23" s="93"/>
      <c r="G23" s="88" t="s">
        <v>172</v>
      </c>
      <c r="H23" s="89" t="s">
        <v>183</v>
      </c>
      <c r="I23" s="89" t="s">
        <v>186</v>
      </c>
    </row>
    <row r="24" spans="1:9" s="95" customFormat="1" ht="30" customHeight="1">
      <c r="A24" s="86" t="s">
        <v>188</v>
      </c>
      <c r="B24" s="86" t="s">
        <v>196</v>
      </c>
      <c r="C24" s="86" t="s">
        <v>197</v>
      </c>
      <c r="D24" s="87">
        <v>3500000</v>
      </c>
      <c r="E24" s="87">
        <v>3500000</v>
      </c>
      <c r="F24" s="86"/>
      <c r="G24" s="88" t="s">
        <v>170</v>
      </c>
      <c r="H24" s="89" t="s">
        <v>181</v>
      </c>
      <c r="I24" s="89" t="s">
        <v>187</v>
      </c>
    </row>
    <row r="25" spans="1:9" s="95" customFormat="1" ht="18.75" customHeight="1">
      <c r="A25" s="93"/>
      <c r="B25" s="93"/>
      <c r="C25" s="93"/>
      <c r="D25" s="94"/>
      <c r="E25" s="94"/>
      <c r="F25" s="93"/>
      <c r="G25" s="88" t="s">
        <v>172</v>
      </c>
      <c r="H25" s="89" t="s">
        <v>183</v>
      </c>
      <c r="I25" s="89" t="s">
        <v>186</v>
      </c>
    </row>
    <row r="26" spans="1:9" ht="30" customHeight="1">
      <c r="A26" s="75"/>
      <c r="B26" s="78"/>
      <c r="C26" s="5"/>
      <c r="D26" s="76"/>
      <c r="E26" s="77"/>
      <c r="F26" s="77"/>
      <c r="G26" s="4"/>
      <c r="H26" s="75"/>
      <c r="I26" s="75"/>
    </row>
    <row r="27" spans="1:9" ht="27.75" customHeight="1">
      <c r="A27" s="55" t="s">
        <v>169</v>
      </c>
      <c r="B27" s="55"/>
      <c r="C27" s="55"/>
      <c r="D27" s="55"/>
      <c r="E27" s="55"/>
      <c r="F27" s="55"/>
      <c r="G27" s="55"/>
      <c r="H27" s="55"/>
      <c r="I27" s="55"/>
    </row>
  </sheetData>
  <mergeCells count="71">
    <mergeCell ref="E22:E23"/>
    <mergeCell ref="F22:F23"/>
    <mergeCell ref="A24:A25"/>
    <mergeCell ref="B24:B25"/>
    <mergeCell ref="C24:C25"/>
    <mergeCell ref="D24:D25"/>
    <mergeCell ref="E24:E25"/>
    <mergeCell ref="F24:F25"/>
    <mergeCell ref="A22:A23"/>
    <mergeCell ref="B22:B23"/>
    <mergeCell ref="C22:C23"/>
    <mergeCell ref="D22:D23"/>
    <mergeCell ref="E18:E19"/>
    <mergeCell ref="F18:F19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4:E15"/>
    <mergeCell ref="F14:F15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0:E11"/>
    <mergeCell ref="F10:F11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A8:A9"/>
    <mergeCell ref="B8:B9"/>
    <mergeCell ref="C8:C9"/>
    <mergeCell ref="D8:D9"/>
    <mergeCell ref="D6:D7"/>
    <mergeCell ref="E6:E7"/>
    <mergeCell ref="F6:F7"/>
    <mergeCell ref="E8:E9"/>
    <mergeCell ref="F8:F9"/>
    <mergeCell ref="A27:I27"/>
    <mergeCell ref="A4:A5"/>
    <mergeCell ref="B4:B5"/>
    <mergeCell ref="C4:C5"/>
    <mergeCell ref="G4:G5"/>
    <mergeCell ref="H4:H5"/>
    <mergeCell ref="I4:I5"/>
    <mergeCell ref="A6:A7"/>
    <mergeCell ref="B6:B7"/>
    <mergeCell ref="C6:C7"/>
    <mergeCell ref="A2:I2"/>
    <mergeCell ref="A3:B3"/>
    <mergeCell ref="H3:I3"/>
    <mergeCell ref="D4:F4"/>
  </mergeCells>
  <printOptions horizontalCentered="1"/>
  <pageMargins left="0.03888888888888889" right="0.03888888888888889" top="0.7479166666666667" bottom="0.7479166666666667" header="0.3138888888888889" footer="0.313888888888888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dz1</cp:lastModifiedBy>
  <dcterms:created xsi:type="dcterms:W3CDTF">2017-04-12T01:58:34Z</dcterms:created>
  <dcterms:modified xsi:type="dcterms:W3CDTF">2017-07-25T09:22:17Z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