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52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  <extLst/>
</workbook>
</file>

<file path=xl/sharedStrings.xml><?xml version="1.0" encoding="utf-8"?>
<sst xmlns="http://schemas.openxmlformats.org/spreadsheetml/2006/main" count="190">
  <si>
    <t>附表1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</si>
  <si>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</si>
  <si>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</si>
  <si>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</si>
  <si>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</si>
  <si>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</si>
  <si>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</si>
  <si>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</si>
  <si>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</si>
  <si>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</si>
  <si>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</si>
  <si>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</si>
  <si>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</si>
  <si>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</si>
  <si>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</si>
  <si>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</si>
  <si>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</si>
  <si>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</si>
  <si>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</si>
  <si>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</si>
  <si>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</si>
  <si>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</si>
  <si>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</si>
  <si>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</si>
  <si>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</si>
  <si>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</si>
  <si>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</si>
  <si>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</si>
  <si>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</si>
  <si>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</si>
  <si>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</si>
  <si>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</si>
  <si>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</si>
  <si>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</si>
  <si>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</si>
  <si>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</si>
  <si>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</si>
  <si>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</si>
  <si>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</si>
  <si>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</si>
  <si>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</si>
  <si>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</si>
  <si>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</si>
  <si>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</si>
  <si>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</si>
  <si>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</si>
  <si>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</si>
  <si>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</si>
  <si>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</si>
  <si>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</si>
  <si>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</si>
  <si>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</si>
  <si>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行政单位医疗</t>
  </si>
  <si>
    <t>公务员医疗补助</t>
  </si>
  <si>
    <t>行政运行</t>
  </si>
  <si>
    <t>住房公积金</t>
  </si>
  <si>
    <t>其他城乡社区公共设施支出</t>
  </si>
  <si>
    <t>其他国有资产监管支出</t>
  </si>
  <si>
    <t>……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</si>
  <si>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</si>
  <si>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</si>
  <si>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</si>
  <si>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</si>
  <si>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</si>
  <si>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</si>
  <si>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</si>
  <si>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</si>
  <si>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</si>
  <si>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</si>
  <si>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</si>
  <si>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</si>
  <si>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</si>
  <si>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</si>
  <si>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</si>
  <si>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</si>
  <si>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</si>
  <si>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</si>
  <si>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</si>
  <si>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</si>
  <si>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</si>
  <si>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</si>
  <si>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</si>
  <si>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</si>
  <si>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</si>
  <si>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</si>
  <si>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</si>
  <si>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</si>
  <si>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</si>
  <si>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</si>
  <si>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</si>
  <si>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</si>
  <si>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</si>
  <si>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</si>
  <si>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</si>
  <si>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</si>
  <si>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</si>
  <si>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</si>
  <si>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</si>
  <si>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</si>
  <si>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</si>
  <si>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</si>
  <si>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</si>
  <si>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</si>
  <si>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</si>
  <si>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</si>
  <si>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</si>
  <si>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</si>
  <si>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</si>
  <si>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</si>
  <si>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</si>
  <si>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</si>
  <si>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</si>
  <si>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</si>
  <si>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</si>
  <si>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</si>
  <si>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</si>
  <si>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</si>
  <si>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</si>
  <si>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</si>
  <si>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</si>
  <si>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</si>
  <si>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</si>
  <si>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</si>
  <si>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</si>
  <si>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</si>
  <si>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</si>
  <si>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</si>
  <si>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</si>
  <si>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</si>
  <si>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</si>
  <si>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</si>
  <si>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</si>
  <si>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</si>
  <si>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</si>
  <si>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</si>
  <si>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</si>
  <si>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</si>
  <si>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</si>
  <si>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</si>
  <si>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</si>
  <si>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</si>
  <si>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</si>
  <si>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</si>
  <si>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</si>
  <si>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儋州市国有资产监督管理委员会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</si>
  <si>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</si>
  <si>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</si>
  <si>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</si>
  <si>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</si>
  <si>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</si>
  <si>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</si>
  <si>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</si>
  <si>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</si>
  <si>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</si>
  <si>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</si>
  <si>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</si>
  <si>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</si>
  <si>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</si>
  <si>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</si>
  <si>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</si>
  <si>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</si>
  <si>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回购农行资产资金</t>
  </si>
  <si>
    <t>产出指标</t>
  </si>
  <si>
    <r>
      <t xml:space="preserve"> </t>
    </r>
    <r>
      <rPr>
        <sz val="11"/>
        <color indexed="0"/>
        <rFont val="宋体"/>
        <charset val="134"/>
      </rPr>
      <t>使用率</t>
    </r>
  </si>
  <si>
    <r>
      <t xml:space="preserve"> </t>
    </r>
    <r>
      <rPr>
        <sz val="11"/>
        <color indexed="0"/>
        <rFont val="宋体"/>
        <charset val="134"/>
      </rPr>
      <t>完成回购农行资产资金的要求，使用率100%</t>
    </r>
  </si>
  <si>
    <t>成效指标</t>
  </si>
  <si>
    <r>
      <t xml:space="preserve"> </t>
    </r>
    <r>
      <rPr>
        <sz val="11"/>
        <color indexed="0"/>
        <rFont val="宋体"/>
        <charset val="134"/>
      </rPr>
      <t>达标率</t>
    </r>
  </si>
  <si>
    <r>
      <t xml:space="preserve"> </t>
    </r>
    <r>
      <rPr>
        <sz val="11"/>
        <color indexed="0"/>
        <rFont val="宋体"/>
        <charset val="134"/>
      </rPr>
      <t>配合达到回购农行资产资金的基本要求，达标率100%</t>
    </r>
  </si>
  <si>
    <r>
      <t xml:space="preserve"> </t>
    </r>
    <r>
      <rPr>
        <sz val="11"/>
        <color indexed="0"/>
        <rFont val="宋体"/>
        <charset val="134"/>
      </rPr>
      <t>满意率</t>
    </r>
  </si>
  <si>
    <r>
      <t xml:space="preserve"> </t>
    </r>
    <r>
      <rPr>
        <sz val="11"/>
        <color indexed="0"/>
        <rFont val="宋体"/>
        <charset val="134"/>
      </rPr>
      <t>基本达到回购农行资产资金的基本要求，满意率100%</t>
    </r>
  </si>
  <si>
    <t>儋州珠联冷冻有限公司11389.1平方米仓库基础工程回收经费</t>
  </si>
  <si>
    <r>
      <t xml:space="preserve"> </t>
    </r>
    <r>
      <rPr>
        <sz val="11"/>
        <color indexed="0"/>
        <rFont val="宋体"/>
        <charset val="134"/>
      </rPr>
      <t>完成儋州珠联冷冻有限公司11389.1平方米仓库基础工程回收的要求，使用率100%</t>
    </r>
  </si>
  <si>
    <r>
      <t xml:space="preserve"> </t>
    </r>
    <r>
      <rPr>
        <sz val="11"/>
        <color indexed="0"/>
        <rFont val="宋体"/>
        <charset val="134"/>
      </rPr>
      <t>配合达到儋州珠联冷冻有限公司11389.1平方米仓库基础工程回收的基本要求，达标率100%</t>
    </r>
  </si>
  <si>
    <r>
      <t xml:space="preserve"> </t>
    </r>
    <r>
      <rPr>
        <sz val="11"/>
        <color indexed="0"/>
        <rFont val="宋体"/>
        <charset val="134"/>
      </rPr>
      <t>基本达到儋州珠联冷冻有限公司11389.1平方米仓库基础工程回收的基本要求，满意率100%</t>
    </r>
  </si>
  <si>
    <t>新州镇新英盐场临时工作人员经济补偿金</t>
  </si>
  <si>
    <r>
      <t xml:space="preserve"> </t>
    </r>
    <r>
      <rPr>
        <sz val="11"/>
        <color indexed="0"/>
        <rFont val="宋体"/>
        <charset val="134"/>
      </rPr>
      <t>完成临时职工安置的要求，使用率100%</t>
    </r>
  </si>
  <si>
    <r>
      <t xml:space="preserve"> </t>
    </r>
    <r>
      <rPr>
        <sz val="11"/>
        <color indexed="0"/>
        <rFont val="宋体"/>
        <charset val="134"/>
      </rPr>
      <t>配合达到临时职工安置的基本要求，达标率100%</t>
    </r>
  </si>
  <si>
    <r>
      <t xml:space="preserve"> </t>
    </r>
    <r>
      <rPr>
        <sz val="11"/>
        <color indexed="0"/>
        <rFont val="宋体"/>
        <charset val="134"/>
      </rPr>
      <t>基本达到临时职工安置的基本要求，满意率100%</t>
    </r>
  </si>
  <si>
    <t>市文旅旅游产业发展有限公司专项资金</t>
  </si>
  <si>
    <r>
      <t xml:space="preserve"> </t>
    </r>
    <r>
      <rPr>
        <sz val="11"/>
        <color indexed="0"/>
        <rFont val="宋体"/>
        <charset val="134"/>
      </rPr>
      <t>完成市文旅公交公司正常运营任务，使用率100%</t>
    </r>
  </si>
  <si>
    <r>
      <t xml:space="preserve"> </t>
    </r>
    <r>
      <rPr>
        <sz val="11"/>
        <color indexed="0"/>
        <rFont val="宋体"/>
        <charset val="134"/>
      </rPr>
      <t>基本达到市文旅公交公司正常运营任务，满意率100%</t>
    </r>
  </si>
  <si>
    <r>
      <t xml:space="preserve"> </t>
    </r>
    <r>
      <rPr>
        <sz val="11"/>
        <color indexed="0"/>
        <rFont val="宋体"/>
        <charset val="134"/>
      </rPr>
      <t>配合达到市文旅公交公司正常运营任务，达标率100%</t>
    </r>
  </si>
  <si>
    <t>儋州文旅公交公司运营经费</t>
  </si>
  <si>
    <r>
      <t xml:space="preserve"> </t>
    </r>
    <r>
      <rPr>
        <sz val="11"/>
        <color indexed="0"/>
        <rFont val="宋体"/>
        <charset val="134"/>
      </rPr>
      <t>完成公交运营保障的要求，使用率100%</t>
    </r>
  </si>
  <si>
    <r>
      <t xml:space="preserve"> </t>
    </r>
    <r>
      <rPr>
        <sz val="11"/>
        <color indexed="0"/>
        <rFont val="宋体"/>
        <charset val="134"/>
      </rPr>
      <t>基本达到公交运营保障的基本要求，满意率100%</t>
    </r>
  </si>
  <si>
    <r>
      <t xml:space="preserve"> </t>
    </r>
    <r>
      <rPr>
        <sz val="11"/>
        <color indexed="0"/>
        <rFont val="宋体"/>
        <charset val="134"/>
      </rPr>
      <t>配合达到公交运营保障的基本要求，达标率100%</t>
    </r>
  </si>
  <si>
    <t>企业改制工作经费</t>
  </si>
  <si>
    <t xml:space="preserve"> 完成企业关闭安置职工相关工作，使用率100%</t>
  </si>
  <si>
    <t>市文旅公交公司购车款及运营保障资金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</si>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</sst>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</numFmts>
  <fonts count="3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0"/>
      <name val="宋体"/>
      <charset val="134"/>
    </font>
    <font>
      <sz val="11"/>
      <color indexed="0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2" borderId="19" applyNumberFormat="0" applyAlignment="0" applyProtection="0">
      <alignment vertical="center"/>
    </xf>
    <xf numFmtId="0" fontId="25" fillId="13" borderId="24" applyNumberFormat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176" fontId="0" fillId="0" borderId="0" xfId="0" applyNumberFormat="1" applyAlignment="1">
      <alignment horizontal="left" wrapText="1"/>
    </xf>
    <xf numFmtId="176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176" fontId="1" fillId="2" borderId="0" xfId="0" applyNumberFormat="1" applyFont="1" applyFill="1" applyBorder="1" applyAlignment="1">
      <alignment horizontal="left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 vertical="center" wrapText="1" shrinkToFit="1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center" wrapText="1" shrinkToFit="1"/>
    </xf>
    <xf numFmtId="0" fontId="0" fillId="2" borderId="7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 shrinkToFit="1"/>
    </xf>
    <xf numFmtId="49" fontId="5" fillId="3" borderId="5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2" borderId="7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177" fontId="0" fillId="2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6" fillId="0" borderId="1" xfId="0" applyNumberFormat="1" applyFont="1" applyFill="1" applyBorder="1" applyAlignment="1" applyProtection="1">
      <alignment horizontal="right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ill="1" applyBorder="1" applyAlignment="1">
      <alignment horizontal="left" vertical="center" wrapText="1"/>
    </xf>
    <xf numFmtId="177" fontId="0" fillId="0" borderId="11" xfId="0" applyNumberFormat="1" applyFill="1" applyBorder="1" applyAlignment="1">
      <alignment horizontal="left" vertical="center" wrapText="1"/>
    </xf>
    <xf numFmtId="177" fontId="0" fillId="0" borderId="0" xfId="0" applyNumberFormat="1" applyAlignment="1">
      <alignment horizontal="right" vertical="center"/>
    </xf>
    <xf numFmtId="0" fontId="0" fillId="0" borderId="12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>
      <alignment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6" xfId="0" applyNumberFormat="1" applyBorder="1" applyAlignment="1">
      <alignment vertical="center" wrapText="1"/>
    </xf>
    <xf numFmtId="177" fontId="0" fillId="0" borderId="16" xfId="0" applyNumberFormat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 wrapText="1"/>
    </xf>
    <xf numFmtId="177" fontId="0" fillId="0" borderId="18" xfId="0" applyNumberFormat="1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NumberFormat="1" applyBorder="1" applyAlignment="1">
      <alignment horizontal="left" vertical="center" wrapText="1"/>
    </xf>
    <xf numFmtId="177" fontId="0" fillId="0" borderId="11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177" fontId="0" fillId="0" borderId="0" xfId="0" applyNumberFormat="1" applyAlignment="1">
      <alignment horizontal="left" vertical="center" wrapText="1"/>
    </xf>
    <xf numFmtId="0" fontId="9" fillId="0" borderId="1" xfId="0" applyFont="1" applyBorder="1">
      <alignment vertical="center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177" fontId="0" fillId="0" borderId="11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 wrapText="1"/>
    </xf>
    <xf numFmtId="177" fontId="0" fillId="0" borderId="0" xfId="0" applyNumberForma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abSelected="1" topLeftCell="A9" workbookViewId="0">
      <selection activeCell="H15" sqref="H15"/>
    </sheetView>
  </sheetViews>
  <sheetFormatPr defaultColWidth="9" defaultRowHeight="24.95" customHeight="1" outlineLevelCol="5"/>
  <cols>
    <col min="1" max="1" width="26.5" customWidth="1"/>
    <col min="2" max="2" width="16.625" style="38" customWidth="1"/>
    <col min="3" max="3" width="28.625" customWidth="1"/>
    <col min="4" max="5" width="16.625" style="38" customWidth="1"/>
    <col min="6" max="6" width="16.625" customWidth="1"/>
  </cols>
  <sheetData>
    <row r="1" ht="24.75" customHeight="1" spans="1:1">
      <c r="A1" t="s">
        <v>0</v>
      </c>
    </row>
    <row r="2" ht="39" customHeight="1" spans="1:6">
      <c r="A2" s="39" t="s">
        <v>1</v>
      </c>
      <c r="B2" s="40"/>
      <c r="C2" s="39"/>
      <c r="D2" s="40"/>
      <c r="E2" s="40"/>
      <c r="F2" s="39"/>
    </row>
    <row r="3" ht="26.25" customHeight="1" spans="1:6">
      <c r="A3" s="41" t="s">
        <v>2</v>
      </c>
      <c r="B3" s="40"/>
      <c r="C3" s="39"/>
      <c r="D3" s="40"/>
      <c r="E3" s="40"/>
      <c r="F3" s="14" t="s">
        <v>3</v>
      </c>
    </row>
    <row r="4" customHeight="1" spans="1:6">
      <c r="A4" s="47" t="s">
        <v>4</v>
      </c>
      <c r="B4" s="48"/>
      <c r="C4" s="47" t="s">
        <v>5</v>
      </c>
      <c r="D4" s="48"/>
      <c r="E4" s="48"/>
      <c r="F4" s="47"/>
    </row>
    <row r="5" customHeight="1" spans="1:6">
      <c r="A5" s="47" t="s">
        <v>6</v>
      </c>
      <c r="B5" s="48" t="s">
        <v>7</v>
      </c>
      <c r="C5" s="47" t="s">
        <v>6</v>
      </c>
      <c r="D5" s="48" t="s">
        <v>8</v>
      </c>
      <c r="E5" s="48" t="s">
        <v>9</v>
      </c>
      <c r="F5" s="47" t="s">
        <v>10</v>
      </c>
    </row>
    <row r="6" customHeight="1" spans="1:6">
      <c r="A6" s="62" t="s">
        <v>11</v>
      </c>
      <c r="B6" s="51">
        <v>43121028.6</v>
      </c>
      <c r="C6" s="66" t="s">
        <v>12</v>
      </c>
      <c r="D6" s="51">
        <f>E6+F6</f>
        <v>0</v>
      </c>
      <c r="E6" s="51"/>
      <c r="F6" s="62"/>
    </row>
    <row r="7" customHeight="1" spans="1:6">
      <c r="A7" s="62" t="s">
        <v>13</v>
      </c>
      <c r="B7" s="51"/>
      <c r="C7" s="66" t="s">
        <v>14</v>
      </c>
      <c r="D7" s="51">
        <f t="shared" ref="D7:D32" si="0">E7+F7</f>
        <v>0</v>
      </c>
      <c r="E7" s="51"/>
      <c r="F7" s="62"/>
    </row>
    <row r="8" customHeight="1" spans="1:6">
      <c r="A8" s="62"/>
      <c r="B8" s="51"/>
      <c r="C8" s="66" t="s">
        <v>15</v>
      </c>
      <c r="D8" s="51">
        <f>E8+F8</f>
        <v>0</v>
      </c>
      <c r="E8" s="51"/>
      <c r="F8" s="62"/>
    </row>
    <row r="9" customHeight="1" spans="1:6">
      <c r="A9" s="62"/>
      <c r="B9" s="51"/>
      <c r="C9" s="66" t="s">
        <v>16</v>
      </c>
      <c r="D9" s="51">
        <f>E9+F9</f>
        <v>0</v>
      </c>
      <c r="E9" s="51"/>
      <c r="F9" s="62"/>
    </row>
    <row r="10" customHeight="1" spans="1:6">
      <c r="A10" s="62"/>
      <c r="B10" s="51"/>
      <c r="C10" s="66" t="s">
        <v>17</v>
      </c>
      <c r="D10" s="51">
        <f>E10+F10</f>
        <v>0</v>
      </c>
      <c r="E10" s="51"/>
      <c r="F10" s="62"/>
    </row>
    <row r="11" customHeight="1" spans="1:6">
      <c r="A11" s="62"/>
      <c r="B11" s="51"/>
      <c r="C11" s="66" t="s">
        <v>18</v>
      </c>
      <c r="D11" s="51">
        <f>E11+F11</f>
        <v>0</v>
      </c>
      <c r="E11" s="51"/>
      <c r="F11" s="62"/>
    </row>
    <row r="12" customHeight="1" spans="1:6">
      <c r="A12" s="62"/>
      <c r="B12" s="51"/>
      <c r="C12" s="66" t="s">
        <v>19</v>
      </c>
      <c r="D12" s="51">
        <f>E12+F12</f>
        <v>0</v>
      </c>
      <c r="E12" s="51"/>
      <c r="F12" s="62"/>
    </row>
    <row r="13" customHeight="1" spans="1:6">
      <c r="A13" s="62"/>
      <c r="B13" s="51"/>
      <c r="C13" s="66" t="s">
        <v>20</v>
      </c>
      <c r="D13" s="51">
        <f>E13+F13</f>
        <v>239320</v>
      </c>
      <c r="E13" s="53">
        <v>239320</v>
      </c>
      <c r="F13" s="62"/>
    </row>
    <row r="14" customHeight="1" spans="1:6">
      <c r="A14" s="62"/>
      <c r="B14" s="51"/>
      <c r="C14" s="66" t="s">
        <v>21</v>
      </c>
      <c r="D14" s="51">
        <f>E14+F14</f>
        <v>0</v>
      </c>
      <c r="E14" s="51"/>
      <c r="F14" s="62"/>
    </row>
    <row r="15" ht="31" customHeight="1" spans="1:6">
      <c r="A15" s="62"/>
      <c r="B15" s="51"/>
      <c r="C15" s="67" t="s">
        <v>22</v>
      </c>
      <c r="D15" s="51">
        <f>E15+F15</f>
        <v>104408.6</v>
      </c>
      <c r="E15" s="51">
        <v>104408.6</v>
      </c>
      <c r="F15" s="62"/>
    </row>
    <row r="16" customHeight="1" spans="1:6">
      <c r="A16" s="62"/>
      <c r="B16" s="51"/>
      <c r="C16" s="66" t="s">
        <v>23</v>
      </c>
      <c r="D16" s="51">
        <f>E16+F16</f>
        <v>0</v>
      </c>
      <c r="E16" s="51"/>
      <c r="F16" s="62"/>
    </row>
    <row r="17" customHeight="1" spans="1:6">
      <c r="A17" s="62"/>
      <c r="B17" s="51"/>
      <c r="C17" s="66" t="s">
        <v>24</v>
      </c>
      <c r="D17" s="51">
        <f>E17+F17</f>
        <v>8000000</v>
      </c>
      <c r="E17" s="52">
        <v>8000000</v>
      </c>
      <c r="F17" s="62"/>
    </row>
    <row r="18" customHeight="1" spans="1:6">
      <c r="A18" s="62"/>
      <c r="B18" s="51"/>
      <c r="C18" s="66" t="s">
        <v>25</v>
      </c>
      <c r="D18" s="51">
        <f>E18+F18</f>
        <v>0</v>
      </c>
      <c r="E18" s="51"/>
      <c r="F18" s="62"/>
    </row>
    <row r="19" customHeight="1" spans="1:6">
      <c r="A19" s="62"/>
      <c r="B19" s="51"/>
      <c r="C19" s="66" t="s">
        <v>26</v>
      </c>
      <c r="D19" s="51">
        <f>E19+F19</f>
        <v>0</v>
      </c>
      <c r="E19" s="51"/>
      <c r="F19" s="62"/>
    </row>
    <row r="20" customHeight="1" spans="1:6">
      <c r="A20" s="62"/>
      <c r="B20" s="51"/>
      <c r="C20" s="66" t="s">
        <v>27</v>
      </c>
      <c r="D20" s="51">
        <f>E20+F20</f>
        <v>34645927.4</v>
      </c>
      <c r="E20" s="51">
        <v>34645927.4</v>
      </c>
      <c r="F20" s="62"/>
    </row>
    <row r="21" customHeight="1" spans="1:6">
      <c r="A21" s="62"/>
      <c r="B21" s="51"/>
      <c r="C21" s="66" t="s">
        <v>28</v>
      </c>
      <c r="D21" s="51">
        <f>E21+F21</f>
        <v>0</v>
      </c>
      <c r="E21" s="51"/>
      <c r="F21" s="62"/>
    </row>
    <row r="22" customHeight="1" spans="1:6">
      <c r="A22" s="62"/>
      <c r="B22" s="51"/>
      <c r="C22" s="66" t="s">
        <v>29</v>
      </c>
      <c r="D22" s="51">
        <f>E22+F22</f>
        <v>0</v>
      </c>
      <c r="E22" s="51"/>
      <c r="F22" s="62"/>
    </row>
    <row r="23" customHeight="1" spans="1:6">
      <c r="A23" s="62"/>
      <c r="B23" s="51"/>
      <c r="C23" s="66" t="s">
        <v>30</v>
      </c>
      <c r="D23" s="51">
        <f>E23+F23</f>
        <v>0</v>
      </c>
      <c r="E23" s="51"/>
      <c r="F23" s="62"/>
    </row>
    <row r="24" customHeight="1" spans="1:6">
      <c r="A24" s="62"/>
      <c r="B24" s="51"/>
      <c r="C24" s="66" t="s">
        <v>31</v>
      </c>
      <c r="D24" s="51">
        <f>E24+F24</f>
        <v>0</v>
      </c>
      <c r="E24" s="51"/>
      <c r="F24" s="62"/>
    </row>
    <row r="25" customHeight="1" spans="1:6">
      <c r="A25" s="62"/>
      <c r="B25" s="51"/>
      <c r="C25" s="66" t="s">
        <v>32</v>
      </c>
      <c r="D25" s="51">
        <f>E25+F25</f>
        <v>131372.6</v>
      </c>
      <c r="E25" s="53">
        <v>131372.6</v>
      </c>
      <c r="F25" s="62"/>
    </row>
    <row r="26" customHeight="1" spans="1:6">
      <c r="A26" s="62"/>
      <c r="B26" s="51"/>
      <c r="C26" s="66" t="s">
        <v>33</v>
      </c>
      <c r="D26" s="51">
        <f>E26+F26</f>
        <v>0</v>
      </c>
      <c r="E26" s="51"/>
      <c r="F26" s="62"/>
    </row>
    <row r="27" customHeight="1" spans="1:6">
      <c r="A27" s="62"/>
      <c r="B27" s="51"/>
      <c r="C27" s="66" t="s">
        <v>34</v>
      </c>
      <c r="D27" s="51">
        <f>E27+F27</f>
        <v>0</v>
      </c>
      <c r="E27" s="51"/>
      <c r="F27" s="62"/>
    </row>
    <row r="28" customHeight="1" spans="1:6">
      <c r="A28" s="62"/>
      <c r="B28" s="51"/>
      <c r="C28" s="66" t="s">
        <v>35</v>
      </c>
      <c r="D28" s="51">
        <f>E28+F28</f>
        <v>0</v>
      </c>
      <c r="E28" s="51"/>
      <c r="F28" s="62"/>
    </row>
    <row r="29" customHeight="1" spans="1:6">
      <c r="A29" s="62"/>
      <c r="B29" s="51"/>
      <c r="C29" s="66" t="s">
        <v>36</v>
      </c>
      <c r="D29" s="51">
        <f>E29+F29</f>
        <v>0</v>
      </c>
      <c r="E29" s="51"/>
      <c r="F29" s="62"/>
    </row>
    <row r="30" customHeight="1" spans="1:6">
      <c r="A30" s="62"/>
      <c r="B30" s="51"/>
      <c r="C30" s="66" t="s">
        <v>37</v>
      </c>
      <c r="D30" s="51">
        <f>E30+F30</f>
        <v>0</v>
      </c>
      <c r="E30" s="51"/>
      <c r="F30" s="62"/>
    </row>
    <row r="31" customHeight="1" spans="1:6">
      <c r="A31" s="62"/>
      <c r="B31" s="51"/>
      <c r="C31" s="66" t="s">
        <v>38</v>
      </c>
      <c r="D31" s="51">
        <f>E31+F31</f>
        <v>0</v>
      </c>
      <c r="E31" s="51"/>
      <c r="F31" s="62"/>
    </row>
    <row r="32" customHeight="1" spans="1:6">
      <c r="A32" s="62"/>
      <c r="B32" s="51"/>
      <c r="C32" s="66" t="s">
        <v>39</v>
      </c>
      <c r="D32" s="51">
        <f>E32+F32</f>
        <v>0</v>
      </c>
      <c r="E32" s="51"/>
      <c r="F32" s="62"/>
    </row>
    <row r="33" customHeight="1" spans="1:6">
      <c r="A33" s="62" t="s">
        <v>40</v>
      </c>
      <c r="B33" s="51">
        <f>B6+B7</f>
        <v>43121028.6</v>
      </c>
      <c r="C33" s="102" t="s">
        <v>41</v>
      </c>
      <c r="D33" s="51">
        <f t="shared" ref="D33:F33" si="1">SUM(D6:D32)</f>
        <v>43121028.6</v>
      </c>
      <c r="E33" s="51">
        <f>SUM(E6:E32)</f>
        <v>43121028.6</v>
      </c>
      <c r="F33" s="62">
        <f>SUM(F6:F32)</f>
        <v>0</v>
      </c>
    </row>
    <row r="34" s="80" customFormat="1" ht="49.5" customHeight="1" spans="1:6">
      <c r="A34" s="103"/>
      <c r="B34" s="104"/>
      <c r="C34" s="103"/>
      <c r="D34" s="104"/>
      <c r="E34" s="104"/>
      <c r="F34" s="103"/>
    </row>
    <row r="35" s="80" customFormat="1" ht="33.75" customHeight="1" spans="1:6">
      <c r="A35" s="105"/>
      <c r="B35" s="106"/>
      <c r="C35" s="105"/>
      <c r="D35" s="106"/>
      <c r="E35" s="106"/>
      <c r="F35" s="105"/>
    </row>
    <row r="36" s="80" customFormat="1" ht="33.75" customHeight="1" spans="1:6">
      <c r="A36" s="105"/>
      <c r="B36" s="106"/>
      <c r="C36" s="105"/>
      <c r="D36" s="106"/>
      <c r="E36" s="106"/>
      <c r="F36" s="105"/>
    </row>
    <row r="37" s="80" customFormat="1" ht="33.75" customHeight="1" spans="1:6">
      <c r="A37" s="98"/>
      <c r="B37" s="100"/>
      <c r="C37" s="98"/>
      <c r="D37" s="100"/>
      <c r="E37" s="100"/>
      <c r="F37" s="98"/>
    </row>
    <row r="38" ht="26.25" customHeight="1" spans="1:6">
      <c r="A38" s="72"/>
      <c r="B38" s="107"/>
      <c r="C38" s="72"/>
      <c r="D38" s="107"/>
      <c r="E38" s="107"/>
      <c r="F38" s="72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workbookViewId="0">
      <selection activeCell="H9" sqref="H9"/>
    </sheetView>
  </sheetViews>
  <sheetFormatPr defaultColWidth="15.625" defaultRowHeight="24.95" customHeight="1" outlineLevelCol="4"/>
  <cols>
    <col min="1" max="1" width="15.625" style="72"/>
    <col min="2" max="2" width="20.75" style="81" customWidth="1"/>
    <col min="3" max="3" width="16" style="38"/>
  </cols>
  <sheetData>
    <row r="1" customHeight="1" spans="1:1">
      <c r="A1" t="s">
        <v>42</v>
      </c>
    </row>
    <row r="2" customHeight="1" spans="1:5">
      <c r="A2" s="39" t="s">
        <v>43</v>
      </c>
      <c r="B2" s="82"/>
      <c r="C2" s="40"/>
      <c r="D2" s="39"/>
      <c r="E2" s="39"/>
    </row>
    <row r="3" customHeight="1" spans="1:5">
      <c r="A3" s="41" t="s">
        <v>2</v>
      </c>
      <c r="B3" s="82"/>
      <c r="C3" s="40"/>
      <c r="D3" s="39"/>
      <c r="E3" s="73" t="s">
        <v>3</v>
      </c>
    </row>
    <row r="4" customHeight="1" spans="1:5">
      <c r="A4" s="47" t="s">
        <v>44</v>
      </c>
      <c r="B4" s="83"/>
      <c r="C4" s="48" t="s">
        <v>45</v>
      </c>
      <c r="D4" s="47"/>
      <c r="E4" s="47"/>
    </row>
    <row r="5" s="71" customFormat="1" customHeight="1" spans="1:5">
      <c r="A5" s="47" t="s">
        <v>46</v>
      </c>
      <c r="B5" s="83" t="s">
        <v>47</v>
      </c>
      <c r="C5" s="48" t="s">
        <v>48</v>
      </c>
      <c r="D5" s="47" t="s">
        <v>49</v>
      </c>
      <c r="E5" s="47" t="s">
        <v>50</v>
      </c>
    </row>
    <row r="6" customHeight="1" spans="1:5">
      <c r="A6" s="49">
        <v>2080505</v>
      </c>
      <c r="B6" s="50" t="s">
        <v>51</v>
      </c>
      <c r="C6" s="51">
        <f>D6+E6</f>
        <v>239320</v>
      </c>
      <c r="D6" s="52">
        <v>239320</v>
      </c>
      <c r="E6" s="101"/>
    </row>
    <row r="7" customHeight="1" spans="1:5">
      <c r="A7" s="49">
        <v>2101101</v>
      </c>
      <c r="B7" s="50" t="s">
        <v>52</v>
      </c>
      <c r="C7" s="51">
        <f t="shared" ref="C7:C12" si="0">D7+E7</f>
        <v>49670</v>
      </c>
      <c r="D7" s="52">
        <v>49670</v>
      </c>
      <c r="E7" s="101"/>
    </row>
    <row r="8" customHeight="1" spans="1:5">
      <c r="A8" s="49">
        <v>2101103</v>
      </c>
      <c r="B8" s="50" t="s">
        <v>53</v>
      </c>
      <c r="C8" s="51">
        <f>D8+E8</f>
        <v>54738.6</v>
      </c>
      <c r="D8" s="52">
        <v>54738.6</v>
      </c>
      <c r="E8" s="101"/>
    </row>
    <row r="9" customHeight="1" spans="1:5">
      <c r="A9" s="49">
        <v>2150701</v>
      </c>
      <c r="B9" s="50" t="s">
        <v>54</v>
      </c>
      <c r="C9" s="51">
        <f>D9+E9</f>
        <v>1348727.4</v>
      </c>
      <c r="D9" s="52">
        <v>1348727.4</v>
      </c>
      <c r="E9" s="101"/>
    </row>
    <row r="10" customHeight="1" spans="1:5">
      <c r="A10" s="49">
        <v>2210201</v>
      </c>
      <c r="B10" s="50" t="s">
        <v>55</v>
      </c>
      <c r="C10" s="51">
        <f>D10+E10</f>
        <v>131372.6</v>
      </c>
      <c r="D10" s="52">
        <v>131372.6</v>
      </c>
      <c r="E10" s="101"/>
    </row>
    <row r="11" customHeight="1" spans="1:5">
      <c r="A11" s="49">
        <v>2120399</v>
      </c>
      <c r="B11" s="50" t="s">
        <v>56</v>
      </c>
      <c r="C11" s="51">
        <f>D11+E11</f>
        <v>8000000</v>
      </c>
      <c r="D11" s="101"/>
      <c r="E11" s="52">
        <v>8000000</v>
      </c>
    </row>
    <row r="12" customHeight="1" spans="1:5">
      <c r="A12" s="49">
        <v>2150799</v>
      </c>
      <c r="B12" s="50" t="s">
        <v>57</v>
      </c>
      <c r="C12" s="51">
        <f>D12+E12</f>
        <v>33297200</v>
      </c>
      <c r="D12" s="101"/>
      <c r="E12" s="52">
        <v>33297200</v>
      </c>
    </row>
    <row r="13" customHeight="1" spans="1:5">
      <c r="A13" s="49"/>
      <c r="B13" s="50"/>
      <c r="C13" s="51"/>
      <c r="D13" s="101"/>
      <c r="E13" s="101"/>
    </row>
    <row r="14" customHeight="1" spans="1:5">
      <c r="A14" s="49"/>
      <c r="B14" s="50"/>
      <c r="C14" s="51"/>
      <c r="D14" s="101"/>
      <c r="E14" s="101"/>
    </row>
    <row r="15" customHeight="1" spans="1:5">
      <c r="A15" s="49"/>
      <c r="B15" s="50"/>
      <c r="C15" s="51"/>
      <c r="D15" s="101"/>
      <c r="E15" s="101"/>
    </row>
    <row r="16" customHeight="1" spans="1:5">
      <c r="A16" s="49"/>
      <c r="B16" s="50"/>
      <c r="C16" s="51"/>
      <c r="D16" s="101"/>
      <c r="E16" s="101"/>
    </row>
    <row r="17" customHeight="1" spans="1:5">
      <c r="A17" s="49" t="s">
        <v>58</v>
      </c>
      <c r="B17" s="50"/>
      <c r="C17" s="51"/>
      <c r="D17" s="101"/>
      <c r="E17" s="101"/>
    </row>
    <row r="18" customHeight="1" spans="1:5">
      <c r="A18" s="47" t="s">
        <v>8</v>
      </c>
      <c r="B18" s="83"/>
      <c r="C18" s="51">
        <f>D18+E18</f>
        <v>43121028.6</v>
      </c>
      <c r="D18" s="52">
        <f>SUM(D6:D17)</f>
        <v>1823828.6</v>
      </c>
      <c r="E18" s="52">
        <f>SUM(E6:E17)</f>
        <v>41297200</v>
      </c>
    </row>
    <row r="19" customHeight="1" spans="1:1">
      <c r="A19" s="72" t="s">
        <v>59</v>
      </c>
    </row>
  </sheetData>
  <mergeCells count="4">
    <mergeCell ref="A2:E2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13" workbookViewId="0">
      <selection activeCell="G16" sqref="G16"/>
    </sheetView>
  </sheetViews>
  <sheetFormatPr defaultColWidth="15.625" defaultRowHeight="24.95" customHeight="1" outlineLevelCol="4"/>
  <cols>
    <col min="1" max="1" width="18.25" style="72" customWidth="1"/>
    <col min="2" max="2" width="21.875" style="81" customWidth="1"/>
    <col min="3" max="4" width="16.625" style="38"/>
    <col min="5" max="5" width="15.625" style="38"/>
  </cols>
  <sheetData>
    <row r="1" customHeight="1" spans="1:1">
      <c r="A1" t="s">
        <v>60</v>
      </c>
    </row>
    <row r="2" customHeight="1" spans="1:5">
      <c r="A2" s="39" t="s">
        <v>61</v>
      </c>
      <c r="B2" s="82"/>
      <c r="C2" s="40"/>
      <c r="D2" s="40"/>
      <c r="E2" s="40"/>
    </row>
    <row r="3" customHeight="1" spans="1:5">
      <c r="A3" s="41" t="s">
        <v>2</v>
      </c>
      <c r="E3" s="56" t="s">
        <v>3</v>
      </c>
    </row>
    <row r="4" customHeight="1" spans="1:5">
      <c r="A4" s="47" t="s">
        <v>62</v>
      </c>
      <c r="B4" s="83"/>
      <c r="C4" s="48" t="s">
        <v>63</v>
      </c>
      <c r="D4" s="48"/>
      <c r="E4" s="48"/>
    </row>
    <row r="5" s="71" customFormat="1" customHeight="1" spans="1:5">
      <c r="A5" s="47" t="s">
        <v>46</v>
      </c>
      <c r="B5" s="83" t="s">
        <v>47</v>
      </c>
      <c r="C5" s="48" t="s">
        <v>8</v>
      </c>
      <c r="D5" s="48" t="s">
        <v>64</v>
      </c>
      <c r="E5" s="48" t="s">
        <v>65</v>
      </c>
    </row>
    <row r="6" s="79" customFormat="1" customHeight="1" spans="1:5">
      <c r="A6" s="84">
        <v>301</v>
      </c>
      <c r="B6" s="85" t="s">
        <v>66</v>
      </c>
      <c r="C6" s="86">
        <f t="shared" ref="C6:C19" si="0">D6+E6</f>
        <v>1466374.2</v>
      </c>
      <c r="D6" s="86">
        <f>SUM(D7:D14)</f>
        <v>1466374.2</v>
      </c>
      <c r="E6" s="86">
        <f>SUM(E7:E14)</f>
        <v>0</v>
      </c>
    </row>
    <row r="7" customHeight="1" spans="1:5">
      <c r="A7" s="49">
        <v>30101</v>
      </c>
      <c r="B7" s="50" t="s">
        <v>67</v>
      </c>
      <c r="C7" s="51">
        <f>D7+E7</f>
        <v>584352</v>
      </c>
      <c r="D7" s="87">
        <v>584352</v>
      </c>
      <c r="E7" s="51"/>
    </row>
    <row r="8" customHeight="1" spans="1:5">
      <c r="A8" s="88">
        <v>30102</v>
      </c>
      <c r="B8" s="89" t="s">
        <v>68</v>
      </c>
      <c r="C8" s="51">
        <f>D8+E8</f>
        <v>531300</v>
      </c>
      <c r="D8" s="90">
        <v>531300</v>
      </c>
      <c r="E8" s="90"/>
    </row>
    <row r="9" customHeight="1" spans="1:5">
      <c r="A9" s="49">
        <v>30103</v>
      </c>
      <c r="B9" s="50" t="s">
        <v>69</v>
      </c>
      <c r="C9" s="51">
        <f>D9+E9</f>
        <v>48696</v>
      </c>
      <c r="D9" s="87">
        <v>48696</v>
      </c>
      <c r="E9" s="51"/>
    </row>
    <row r="10" ht="44" customHeight="1" spans="1:5">
      <c r="A10" s="49">
        <v>30104</v>
      </c>
      <c r="B10" s="91" t="s">
        <v>70</v>
      </c>
      <c r="C10" s="51">
        <f>D10+E10</f>
        <v>52386.2</v>
      </c>
      <c r="D10" s="51">
        <v>52386.2</v>
      </c>
      <c r="E10" s="51"/>
    </row>
    <row r="11" customHeight="1" spans="1:5">
      <c r="A11" s="49">
        <v>30107</v>
      </c>
      <c r="B11" s="50" t="s">
        <v>71</v>
      </c>
      <c r="C11" s="51">
        <f>D11+E11</f>
        <v>10320</v>
      </c>
      <c r="D11" s="87">
        <v>10320</v>
      </c>
      <c r="E11" s="51"/>
    </row>
    <row r="12" customHeight="1" spans="1:5">
      <c r="A12" s="49">
        <v>30108</v>
      </c>
      <c r="B12" s="50" t="s">
        <v>72</v>
      </c>
      <c r="C12" s="51">
        <f>D12+E12</f>
        <v>239320</v>
      </c>
      <c r="D12" s="87">
        <v>239320</v>
      </c>
      <c r="E12" s="51"/>
    </row>
    <row r="13" customHeight="1" spans="1:5">
      <c r="A13" s="49">
        <v>30109</v>
      </c>
      <c r="B13" s="50" t="s">
        <v>73</v>
      </c>
      <c r="C13" s="51">
        <f>D13+E13</f>
        <v>0</v>
      </c>
      <c r="D13" s="51"/>
      <c r="E13" s="51"/>
    </row>
    <row r="14" customHeight="1" spans="1:5">
      <c r="A14" s="49">
        <v>30199</v>
      </c>
      <c r="B14" s="50" t="s">
        <v>74</v>
      </c>
      <c r="C14" s="51">
        <f>D14+E14</f>
        <v>0</v>
      </c>
      <c r="D14" s="51"/>
      <c r="E14" s="51"/>
    </row>
    <row r="15" s="79" customFormat="1" customHeight="1" spans="1:5">
      <c r="A15" s="84">
        <v>302</v>
      </c>
      <c r="B15" s="85" t="s">
        <v>75</v>
      </c>
      <c r="C15" s="86">
        <f>D15+E15</f>
        <v>171343.2</v>
      </c>
      <c r="D15" s="86">
        <f>SUM(D16:D18)</f>
        <v>0</v>
      </c>
      <c r="E15" s="86">
        <f>SUM(E16:E18)</f>
        <v>171343.2</v>
      </c>
    </row>
    <row r="16" customHeight="1" spans="1:5">
      <c r="A16" s="49">
        <v>30201</v>
      </c>
      <c r="B16" s="50" t="s">
        <v>76</v>
      </c>
      <c r="C16" s="51">
        <f>D16+E16</f>
        <v>132000</v>
      </c>
      <c r="D16" s="51"/>
      <c r="E16" s="87">
        <v>132000</v>
      </c>
    </row>
    <row r="17" customHeight="1" spans="1:5">
      <c r="A17" s="49">
        <v>30229</v>
      </c>
      <c r="B17" s="50" t="s">
        <v>77</v>
      </c>
      <c r="C17" s="51">
        <f>D17+E17</f>
        <v>343.2</v>
      </c>
      <c r="D17" s="51"/>
      <c r="E17" s="87">
        <v>343.2</v>
      </c>
    </row>
    <row r="18" customHeight="1" spans="1:5">
      <c r="A18" s="49">
        <v>30231</v>
      </c>
      <c r="B18" s="50" t="s">
        <v>78</v>
      </c>
      <c r="C18" s="51">
        <f>D18+E18</f>
        <v>39000</v>
      </c>
      <c r="D18" s="51"/>
      <c r="E18" s="87">
        <v>39000</v>
      </c>
    </row>
    <row r="19" customHeight="1" spans="1:5">
      <c r="A19" s="49">
        <v>30299</v>
      </c>
      <c r="B19" s="50" t="s">
        <v>79</v>
      </c>
      <c r="C19" s="51">
        <f>D19+E19</f>
        <v>0</v>
      </c>
      <c r="D19" s="51"/>
      <c r="E19" s="51"/>
    </row>
    <row r="20" s="79" customFormat="1" customHeight="1" spans="1:5">
      <c r="A20" s="84">
        <v>303</v>
      </c>
      <c r="B20" s="85" t="s">
        <v>80</v>
      </c>
      <c r="C20" s="86">
        <f t="shared" ref="C20:C26" si="1">D20+E20</f>
        <v>186111.2</v>
      </c>
      <c r="D20" s="86">
        <f>SUM(D21:D26)</f>
        <v>186111.2</v>
      </c>
      <c r="E20" s="86">
        <f>SUM(E21:E26)</f>
        <v>0</v>
      </c>
    </row>
    <row r="21" customHeight="1" spans="1:5">
      <c r="A21" s="49">
        <v>30301</v>
      </c>
      <c r="B21" s="50" t="s">
        <v>81</v>
      </c>
      <c r="C21" s="51">
        <f>D21+E21</f>
        <v>0</v>
      </c>
      <c r="D21" s="51"/>
      <c r="E21" s="51"/>
    </row>
    <row r="22" customHeight="1" spans="1:5">
      <c r="A22" s="49">
        <v>30304</v>
      </c>
      <c r="B22" s="50" t="s">
        <v>82</v>
      </c>
      <c r="C22" s="51">
        <f>D22+E22</f>
        <v>0</v>
      </c>
      <c r="D22" s="51"/>
      <c r="E22" s="51"/>
    </row>
    <row r="23" customHeight="1" spans="1:5">
      <c r="A23" s="49">
        <v>30305</v>
      </c>
      <c r="B23" s="50" t="s">
        <v>83</v>
      </c>
      <c r="C23" s="51">
        <f>D23+E23</f>
        <v>0</v>
      </c>
      <c r="D23" s="51"/>
      <c r="E23" s="51"/>
    </row>
    <row r="24" customHeight="1" spans="1:5">
      <c r="A24" s="49">
        <v>30307</v>
      </c>
      <c r="B24" s="50" t="s">
        <v>84</v>
      </c>
      <c r="C24" s="51">
        <f>D24+E24</f>
        <v>54738.6</v>
      </c>
      <c r="D24" s="87">
        <v>54738.6</v>
      </c>
      <c r="E24" s="51"/>
    </row>
    <row r="25" customHeight="1" spans="1:5">
      <c r="A25" s="49">
        <v>30311</v>
      </c>
      <c r="B25" s="50" t="s">
        <v>55</v>
      </c>
      <c r="C25" s="51">
        <f>D25+E25</f>
        <v>131372.6</v>
      </c>
      <c r="D25" s="87">
        <v>131372.6</v>
      </c>
      <c r="E25" s="51"/>
    </row>
    <row r="26" customHeight="1" spans="1:5">
      <c r="A26" s="49">
        <v>30399</v>
      </c>
      <c r="B26" s="50" t="s">
        <v>85</v>
      </c>
      <c r="C26" s="51">
        <f>D26+E26</f>
        <v>0</v>
      </c>
      <c r="D26" s="51"/>
      <c r="E26" s="51"/>
    </row>
    <row r="27" customHeight="1" spans="1:5">
      <c r="A27" s="92" t="s">
        <v>8</v>
      </c>
      <c r="B27" s="93"/>
      <c r="C27" s="94">
        <f>C6+C15+C20</f>
        <v>1823828.6</v>
      </c>
      <c r="D27" s="94">
        <f>D6+D15+D20</f>
        <v>1652485.4</v>
      </c>
      <c r="E27" s="94">
        <f>E6+E15+E20</f>
        <v>171343.2</v>
      </c>
    </row>
    <row r="28" customHeight="1" spans="1:5">
      <c r="A28" s="95" t="s">
        <v>59</v>
      </c>
      <c r="B28" s="96"/>
      <c r="C28" s="97"/>
      <c r="D28" s="97"/>
      <c r="E28" s="97"/>
    </row>
    <row r="29" s="80" customFormat="1" ht="36" customHeight="1" spans="1:5">
      <c r="A29" s="98"/>
      <c r="B29" s="99"/>
      <c r="C29" s="100"/>
      <c r="D29" s="100"/>
      <c r="E29" s="100"/>
    </row>
    <row r="30" ht="27" customHeight="1" spans="1:5">
      <c r="A30" s="98"/>
      <c r="B30" s="99"/>
      <c r="C30" s="100"/>
      <c r="D30" s="100"/>
      <c r="E30" s="100"/>
    </row>
    <row r="31" ht="30.75" customHeight="1" spans="1:5">
      <c r="A31" s="98"/>
      <c r="B31" s="99"/>
      <c r="C31" s="100"/>
      <c r="D31" s="100"/>
      <c r="E31" s="100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C3" sqref="C3"/>
    </sheetView>
  </sheetViews>
  <sheetFormatPr defaultColWidth="15.625" defaultRowHeight="24.95" customHeight="1"/>
  <cols>
    <col min="1" max="1" width="11.5" style="75" customWidth="1"/>
    <col min="2" max="2" width="10.5" style="75" customWidth="1"/>
    <col min="3" max="3" width="11.5" style="75" customWidth="1"/>
    <col min="4" max="4" width="9.5" style="75" customWidth="1"/>
    <col min="5" max="5" width="12.25" style="75" customWidth="1"/>
    <col min="6" max="7" width="11.5" style="75" customWidth="1"/>
    <col min="8" max="8" width="9.375" style="75" customWidth="1"/>
    <col min="9" max="12" width="11.5" style="75" customWidth="1"/>
  </cols>
  <sheetData>
    <row r="1" customHeight="1" spans="1:1">
      <c r="A1" s="75" t="s">
        <v>86</v>
      </c>
    </row>
    <row r="2" ht="34.5" customHeight="1" spans="1:12">
      <c r="A2" s="40" t="s">
        <v>87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customHeight="1" spans="1:12">
      <c r="A3" s="76" t="s">
        <v>2</v>
      </c>
      <c r="L3" s="75" t="s">
        <v>3</v>
      </c>
    </row>
    <row r="4" ht="29.25" customHeight="1" spans="1:12">
      <c r="A4" s="48" t="s">
        <v>88</v>
      </c>
      <c r="B4" s="48"/>
      <c r="C4" s="48"/>
      <c r="D4" s="48"/>
      <c r="E4" s="48"/>
      <c r="F4" s="48"/>
      <c r="G4" s="48" t="s">
        <v>45</v>
      </c>
      <c r="H4" s="48"/>
      <c r="I4" s="48"/>
      <c r="J4" s="48"/>
      <c r="K4" s="48"/>
      <c r="L4" s="48"/>
    </row>
    <row r="5" s="74" customFormat="1" customHeight="1" spans="1:12">
      <c r="A5" s="77" t="s">
        <v>8</v>
      </c>
      <c r="B5" s="77" t="s">
        <v>89</v>
      </c>
      <c r="C5" s="77" t="s">
        <v>90</v>
      </c>
      <c r="D5" s="77"/>
      <c r="E5" s="77"/>
      <c r="F5" s="77" t="s">
        <v>91</v>
      </c>
      <c r="G5" s="77" t="s">
        <v>8</v>
      </c>
      <c r="H5" s="77" t="s">
        <v>89</v>
      </c>
      <c r="I5" s="77" t="s">
        <v>90</v>
      </c>
      <c r="J5" s="77"/>
      <c r="K5" s="77"/>
      <c r="L5" s="77" t="s">
        <v>91</v>
      </c>
    </row>
    <row r="6" s="74" customFormat="1" customHeight="1" spans="1:12">
      <c r="A6" s="77"/>
      <c r="B6" s="77"/>
      <c r="C6" s="77" t="s">
        <v>48</v>
      </c>
      <c r="D6" s="77" t="s">
        <v>92</v>
      </c>
      <c r="E6" s="77" t="s">
        <v>93</v>
      </c>
      <c r="F6" s="77"/>
      <c r="G6" s="77"/>
      <c r="H6" s="77"/>
      <c r="I6" s="77" t="s">
        <v>48</v>
      </c>
      <c r="J6" s="77" t="s">
        <v>92</v>
      </c>
      <c r="K6" s="77" t="s">
        <v>93</v>
      </c>
      <c r="L6" s="77"/>
    </row>
    <row r="7" ht="39" customHeight="1" spans="1:12">
      <c r="A7" s="48">
        <v>431800</v>
      </c>
      <c r="B7" s="48">
        <v>0</v>
      </c>
      <c r="C7" s="48">
        <v>285000</v>
      </c>
      <c r="D7" s="48">
        <v>0</v>
      </c>
      <c r="E7" s="48">
        <v>285000</v>
      </c>
      <c r="F7" s="48">
        <v>146800</v>
      </c>
      <c r="G7" s="48">
        <v>415000</v>
      </c>
      <c r="H7" s="48">
        <v>0</v>
      </c>
      <c r="I7" s="48">
        <v>285000</v>
      </c>
      <c r="J7" s="48">
        <v>0</v>
      </c>
      <c r="K7" s="48">
        <v>285000</v>
      </c>
      <c r="L7" s="48">
        <v>130000</v>
      </c>
    </row>
    <row r="8" ht="40.5" customHeight="1" spans="1:1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10" ht="26.25" customHeight="1"/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E11" sqref="E11"/>
    </sheetView>
  </sheetViews>
  <sheetFormatPr defaultColWidth="15.625" defaultRowHeight="24.95" customHeight="1" outlineLevelCol="4"/>
  <cols>
    <col min="1" max="1" width="12.5" style="72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94</v>
      </c>
    </row>
    <row r="2" s="70" customFormat="1" ht="47.25" customHeight="1" spans="1:5">
      <c r="A2" s="39" t="s">
        <v>95</v>
      </c>
      <c r="B2" s="39"/>
      <c r="C2" s="39"/>
      <c r="D2" s="39"/>
      <c r="E2" s="39"/>
    </row>
    <row r="3" customHeight="1" spans="1:5">
      <c r="A3" s="41" t="s">
        <v>2</v>
      </c>
      <c r="E3" s="73" t="s">
        <v>3</v>
      </c>
    </row>
    <row r="4" customHeight="1" spans="1:5">
      <c r="A4" s="47" t="s">
        <v>44</v>
      </c>
      <c r="B4" s="47"/>
      <c r="C4" s="47" t="s">
        <v>45</v>
      </c>
      <c r="D4" s="47"/>
      <c r="E4" s="47"/>
    </row>
    <row r="5" s="71" customFormat="1" customHeight="1" spans="1:5">
      <c r="A5" s="47" t="s">
        <v>46</v>
      </c>
      <c r="B5" s="47" t="s">
        <v>47</v>
      </c>
      <c r="C5" s="47" t="s">
        <v>48</v>
      </c>
      <c r="D5" s="47" t="s">
        <v>49</v>
      </c>
      <c r="E5" s="47" t="s">
        <v>50</v>
      </c>
    </row>
    <row r="6" customHeight="1" spans="1:5">
      <c r="A6" s="49"/>
      <c r="B6" s="62"/>
      <c r="C6" s="62"/>
      <c r="D6" s="62"/>
      <c r="E6" s="62"/>
    </row>
    <row r="7" customHeight="1" spans="1:5">
      <c r="A7" s="49"/>
      <c r="B7" s="62"/>
      <c r="C7" s="62"/>
      <c r="D7" s="62"/>
      <c r="E7" s="62"/>
    </row>
    <row r="8" customHeight="1" spans="1:5">
      <c r="A8" s="47" t="s">
        <v>8</v>
      </c>
      <c r="B8" s="47"/>
      <c r="C8" s="62"/>
      <c r="D8" s="62"/>
      <c r="E8" s="62"/>
    </row>
    <row r="9" customHeight="1" spans="1:5">
      <c r="A9" s="72" t="s">
        <v>59</v>
      </c>
      <c r="B9" s="72"/>
      <c r="C9" s="72"/>
      <c r="D9" s="72"/>
      <c r="E9" s="72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F22" sqref="F22"/>
    </sheetView>
  </sheetViews>
  <sheetFormatPr defaultColWidth="9" defaultRowHeight="24.95" customHeight="1" outlineLevelCol="3"/>
  <cols>
    <col min="1" max="1" width="37.5" customWidth="1"/>
    <col min="2" max="2" width="17.125" style="38" customWidth="1"/>
    <col min="3" max="3" width="34.5" customWidth="1"/>
    <col min="4" max="4" width="17.375" style="38" customWidth="1"/>
  </cols>
  <sheetData>
    <row r="1" customHeight="1" spans="1:1">
      <c r="A1" t="s">
        <v>96</v>
      </c>
    </row>
    <row r="2" ht="40.5" customHeight="1" spans="1:4">
      <c r="A2" s="39" t="s">
        <v>97</v>
      </c>
      <c r="B2" s="40"/>
      <c r="C2" s="39"/>
      <c r="D2" s="40"/>
    </row>
    <row r="3" customHeight="1" spans="1:4">
      <c r="A3" s="41" t="s">
        <v>2</v>
      </c>
      <c r="D3" s="56" t="s">
        <v>3</v>
      </c>
    </row>
    <row r="4" customHeight="1" spans="1:4">
      <c r="A4" s="64" t="s">
        <v>98</v>
      </c>
      <c r="B4" s="65"/>
      <c r="C4" s="64" t="s">
        <v>99</v>
      </c>
      <c r="D4" s="65"/>
    </row>
    <row r="5" customHeight="1" spans="1:4">
      <c r="A5" s="64" t="s">
        <v>100</v>
      </c>
      <c r="B5" s="65" t="s">
        <v>101</v>
      </c>
      <c r="C5" s="64" t="s">
        <v>100</v>
      </c>
      <c r="D5" s="65" t="s">
        <v>101</v>
      </c>
    </row>
    <row r="6" ht="20.1" customHeight="1" spans="1:4">
      <c r="A6" s="66" t="s">
        <v>102</v>
      </c>
      <c r="B6" s="51">
        <v>43121028.6</v>
      </c>
      <c r="C6" s="66" t="s">
        <v>12</v>
      </c>
      <c r="D6" s="51"/>
    </row>
    <row r="7" ht="20.1" customHeight="1" spans="1:4">
      <c r="A7" s="66" t="s">
        <v>103</v>
      </c>
      <c r="B7" s="51">
        <f>B8+B9+B10+B13+B14+B15+B16</f>
        <v>0</v>
      </c>
      <c r="C7" s="66" t="s">
        <v>14</v>
      </c>
      <c r="D7" s="51"/>
    </row>
    <row r="8" ht="20.1" customHeight="1" spans="1:4">
      <c r="A8" s="66" t="s">
        <v>104</v>
      </c>
      <c r="B8" s="51"/>
      <c r="C8" s="66" t="s">
        <v>15</v>
      </c>
      <c r="D8" s="51"/>
    </row>
    <row r="9" ht="20.1" customHeight="1" spans="1:4">
      <c r="A9" s="66" t="s">
        <v>105</v>
      </c>
      <c r="B9" s="51"/>
      <c r="C9" s="66" t="s">
        <v>16</v>
      </c>
      <c r="D9" s="51"/>
    </row>
    <row r="10" ht="20.1" customHeight="1" spans="1:4">
      <c r="A10" s="66" t="s">
        <v>106</v>
      </c>
      <c r="B10" s="51">
        <f>B11+B12</f>
        <v>0</v>
      </c>
      <c r="C10" s="66" t="s">
        <v>17</v>
      </c>
      <c r="D10" s="51"/>
    </row>
    <row r="11" ht="20.1" customHeight="1" spans="1:4">
      <c r="A11" s="66" t="s">
        <v>107</v>
      </c>
      <c r="B11" s="51"/>
      <c r="C11" s="66" t="s">
        <v>18</v>
      </c>
      <c r="D11" s="51"/>
    </row>
    <row r="12" ht="20.1" customHeight="1" spans="1:4">
      <c r="A12" s="66" t="s">
        <v>108</v>
      </c>
      <c r="B12" s="51"/>
      <c r="C12" s="66" t="s">
        <v>19</v>
      </c>
      <c r="D12" s="51"/>
    </row>
    <row r="13" ht="20.1" customHeight="1" spans="1:4">
      <c r="A13" s="66" t="s">
        <v>109</v>
      </c>
      <c r="B13" s="51"/>
      <c r="C13" s="66" t="s">
        <v>20</v>
      </c>
      <c r="D13" s="52">
        <v>239320</v>
      </c>
    </row>
    <row r="14" ht="20.1" customHeight="1" spans="1:4">
      <c r="A14" s="66" t="s">
        <v>110</v>
      </c>
      <c r="B14" s="51"/>
      <c r="C14" s="66" t="s">
        <v>21</v>
      </c>
      <c r="D14" s="51"/>
    </row>
    <row r="15" ht="20.1" customHeight="1" spans="1:4">
      <c r="A15" s="66" t="s">
        <v>111</v>
      </c>
      <c r="B15" s="51"/>
      <c r="C15" s="67" t="s">
        <v>22</v>
      </c>
      <c r="D15" s="51">
        <v>104408.6</v>
      </c>
    </row>
    <row r="16" ht="20.1" customHeight="1" spans="1:4">
      <c r="A16" s="66" t="s">
        <v>112</v>
      </c>
      <c r="B16" s="51"/>
      <c r="C16" s="66" t="s">
        <v>23</v>
      </c>
      <c r="D16" s="51"/>
    </row>
    <row r="17" ht="20.1" customHeight="1" spans="1:4">
      <c r="A17" s="66" t="s">
        <v>113</v>
      </c>
      <c r="B17" s="51"/>
      <c r="C17" s="66" t="s">
        <v>24</v>
      </c>
      <c r="D17" s="52">
        <v>8000000</v>
      </c>
    </row>
    <row r="18" ht="20.1" customHeight="1" spans="1:4">
      <c r="A18" s="66" t="s">
        <v>114</v>
      </c>
      <c r="B18" s="51"/>
      <c r="C18" s="66" t="s">
        <v>25</v>
      </c>
      <c r="D18" s="51"/>
    </row>
    <row r="19" ht="20.1" customHeight="1" spans="1:4">
      <c r="A19" s="66" t="s">
        <v>115</v>
      </c>
      <c r="B19" s="51"/>
      <c r="C19" s="66" t="s">
        <v>26</v>
      </c>
      <c r="D19" s="51"/>
    </row>
    <row r="20" ht="20.1" customHeight="1" spans="1:4">
      <c r="A20" s="68" t="s">
        <v>116</v>
      </c>
      <c r="B20" s="51"/>
      <c r="C20" s="66" t="s">
        <v>27</v>
      </c>
      <c r="D20" s="51">
        <v>34645927.4</v>
      </c>
    </row>
    <row r="21" ht="20.1" customHeight="1" spans="1:4">
      <c r="A21" s="66" t="s">
        <v>117</v>
      </c>
      <c r="B21" s="51"/>
      <c r="C21" s="66" t="s">
        <v>28</v>
      </c>
      <c r="D21" s="51"/>
    </row>
    <row r="22" ht="20.1" customHeight="1" spans="1:4">
      <c r="A22" s="66" t="s">
        <v>118</v>
      </c>
      <c r="B22" s="51"/>
      <c r="C22" s="66" t="s">
        <v>29</v>
      </c>
      <c r="D22" s="51"/>
    </row>
    <row r="23" ht="20.1" customHeight="1" spans="1:4">
      <c r="A23" s="69"/>
      <c r="B23" s="51"/>
      <c r="C23" s="66" t="s">
        <v>30</v>
      </c>
      <c r="D23" s="51"/>
    </row>
    <row r="24" ht="20.1" customHeight="1" spans="1:4">
      <c r="A24" s="69"/>
      <c r="B24" s="51"/>
      <c r="C24" s="66" t="s">
        <v>31</v>
      </c>
      <c r="D24" s="51"/>
    </row>
    <row r="25" ht="20.1" customHeight="1" spans="1:4">
      <c r="A25" s="69"/>
      <c r="B25" s="51"/>
      <c r="C25" s="66" t="s">
        <v>32</v>
      </c>
      <c r="D25" s="53">
        <v>131372.6</v>
      </c>
    </row>
    <row r="26" ht="20.1" customHeight="1" spans="1:4">
      <c r="A26" s="69"/>
      <c r="B26" s="51"/>
      <c r="C26" s="66" t="s">
        <v>33</v>
      </c>
      <c r="D26" s="51"/>
    </row>
    <row r="27" ht="20.1" customHeight="1" spans="1:4">
      <c r="A27" s="69"/>
      <c r="B27" s="51"/>
      <c r="C27" s="66" t="s">
        <v>34</v>
      </c>
      <c r="D27" s="51"/>
    </row>
    <row r="28" ht="20.1" customHeight="1" spans="1:4">
      <c r="A28" s="69"/>
      <c r="B28" s="51"/>
      <c r="C28" s="66" t="s">
        <v>35</v>
      </c>
      <c r="D28" s="51"/>
    </row>
    <row r="29" ht="20.1" customHeight="1" spans="1:4">
      <c r="A29" s="69"/>
      <c r="B29" s="51"/>
      <c r="C29" s="66" t="s">
        <v>36</v>
      </c>
      <c r="D29" s="51"/>
    </row>
    <row r="30" ht="20.1" customHeight="1" spans="1:4">
      <c r="A30" s="69"/>
      <c r="B30" s="51"/>
      <c r="C30" s="66" t="s">
        <v>37</v>
      </c>
      <c r="D30" s="51"/>
    </row>
    <row r="31" ht="20.1" customHeight="1" spans="1:4">
      <c r="A31" s="69"/>
      <c r="B31" s="51"/>
      <c r="C31" s="66" t="s">
        <v>38</v>
      </c>
      <c r="D31" s="51"/>
    </row>
    <row r="32" ht="20.1" customHeight="1" spans="1:4">
      <c r="A32" s="69"/>
      <c r="B32" s="51"/>
      <c r="C32" s="66" t="s">
        <v>39</v>
      </c>
      <c r="D32" s="51"/>
    </row>
    <row r="33" ht="20.1" customHeight="1" spans="1:4">
      <c r="A33" s="64" t="s">
        <v>119</v>
      </c>
      <c r="B33" s="51">
        <f>B6+B7</f>
        <v>43121028.6</v>
      </c>
      <c r="C33" s="64" t="s">
        <v>120</v>
      </c>
      <c r="D33" s="51">
        <f>SUM(D6:D32)</f>
        <v>43121028.6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topLeftCell="B1" workbookViewId="0">
      <selection activeCell="E8" sqref="E8"/>
    </sheetView>
  </sheetViews>
  <sheetFormatPr defaultColWidth="15.625" defaultRowHeight="24.95" customHeight="1" outlineLevelRow="6"/>
  <cols>
    <col min="1" max="1" width="10.125" customWidth="1"/>
    <col min="2" max="2" width="16.25" style="38" customWidth="1"/>
    <col min="3" max="3" width="13.5" style="38" customWidth="1"/>
    <col min="4" max="5" width="16.25" style="38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121</v>
      </c>
    </row>
    <row r="2" ht="35.25" customHeight="1" spans="1:20">
      <c r="A2" s="39" t="s">
        <v>122</v>
      </c>
      <c r="B2" s="40"/>
      <c r="C2" s="40"/>
      <c r="D2" s="40"/>
      <c r="E2" s="40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customHeight="1" spans="1:20">
      <c r="A3" s="41"/>
      <c r="S3" s="63" t="s">
        <v>3</v>
      </c>
      <c r="T3" s="63"/>
    </row>
    <row r="4" s="1" customFormat="1" ht="24" customHeight="1" spans="1:20">
      <c r="A4" s="57" t="s">
        <v>123</v>
      </c>
      <c r="B4" s="58" t="s">
        <v>124</v>
      </c>
      <c r="C4" s="58" t="s">
        <v>125</v>
      </c>
      <c r="D4" s="58" t="s">
        <v>126</v>
      </c>
      <c r="E4" s="58" t="s">
        <v>127</v>
      </c>
      <c r="F4" s="15" t="s">
        <v>128</v>
      </c>
      <c r="G4" s="15"/>
      <c r="H4" s="15"/>
      <c r="I4" s="15"/>
      <c r="J4" s="15"/>
      <c r="K4" s="15"/>
      <c r="L4" s="15"/>
      <c r="M4" s="15"/>
      <c r="N4" s="15"/>
      <c r="O4" s="17" t="s">
        <v>129</v>
      </c>
      <c r="P4" s="17" t="s">
        <v>130</v>
      </c>
      <c r="Q4" s="17" t="s">
        <v>131</v>
      </c>
      <c r="R4" s="17" t="s">
        <v>132</v>
      </c>
      <c r="S4" s="17" t="s">
        <v>133</v>
      </c>
      <c r="T4" s="17" t="s">
        <v>134</v>
      </c>
    </row>
    <row r="5" s="1" customFormat="1" ht="19.5" customHeight="1" spans="1:20">
      <c r="A5" s="59"/>
      <c r="B5" s="58"/>
      <c r="C5" s="58"/>
      <c r="D5" s="58"/>
      <c r="E5" s="58"/>
      <c r="F5" s="15" t="s">
        <v>48</v>
      </c>
      <c r="G5" s="15" t="s">
        <v>135</v>
      </c>
      <c r="H5" s="15" t="s">
        <v>136</v>
      </c>
      <c r="I5" s="15" t="s">
        <v>137</v>
      </c>
      <c r="J5" s="15"/>
      <c r="K5" s="17" t="s">
        <v>138</v>
      </c>
      <c r="L5" s="17" t="s">
        <v>139</v>
      </c>
      <c r="M5" s="17" t="s">
        <v>140</v>
      </c>
      <c r="N5" s="17" t="s">
        <v>141</v>
      </c>
      <c r="O5" s="17"/>
      <c r="P5" s="17"/>
      <c r="Q5" s="17"/>
      <c r="R5" s="17"/>
      <c r="S5" s="17"/>
      <c r="T5" s="17"/>
    </row>
    <row r="6" s="1" customFormat="1" ht="33" customHeight="1" spans="1:20">
      <c r="A6" s="60"/>
      <c r="B6" s="58"/>
      <c r="C6" s="58"/>
      <c r="D6" s="58"/>
      <c r="E6" s="58"/>
      <c r="F6" s="15"/>
      <c r="G6" s="15"/>
      <c r="H6" s="15"/>
      <c r="I6" s="17" t="s">
        <v>142</v>
      </c>
      <c r="J6" s="17" t="s">
        <v>143</v>
      </c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57" customHeight="1" spans="1:20">
      <c r="A7" s="61" t="s">
        <v>144</v>
      </c>
      <c r="B7" s="51">
        <v>43121028.6</v>
      </c>
      <c r="C7" s="51"/>
      <c r="D7" s="51">
        <v>43121028.6</v>
      </c>
      <c r="E7" s="51">
        <v>43121028.6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L11" sqref="L11"/>
    </sheetView>
  </sheetViews>
  <sheetFormatPr defaultColWidth="15.625" defaultRowHeight="24.95" customHeight="1"/>
  <cols>
    <col min="1" max="1" width="11.75" customWidth="1"/>
    <col min="3" max="3" width="17.875" style="38" customWidth="1"/>
    <col min="4" max="4" width="14.75" style="38" customWidth="1"/>
    <col min="5" max="5" width="14.75" customWidth="1"/>
    <col min="6" max="6" width="14" style="38" customWidth="1"/>
    <col min="7" max="7" width="16.5" style="38" customWidth="1"/>
    <col min="8" max="8" width="15" style="38" customWidth="1"/>
    <col min="9" max="9" width="13.25" style="38" customWidth="1"/>
  </cols>
  <sheetData>
    <row r="1" customHeight="1" spans="1:1">
      <c r="A1" t="s">
        <v>145</v>
      </c>
    </row>
    <row r="2" ht="31.5" customHeight="1" spans="1:9">
      <c r="A2" s="39" t="s">
        <v>146</v>
      </c>
      <c r="B2" s="39"/>
      <c r="C2" s="40"/>
      <c r="D2" s="40"/>
      <c r="E2" s="39"/>
      <c r="F2" s="40"/>
      <c r="G2" s="40"/>
      <c r="H2" s="40"/>
      <c r="I2" s="40"/>
    </row>
    <row r="3" customHeight="1" spans="1:9">
      <c r="A3" s="41" t="s">
        <v>2</v>
      </c>
      <c r="I3" s="56" t="s">
        <v>3</v>
      </c>
    </row>
    <row r="4" s="37" customFormat="1" customHeight="1" spans="1:9">
      <c r="A4" s="42" t="s">
        <v>44</v>
      </c>
      <c r="B4" s="42"/>
      <c r="C4" s="43" t="s">
        <v>8</v>
      </c>
      <c r="D4" s="44" t="s">
        <v>49</v>
      </c>
      <c r="E4" s="45"/>
      <c r="F4" s="46"/>
      <c r="G4" s="43" t="s">
        <v>50</v>
      </c>
      <c r="H4" s="43"/>
      <c r="I4" s="43"/>
    </row>
    <row r="5" s="37" customFormat="1" ht="36.75" customHeight="1" spans="1:9">
      <c r="A5" s="42" t="s">
        <v>46</v>
      </c>
      <c r="B5" s="42" t="s">
        <v>47</v>
      </c>
      <c r="C5" s="43"/>
      <c r="D5" s="43" t="s">
        <v>48</v>
      </c>
      <c r="E5" s="47" t="s">
        <v>64</v>
      </c>
      <c r="F5" s="48" t="s">
        <v>65</v>
      </c>
      <c r="G5" s="43" t="s">
        <v>48</v>
      </c>
      <c r="H5" s="43" t="s">
        <v>147</v>
      </c>
      <c r="I5" s="43" t="s">
        <v>148</v>
      </c>
    </row>
    <row r="6" customHeight="1" spans="1:9">
      <c r="A6" s="49">
        <v>2080505</v>
      </c>
      <c r="B6" s="50" t="s">
        <v>51</v>
      </c>
      <c r="C6" s="51">
        <f>D6+G6</f>
        <v>239320</v>
      </c>
      <c r="D6" s="51">
        <f t="shared" ref="D6:D12" si="0">E6+F6</f>
        <v>239320</v>
      </c>
      <c r="E6" s="52">
        <v>239320</v>
      </c>
      <c r="F6" s="51"/>
      <c r="G6" s="51">
        <f>H6+I6</f>
        <v>0</v>
      </c>
      <c r="H6" s="51"/>
      <c r="I6" s="51"/>
    </row>
    <row r="7" customHeight="1" spans="1:9">
      <c r="A7" s="49">
        <v>2101101</v>
      </c>
      <c r="B7" s="50" t="s">
        <v>52</v>
      </c>
      <c r="C7" s="51">
        <f t="shared" ref="C7:C12" si="1">D7+G7</f>
        <v>49670</v>
      </c>
      <c r="D7" s="51">
        <f>E7+F7</f>
        <v>49670</v>
      </c>
      <c r="E7" s="52">
        <v>49670</v>
      </c>
      <c r="F7" s="51"/>
      <c r="G7" s="51">
        <f t="shared" ref="G7:G12" si="2">H7+I7</f>
        <v>0</v>
      </c>
      <c r="H7" s="51"/>
      <c r="I7" s="51"/>
    </row>
    <row r="8" customHeight="1" spans="1:9">
      <c r="A8" s="49">
        <v>2101103</v>
      </c>
      <c r="B8" s="50" t="s">
        <v>53</v>
      </c>
      <c r="C8" s="51">
        <f>D8+G8</f>
        <v>54738.6</v>
      </c>
      <c r="D8" s="51">
        <f>E8+F8</f>
        <v>54738.6</v>
      </c>
      <c r="E8" s="52">
        <v>54738.6</v>
      </c>
      <c r="F8" s="51"/>
      <c r="G8" s="51">
        <f>H8+I8</f>
        <v>0</v>
      </c>
      <c r="H8" s="51"/>
      <c r="I8" s="51"/>
    </row>
    <row r="9" customHeight="1" spans="1:9">
      <c r="A9" s="49">
        <v>2150701</v>
      </c>
      <c r="B9" s="50" t="s">
        <v>54</v>
      </c>
      <c r="C9" s="51">
        <f>D9+G9</f>
        <v>1348727.4</v>
      </c>
      <c r="D9" s="51">
        <f>E9+F9</f>
        <v>1348727.4</v>
      </c>
      <c r="E9" s="52">
        <v>1177384.2</v>
      </c>
      <c r="F9" s="51">
        <v>171343.2</v>
      </c>
      <c r="G9" s="51">
        <f>H9+I9</f>
        <v>0</v>
      </c>
      <c r="H9" s="51"/>
      <c r="I9" s="51"/>
    </row>
    <row r="10" customHeight="1" spans="1:9">
      <c r="A10" s="49">
        <v>2210201</v>
      </c>
      <c r="B10" s="50" t="s">
        <v>55</v>
      </c>
      <c r="C10" s="51">
        <f>D10+G10</f>
        <v>131372.6</v>
      </c>
      <c r="D10" s="51">
        <f>E10+F10</f>
        <v>131372.6</v>
      </c>
      <c r="E10" s="52">
        <v>131372.6</v>
      </c>
      <c r="F10" s="51"/>
      <c r="G10" s="51">
        <f>H10+I10</f>
        <v>0</v>
      </c>
      <c r="H10" s="51"/>
      <c r="I10" s="51"/>
    </row>
    <row r="11" customHeight="1" spans="1:9">
      <c r="A11" s="49">
        <v>2120399</v>
      </c>
      <c r="B11" s="50" t="s">
        <v>56</v>
      </c>
      <c r="C11" s="51">
        <f>D11+G11</f>
        <v>8000000</v>
      </c>
      <c r="D11" s="51">
        <f>E11+F11</f>
        <v>0</v>
      </c>
      <c r="E11" s="53"/>
      <c r="F11" s="51"/>
      <c r="G11" s="51">
        <f>H11+I11</f>
        <v>8000000</v>
      </c>
      <c r="H11" s="52">
        <v>8000000</v>
      </c>
      <c r="I11" s="51"/>
    </row>
    <row r="12" customHeight="1" spans="1:9">
      <c r="A12" s="49">
        <v>2150799</v>
      </c>
      <c r="B12" s="50" t="s">
        <v>57</v>
      </c>
      <c r="C12" s="51">
        <f>D12+G12</f>
        <v>33297200</v>
      </c>
      <c r="D12" s="51">
        <f>E12+F12</f>
        <v>0</v>
      </c>
      <c r="E12" s="53"/>
      <c r="F12" s="51"/>
      <c r="G12" s="51">
        <f>H12+I12</f>
        <v>33297200</v>
      </c>
      <c r="H12" s="52">
        <v>33297200</v>
      </c>
      <c r="I12" s="51"/>
    </row>
    <row r="13" customHeight="1" spans="1:9">
      <c r="A13" s="49"/>
      <c r="B13" s="50"/>
      <c r="C13" s="51"/>
      <c r="D13" s="51"/>
      <c r="E13" s="53"/>
      <c r="F13" s="51"/>
      <c r="G13" s="51"/>
      <c r="H13" s="51"/>
      <c r="I13" s="51"/>
    </row>
    <row r="14" customHeight="1" spans="1:9">
      <c r="A14" s="47" t="s">
        <v>8</v>
      </c>
      <c r="B14" s="47"/>
      <c r="C14" s="51">
        <f t="shared" ref="C14:I14" si="3">SUM(C6:C13)</f>
        <v>43121028.6</v>
      </c>
      <c r="D14" s="51">
        <f>SUM(D6:D13)</f>
        <v>1823828.6</v>
      </c>
      <c r="E14" s="51">
        <f>SUM(E6:E13)</f>
        <v>1652485.4</v>
      </c>
      <c r="F14" s="51">
        <f>SUM(F6:F13)</f>
        <v>171343.2</v>
      </c>
      <c r="G14" s="51">
        <f>SUM(G6:G13)</f>
        <v>41297200</v>
      </c>
      <c r="H14" s="51">
        <f>SUM(H6:H13)</f>
        <v>41297200</v>
      </c>
      <c r="I14" s="51">
        <f>SUM(I6:I13)</f>
        <v>0</v>
      </c>
    </row>
    <row r="15" ht="32.25" customHeight="1" spans="1:9">
      <c r="A15" s="54" t="s">
        <v>149</v>
      </c>
      <c r="B15" s="54"/>
      <c r="C15" s="55"/>
      <c r="D15" s="55"/>
      <c r="E15" s="54"/>
      <c r="F15" s="55"/>
      <c r="G15" s="55"/>
      <c r="H15" s="55"/>
      <c r="I15" s="55"/>
    </row>
    <row r="16" ht="30.75" customHeight="1" spans="1:9">
      <c r="A16" s="54"/>
      <c r="B16" s="54"/>
      <c r="C16" s="55"/>
      <c r="D16" s="55"/>
      <c r="E16" s="54"/>
      <c r="F16" s="55"/>
      <c r="G16" s="55"/>
      <c r="H16" s="55"/>
      <c r="I16" s="55"/>
    </row>
    <row r="17" customHeight="1" spans="7:7">
      <c r="G17" s="38" t="s">
        <v>150</v>
      </c>
    </row>
  </sheetData>
  <mergeCells count="7">
    <mergeCell ref="A2:I2"/>
    <mergeCell ref="A4:B4"/>
    <mergeCell ref="D4:F4"/>
    <mergeCell ref="G4:I4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topLeftCell="A17" workbookViewId="0">
      <selection activeCell="E23" sqref="E23:E25"/>
    </sheetView>
  </sheetViews>
  <sheetFormatPr defaultColWidth="9" defaultRowHeight="13.5"/>
  <cols>
    <col min="1" max="1" width="14.875" style="2" customWidth="1"/>
    <col min="2" max="2" width="35.75" style="3" customWidth="1"/>
    <col min="3" max="3" width="9" style="2"/>
    <col min="4" max="4" width="13.375" style="2" customWidth="1"/>
    <col min="5" max="5" width="14.875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2" width="9" style="2"/>
  </cols>
  <sheetData>
    <row r="1" spans="1:9">
      <c r="A1" t="s">
        <v>151</v>
      </c>
      <c r="B1" s="4"/>
      <c r="C1" s="5" t="s">
        <v>152</v>
      </c>
      <c r="D1" s="5" t="s">
        <v>152</v>
      </c>
      <c r="E1" s="5" t="s">
        <v>152</v>
      </c>
      <c r="F1" s="5" t="s">
        <v>152</v>
      </c>
      <c r="G1" s="5" t="s">
        <v>152</v>
      </c>
      <c r="H1" s="5" t="s">
        <v>152</v>
      </c>
      <c r="I1" s="5" t="s">
        <v>152</v>
      </c>
    </row>
    <row r="2" ht="27" spans="1:9">
      <c r="A2" s="6" t="s">
        <v>153</v>
      </c>
      <c r="B2" s="7"/>
      <c r="C2" s="6"/>
      <c r="D2" s="6"/>
      <c r="E2" s="6"/>
      <c r="F2" s="6"/>
      <c r="G2" s="6"/>
      <c r="H2" s="6"/>
      <c r="I2" s="6"/>
    </row>
    <row r="3" ht="26.25" customHeight="1" spans="1:9">
      <c r="A3" s="8"/>
      <c r="B3" s="4"/>
      <c r="C3" s="9" t="s">
        <v>154</v>
      </c>
      <c r="D3" s="10"/>
      <c r="E3" s="11"/>
      <c r="F3" s="12"/>
      <c r="G3" s="13"/>
      <c r="H3" s="14" t="s">
        <v>3</v>
      </c>
      <c r="I3" s="14"/>
    </row>
    <row r="4" s="1" customFormat="1" ht="27" customHeight="1" spans="1:9">
      <c r="A4" s="15" t="s">
        <v>155</v>
      </c>
      <c r="B4" s="16" t="s">
        <v>156</v>
      </c>
      <c r="C4" s="15" t="s">
        <v>157</v>
      </c>
      <c r="D4" s="15" t="s">
        <v>7</v>
      </c>
      <c r="E4" s="15"/>
      <c r="F4" s="15"/>
      <c r="G4" s="15" t="s">
        <v>158</v>
      </c>
      <c r="H4" s="15" t="s">
        <v>159</v>
      </c>
      <c r="I4" s="15" t="s">
        <v>160</v>
      </c>
    </row>
    <row r="5" s="1" customFormat="1" ht="22.5" customHeight="1" spans="1:9">
      <c r="A5" s="15"/>
      <c r="B5" s="16"/>
      <c r="C5" s="15"/>
      <c r="D5" s="15" t="s">
        <v>48</v>
      </c>
      <c r="E5" s="15" t="s">
        <v>147</v>
      </c>
      <c r="F5" s="15" t="s">
        <v>148</v>
      </c>
      <c r="G5" s="15"/>
      <c r="H5" s="15"/>
      <c r="I5" s="15"/>
    </row>
    <row r="6" ht="27" customHeight="1" spans="1:9">
      <c r="A6" s="17" t="s">
        <v>144</v>
      </c>
      <c r="B6" s="16" t="s">
        <v>161</v>
      </c>
      <c r="C6" s="18">
        <v>2017</v>
      </c>
      <c r="D6" s="19">
        <v>10000000</v>
      </c>
      <c r="E6" s="20">
        <v>10000000</v>
      </c>
      <c r="F6" s="21"/>
      <c r="G6" s="22" t="s">
        <v>162</v>
      </c>
      <c r="H6" s="23" t="s">
        <v>163</v>
      </c>
      <c r="I6" s="23" t="s">
        <v>164</v>
      </c>
    </row>
    <row r="7" ht="27" customHeight="1" spans="1:9">
      <c r="A7" s="17"/>
      <c r="B7" s="16"/>
      <c r="C7" s="18"/>
      <c r="D7" s="19"/>
      <c r="E7" s="20"/>
      <c r="F7" s="21"/>
      <c r="G7" s="24" t="s">
        <v>165</v>
      </c>
      <c r="H7" s="25" t="s">
        <v>166</v>
      </c>
      <c r="I7" s="25" t="s">
        <v>167</v>
      </c>
    </row>
    <row r="8" ht="27" customHeight="1" spans="1:9">
      <c r="A8" s="17"/>
      <c r="B8" s="16"/>
      <c r="C8" s="18"/>
      <c r="D8" s="19"/>
      <c r="E8" s="20"/>
      <c r="F8" s="21"/>
      <c r="G8" s="24" t="s">
        <v>165</v>
      </c>
      <c r="H8" s="25" t="s">
        <v>168</v>
      </c>
      <c r="I8" s="25" t="s">
        <v>169</v>
      </c>
    </row>
    <row r="9" ht="34" customHeight="1" spans="1:9">
      <c r="A9" s="17" t="s">
        <v>144</v>
      </c>
      <c r="B9" s="16" t="s">
        <v>170</v>
      </c>
      <c r="C9" s="18">
        <v>2017</v>
      </c>
      <c r="D9" s="19">
        <v>1716800</v>
      </c>
      <c r="E9" s="19">
        <v>1716800</v>
      </c>
      <c r="F9" s="21"/>
      <c r="G9" s="22" t="s">
        <v>162</v>
      </c>
      <c r="H9" s="23" t="s">
        <v>163</v>
      </c>
      <c r="I9" s="23" t="s">
        <v>171</v>
      </c>
    </row>
    <row r="10" ht="34" customHeight="1" spans="1:9">
      <c r="A10" s="17"/>
      <c r="B10" s="16"/>
      <c r="C10" s="18"/>
      <c r="D10" s="19"/>
      <c r="E10" s="19"/>
      <c r="F10" s="21"/>
      <c r="G10" s="24" t="s">
        <v>165</v>
      </c>
      <c r="H10" s="25" t="s">
        <v>166</v>
      </c>
      <c r="I10" s="25" t="s">
        <v>172</v>
      </c>
    </row>
    <row r="11" ht="34" customHeight="1" spans="1:9">
      <c r="A11" s="17"/>
      <c r="B11" s="16"/>
      <c r="C11" s="18"/>
      <c r="D11" s="19"/>
      <c r="E11" s="19"/>
      <c r="F11" s="21"/>
      <c r="G11" s="24" t="s">
        <v>165</v>
      </c>
      <c r="H11" s="25" t="s">
        <v>168</v>
      </c>
      <c r="I11" s="25" t="s">
        <v>173</v>
      </c>
    </row>
    <row r="12" ht="27" customHeight="1" spans="1:9">
      <c r="A12" s="17" t="s">
        <v>144</v>
      </c>
      <c r="B12" s="16" t="s">
        <v>174</v>
      </c>
      <c r="C12" s="18">
        <v>2017</v>
      </c>
      <c r="D12" s="19">
        <v>1740400</v>
      </c>
      <c r="E12" s="19">
        <v>1740400</v>
      </c>
      <c r="F12" s="21"/>
      <c r="G12" s="22" t="s">
        <v>162</v>
      </c>
      <c r="H12" s="23" t="s">
        <v>163</v>
      </c>
      <c r="I12" s="35" t="s">
        <v>175</v>
      </c>
    </row>
    <row r="13" ht="27" customHeight="1" spans="1:9">
      <c r="A13" s="17"/>
      <c r="B13" s="16"/>
      <c r="C13" s="18"/>
      <c r="D13" s="19"/>
      <c r="E13" s="19"/>
      <c r="F13" s="21"/>
      <c r="G13" s="24" t="s">
        <v>165</v>
      </c>
      <c r="H13" s="25" t="s">
        <v>166</v>
      </c>
      <c r="I13" s="36" t="s">
        <v>176</v>
      </c>
    </row>
    <row r="14" ht="27" customHeight="1" spans="1:9">
      <c r="A14" s="17"/>
      <c r="B14" s="16"/>
      <c r="C14" s="18"/>
      <c r="D14" s="19"/>
      <c r="E14" s="19"/>
      <c r="F14" s="21"/>
      <c r="G14" s="24" t="s">
        <v>165</v>
      </c>
      <c r="H14" s="25" t="s">
        <v>168</v>
      </c>
      <c r="I14" s="36" t="s">
        <v>177</v>
      </c>
    </row>
    <row r="15" ht="27" customHeight="1" spans="1:9">
      <c r="A15" s="17" t="s">
        <v>144</v>
      </c>
      <c r="B15" s="16" t="s">
        <v>178</v>
      </c>
      <c r="C15" s="26">
        <v>2017</v>
      </c>
      <c r="D15" s="27">
        <v>6000000</v>
      </c>
      <c r="E15" s="28">
        <v>6000000</v>
      </c>
      <c r="F15" s="21"/>
      <c r="G15" s="22" t="s">
        <v>162</v>
      </c>
      <c r="H15" s="23" t="s">
        <v>163</v>
      </c>
      <c r="I15" s="23" t="s">
        <v>179</v>
      </c>
    </row>
    <row r="16" ht="27" customHeight="1" spans="1:9">
      <c r="A16" s="17"/>
      <c r="B16" s="16"/>
      <c r="C16" s="26"/>
      <c r="D16" s="27"/>
      <c r="E16" s="28"/>
      <c r="F16" s="21"/>
      <c r="G16" s="24" t="s">
        <v>165</v>
      </c>
      <c r="H16" s="25" t="s">
        <v>168</v>
      </c>
      <c r="I16" s="25" t="s">
        <v>180</v>
      </c>
    </row>
    <row r="17" ht="27" customHeight="1" spans="1:9">
      <c r="A17" s="17"/>
      <c r="B17" s="16"/>
      <c r="C17" s="26"/>
      <c r="D17" s="27"/>
      <c r="E17" s="28"/>
      <c r="F17" s="21"/>
      <c r="G17" s="24" t="s">
        <v>165</v>
      </c>
      <c r="H17" s="25" t="s">
        <v>166</v>
      </c>
      <c r="I17" s="25" t="s">
        <v>181</v>
      </c>
    </row>
    <row r="18" ht="27" customHeight="1" spans="1:9">
      <c r="A18" s="17" t="s">
        <v>144</v>
      </c>
      <c r="B18" s="16" t="s">
        <v>182</v>
      </c>
      <c r="C18" s="18">
        <v>2017</v>
      </c>
      <c r="D18" s="29">
        <v>8000000</v>
      </c>
      <c r="E18" s="30">
        <v>8000000</v>
      </c>
      <c r="F18" s="21"/>
      <c r="G18" s="22" t="s">
        <v>162</v>
      </c>
      <c r="H18" s="23" t="s">
        <v>163</v>
      </c>
      <c r="I18" s="23" t="s">
        <v>183</v>
      </c>
    </row>
    <row r="19" ht="27" customHeight="1" spans="1:9">
      <c r="A19" s="17"/>
      <c r="B19" s="16"/>
      <c r="C19" s="18"/>
      <c r="D19" s="29"/>
      <c r="E19" s="30"/>
      <c r="F19" s="21"/>
      <c r="G19" s="24" t="s">
        <v>165</v>
      </c>
      <c r="H19" s="25" t="s">
        <v>168</v>
      </c>
      <c r="I19" s="25" t="s">
        <v>184</v>
      </c>
    </row>
    <row r="20" ht="27" customHeight="1" spans="1:9">
      <c r="A20" s="17"/>
      <c r="B20" s="16"/>
      <c r="C20" s="18"/>
      <c r="D20" s="29"/>
      <c r="E20" s="30"/>
      <c r="F20" s="21"/>
      <c r="G20" s="24" t="s">
        <v>165</v>
      </c>
      <c r="H20" s="25" t="s">
        <v>166</v>
      </c>
      <c r="I20" s="25" t="s">
        <v>185</v>
      </c>
    </row>
    <row r="21" ht="27" customHeight="1" spans="1:9">
      <c r="A21" s="17" t="s">
        <v>144</v>
      </c>
      <c r="B21" s="16" t="s">
        <v>186</v>
      </c>
      <c r="C21" s="18">
        <v>2017</v>
      </c>
      <c r="D21" s="30">
        <v>1200000</v>
      </c>
      <c r="E21" s="30">
        <v>1200000</v>
      </c>
      <c r="F21" s="21"/>
      <c r="G21" s="22" t="s">
        <v>162</v>
      </c>
      <c r="H21" s="23" t="s">
        <v>163</v>
      </c>
      <c r="I21" s="23" t="s">
        <v>187</v>
      </c>
    </row>
    <row r="22" ht="27" customHeight="1" spans="1:9">
      <c r="A22" s="17"/>
      <c r="B22" s="16"/>
      <c r="C22" s="18"/>
      <c r="D22" s="30"/>
      <c r="E22" s="30"/>
      <c r="F22" s="21"/>
      <c r="G22" s="24" t="s">
        <v>165</v>
      </c>
      <c r="H22" s="25" t="s">
        <v>166</v>
      </c>
      <c r="I22" s="23" t="s">
        <v>187</v>
      </c>
    </row>
    <row r="23" ht="27" customHeight="1" spans="1:9">
      <c r="A23" s="17" t="s">
        <v>144</v>
      </c>
      <c r="B23" s="16" t="s">
        <v>188</v>
      </c>
      <c r="C23" s="18">
        <v>2017</v>
      </c>
      <c r="D23" s="30">
        <v>10290000</v>
      </c>
      <c r="E23" s="30">
        <v>10290000</v>
      </c>
      <c r="F23" s="21"/>
      <c r="G23" s="31" t="s">
        <v>162</v>
      </c>
      <c r="H23" s="23" t="s">
        <v>163</v>
      </c>
      <c r="I23" s="23" t="s">
        <v>183</v>
      </c>
    </row>
    <row r="24" ht="27" customHeight="1" spans="1:9">
      <c r="A24" s="17"/>
      <c r="B24" s="16"/>
      <c r="C24" s="18"/>
      <c r="D24" s="30"/>
      <c r="E24" s="30"/>
      <c r="F24" s="21"/>
      <c r="G24" s="32" t="s">
        <v>165</v>
      </c>
      <c r="H24" s="25" t="s">
        <v>168</v>
      </c>
      <c r="I24" s="25" t="s">
        <v>184</v>
      </c>
    </row>
    <row r="25" ht="27" customHeight="1" spans="1:9">
      <c r="A25" s="17"/>
      <c r="B25" s="16"/>
      <c r="C25" s="18"/>
      <c r="D25" s="30"/>
      <c r="E25" s="30"/>
      <c r="F25" s="21"/>
      <c r="G25" s="32" t="s">
        <v>165</v>
      </c>
      <c r="H25" s="25" t="s">
        <v>166</v>
      </c>
      <c r="I25" s="25" t="s">
        <v>185</v>
      </c>
    </row>
    <row r="26" ht="28" customHeight="1" spans="1:9">
      <c r="A26" s="33" t="s">
        <v>189</v>
      </c>
      <c r="B26" s="34"/>
      <c r="C26" s="33"/>
      <c r="D26" s="33"/>
      <c r="E26" s="33"/>
      <c r="F26" s="33"/>
      <c r="G26" s="33"/>
      <c r="H26" s="33"/>
      <c r="I26" s="33"/>
    </row>
  </sheetData>
  <mergeCells count="53">
    <mergeCell ref="A2:I2"/>
    <mergeCell ref="A3:B3"/>
    <mergeCell ref="H3:I3"/>
    <mergeCell ref="D4:F4"/>
    <mergeCell ref="A26:I26"/>
    <mergeCell ref="A4:A5"/>
    <mergeCell ref="A6:A8"/>
    <mergeCell ref="A9:A11"/>
    <mergeCell ref="A12:A14"/>
    <mergeCell ref="A15:A17"/>
    <mergeCell ref="A18:A20"/>
    <mergeCell ref="A21:A22"/>
    <mergeCell ref="A23:A25"/>
    <mergeCell ref="B4:B5"/>
    <mergeCell ref="B6:B8"/>
    <mergeCell ref="B9:B11"/>
    <mergeCell ref="B12:B14"/>
    <mergeCell ref="B15:B17"/>
    <mergeCell ref="B18:B20"/>
    <mergeCell ref="B21:B22"/>
    <mergeCell ref="B23:B25"/>
    <mergeCell ref="C4:C5"/>
    <mergeCell ref="C6:C8"/>
    <mergeCell ref="C9:C11"/>
    <mergeCell ref="C12:C14"/>
    <mergeCell ref="C15:C17"/>
    <mergeCell ref="C18:C20"/>
    <mergeCell ref="C21:C22"/>
    <mergeCell ref="C23:C25"/>
    <mergeCell ref="D6:D8"/>
    <mergeCell ref="D9:D11"/>
    <mergeCell ref="D12:D14"/>
    <mergeCell ref="D15:D17"/>
    <mergeCell ref="D18:D20"/>
    <mergeCell ref="D21:D22"/>
    <mergeCell ref="D23:D25"/>
    <mergeCell ref="E6:E8"/>
    <mergeCell ref="E9:E11"/>
    <mergeCell ref="E12:E14"/>
    <mergeCell ref="E15:E17"/>
    <mergeCell ref="E18:E20"/>
    <mergeCell ref="E21:E22"/>
    <mergeCell ref="E23:E25"/>
    <mergeCell ref="F6:F8"/>
    <mergeCell ref="F9:F11"/>
    <mergeCell ref="F12:F14"/>
    <mergeCell ref="F15:F17"/>
    <mergeCell ref="F18:F20"/>
    <mergeCell ref="F21:F22"/>
    <mergeCell ref="F23:F2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2017-07-25T02:32:21Z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