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400" windowHeight="8520" activeTab="2"/>
  </bookViews>
  <sheets>
    <sheet name="财政拨款收支总表" sheetId="1" r:id="rId1"/>
    <sheet name="一般公共预算支出表" sheetId="2" r:id="rId2"/>
    <sheet name="一般公共预算基本支出表" sheetId="3" r:id="rId3"/>
    <sheet name="一般公共预算“三公”经费支出表" sheetId="4" r:id="rId4"/>
    <sheet name="政府性基金预算支出表" sheetId="5" r:id="rId5"/>
    <sheet name="部门收支总表" sheetId="6" r:id="rId6"/>
    <sheet name="部门收入总表" sheetId="7" r:id="rId7"/>
    <sheet name="部门支出总表" sheetId="8" r:id="rId8"/>
    <sheet name="项目支出绩效信息表" sheetId="9" r:id="rId9"/>
  </sheets>
  <definedNames>
    <definedName name="_xlnm.Print_Area" localSheetId="5">部门收支总表!$1:$33</definedName>
  </definedNames>
  <calcPr calcId="144525"/>
</workbook>
</file>

<file path=xl/sharedStrings.xml><?xml version="1.0" encoding="utf-8"?>
<sst xmlns="http://schemas.openxmlformats.org/spreadsheetml/2006/main" count="176">
  <si>
    <t>附表1</t>
  </si>
  <si>
    <t>财政拨款收支总表</t>
  </si>
  <si>
    <t>部门：儋州市文化广电出版体育局</t>
  </si>
  <si>
    <t>单位：元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</si>
  <si>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</si>
  <si>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</si>
  <si>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</si>
  <si>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</si>
  <si>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</si>
  <si>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</si>
  <si>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</si>
  <si>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一、一般公共预算拨款</t>
  </si>
  <si>
    <t xml:space="preserve">  一、一般公共服务支出(201)</t>
  </si>
  <si>
    <t>二、政府性基金预算拨款</t>
  </si>
  <si>
    <t xml:space="preserve">  二、外交支出(202)</t>
  </si>
  <si>
    <t xml:space="preserve">  三、国防支出(203)</t>
  </si>
  <si>
    <t xml:space="preserve">  四、公共安全支出(204)</t>
  </si>
  <si>
    <t xml:space="preserve">  五、教育支出(205)</t>
  </si>
  <si>
    <t xml:space="preserve">  六、科学技术支出(206)</t>
  </si>
  <si>
    <t xml:space="preserve">  七、文化体育与传媒支出(207)</t>
  </si>
  <si>
    <t xml:space="preserve">  八、社会保障和就业支出(208)</t>
  </si>
  <si>
    <t xml:space="preserve">  九、社会保险基金支出(209)</t>
  </si>
  <si>
    <t xml:space="preserve">  十、医疗卫生与计划生育支出(210)</t>
  </si>
  <si>
    <t xml:space="preserve">  十一、节能环保支出(211)</t>
  </si>
  <si>
    <t xml:space="preserve">  十二、城乡社区支出(212)</t>
  </si>
  <si>
    <t xml:space="preserve">  十三、农林水支出(213)</t>
  </si>
  <si>
    <t xml:space="preserve">  十四、交通运输支出(214)</t>
  </si>
  <si>
    <t xml:space="preserve">  十五、资源勘探信息等支出(215)</t>
  </si>
  <si>
    <t xml:space="preserve">  十六、商业服务业等支出(216)</t>
  </si>
  <si>
    <t xml:space="preserve">  十七、金融支出(217)</t>
  </si>
  <si>
    <t xml:space="preserve">  十八、援助其他地区支出(219)</t>
  </si>
  <si>
    <t xml:space="preserve">  十九、国土海洋气象等支出(220)</t>
  </si>
  <si>
    <t xml:space="preserve">  二十、住房保障支出(221)</t>
  </si>
  <si>
    <t xml:space="preserve">  二十一、粮油物资储备支出(222)</t>
  </si>
  <si>
    <t xml:space="preserve">  二十二、预备费(227)</t>
  </si>
  <si>
    <t xml:space="preserve">  二十三、其它支出(229)</t>
  </si>
  <si>
    <t xml:space="preserve">  二十四、转移性支出(230)</t>
  </si>
  <si>
    <t xml:space="preserve">  二十五、债务还本支出(231)</t>
  </si>
  <si>
    <t xml:space="preserve">  二十六、债务付息支出(232)</t>
  </si>
  <si>
    <t xml:space="preserve">  二十七、债务发行费用支出(233)</t>
  </si>
  <si>
    <t>收入总计</t>
  </si>
  <si>
    <t>支出总计</t>
  </si>
  <si>
    <t>附表2</t>
  </si>
  <si>
    <t>一般公共预算支出表</t>
  </si>
  <si>
    <t>支出功能分类科目</t>
  </si>
  <si>
    <t>2017年预算数</t>
  </si>
  <si>
    <t>科目编码</t>
  </si>
  <si>
    <t>科目名称</t>
  </si>
  <si>
    <t>小计</t>
  </si>
  <si>
    <t>基本支出</t>
  </si>
  <si>
    <t>项目支出</t>
  </si>
  <si>
    <t>行政运行</t>
  </si>
  <si>
    <t>一般行政管理事务</t>
  </si>
  <si>
    <t>图书馆</t>
  </si>
  <si>
    <t>艺术表演团体</t>
  </si>
  <si>
    <t>群众文化</t>
  </si>
  <si>
    <t>文化创作与保护</t>
  </si>
  <si>
    <t>文化市场管理</t>
  </si>
  <si>
    <t>其他文化支出</t>
  </si>
  <si>
    <t>文物保护</t>
  </si>
  <si>
    <t>博物馆</t>
  </si>
  <si>
    <t>体育竞赛</t>
  </si>
  <si>
    <t>体育训练</t>
  </si>
  <si>
    <t>其他体育支出</t>
  </si>
  <si>
    <t>电影</t>
  </si>
  <si>
    <t>文化产业发展专项支出</t>
  </si>
  <si>
    <t>其他文化体育与传媒支出</t>
  </si>
  <si>
    <t>机关事业单位基本养老保险缴费支出</t>
  </si>
  <si>
    <t>其他优抚支出</t>
  </si>
  <si>
    <t>行政单位医疗</t>
  </si>
  <si>
    <t>事业单位医疗</t>
  </si>
  <si>
    <t>公务员医疗补助</t>
  </si>
  <si>
    <t>住房公积金</t>
  </si>
  <si>
    <t>附表3</t>
  </si>
  <si>
    <t>一般公共预算基本支出表</t>
  </si>
  <si>
    <t>支出经济分类科目</t>
  </si>
  <si>
    <t>2017年基本支出</t>
  </si>
  <si>
    <t>人员经费</t>
  </si>
  <si>
    <t>公用经费</t>
  </si>
  <si>
    <t>工资福利支出</t>
  </si>
  <si>
    <t>基本工资</t>
  </si>
  <si>
    <t>津贴补贴</t>
  </si>
  <si>
    <t>奖金</t>
  </si>
  <si>
    <t>其他社会保障缴费（工伤、生育、医疗保险等）</t>
  </si>
  <si>
    <t>绩效工资</t>
  </si>
  <si>
    <t>机关事业单位基本养老保险缴费</t>
  </si>
  <si>
    <t>职业年金缴费</t>
  </si>
  <si>
    <t>其他工资福利支出</t>
  </si>
  <si>
    <t>商品和服务支出</t>
  </si>
  <si>
    <t>办公费</t>
  </si>
  <si>
    <t>福利费</t>
  </si>
  <si>
    <t>公务用车运行维护费</t>
  </si>
  <si>
    <t>其他商品和服务支出</t>
  </si>
  <si>
    <t>对个人和家庭的补助</t>
  </si>
  <si>
    <t>离休费</t>
  </si>
  <si>
    <t>抚恤金</t>
  </si>
  <si>
    <t>生活补助（遗属生活补助）</t>
  </si>
  <si>
    <t>医疗费（公务员医疗补助）</t>
  </si>
  <si>
    <t>其他对个人和家庭的补助</t>
  </si>
  <si>
    <t>备注：格式内填列内容为填表样式</t>
  </si>
  <si>
    <t>附表4</t>
  </si>
  <si>
    <t>一般公共预算“三公”经费支出表</t>
  </si>
  <si>
    <t>2016年预算数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</si>
  <si>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</si>
  <si>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</si>
  <si>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</si>
  <si>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</si>
  <si>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</si>
  <si>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附表5</t>
  </si>
  <si>
    <t>政府性基金预算支出表</t>
  </si>
  <si>
    <t>附表6</t>
  </si>
  <si>
    <t>部门收支总表</t>
  </si>
  <si>
    <t>收     入</t>
  </si>
  <si>
    <t xml:space="preserve"> 支     出</t>
  </si>
  <si>
    <t>项    目</t>
  </si>
  <si>
    <t>本年预算</t>
  </si>
  <si>
    <t xml:space="preserve">  一、经费拨款</t>
  </si>
  <si>
    <t xml:space="preserve">  二、非税收入</t>
  </si>
  <si>
    <t xml:space="preserve">      政府性基金收入 </t>
  </si>
  <si>
    <t xml:space="preserve">      专项收入</t>
  </si>
  <si>
    <t xml:space="preserve">      行政事业性收费收入</t>
  </si>
  <si>
    <t xml:space="preserve">          国库管理的行政事业性收费收入</t>
  </si>
  <si>
    <t xml:space="preserve">          专户管理的行政事业性收费收入</t>
  </si>
  <si>
    <t xml:space="preserve">      罚没收入</t>
  </si>
  <si>
    <t xml:space="preserve">      国有资本经营收入</t>
  </si>
  <si>
    <t xml:space="preserve">      国有资源(资产)有偿使用收入</t>
  </si>
  <si>
    <t xml:space="preserve">      其他收入</t>
  </si>
  <si>
    <t xml:space="preserve">  三、贷款转贷回收本金收入</t>
  </si>
  <si>
    <t xml:space="preserve">  四、债务收入</t>
  </si>
  <si>
    <t xml:space="preserve">  五、住房补贴资金</t>
  </si>
  <si>
    <t xml:space="preserve">  六、单位结余指标</t>
  </si>
  <si>
    <t xml:space="preserve">  七、单位自有资金</t>
  </si>
  <si>
    <t xml:space="preserve">  八、收回存量资金</t>
  </si>
  <si>
    <t>本 年 收 入 合 计</t>
  </si>
  <si>
    <t xml:space="preserve">  本 年 支 出 合 计</t>
  </si>
  <si>
    <t>附表7</t>
  </si>
  <si>
    <t>部门收入总表</t>
  </si>
  <si>
    <t>预算部门</t>
  </si>
  <si>
    <t>总计</t>
  </si>
  <si>
    <t>上年结余结转</t>
  </si>
  <si>
    <t>本年收入合计</t>
  </si>
  <si>
    <t>经费拨款</t>
  </si>
  <si>
    <t>非税收入</t>
  </si>
  <si>
    <t>贷款转贷回收本金收入</t>
  </si>
  <si>
    <t>债务收入</t>
  </si>
  <si>
    <t>住房补贴资金</t>
  </si>
  <si>
    <t>单位结余指标</t>
  </si>
  <si>
    <t>单位自有资金</t>
  </si>
  <si>
    <t>收回存量资金</t>
  </si>
  <si>
    <t>政府性基金</t>
  </si>
  <si>
    <t>专项收入</t>
  </si>
  <si>
    <t>行政事业性收费</t>
  </si>
  <si>
    <t>罚没收入</t>
  </si>
  <si>
    <t>国有资本经营收入</t>
  </si>
  <si>
    <t>国有资源（资产）有偿使用收入</t>
  </si>
  <si>
    <t>其他收入</t>
  </si>
  <si>
    <t>国库管理的行政事业性收费</t>
  </si>
  <si>
    <t>专户管理的行政事业性收费</t>
  </si>
  <si>
    <t>儋州市文化广电出版体育局</t>
  </si>
  <si>
    <t>附表8</t>
  </si>
  <si>
    <t>部门支出总表</t>
  </si>
  <si>
    <t>本级</t>
  </si>
  <si>
    <t>下级</t>
  </si>
  <si>
    <t>备注：1、格式内填列内容为填表样式。2、人员经费为基本工资等、社会保障缴费、对个人和家庭的补助；公用经费为其他公用支出。</t>
  </si>
  <si>
    <t>·</t>
  </si>
  <si>
    <t>附表9</t>
  </si>
  <si>
    <t xml:space="preserve">  </t>
  </si>
  <si>
    <t xml:space="preserve">   项目支出绩效信息表</t>
  </si>
  <si>
    <t xml:space="preserve"> </t>
  </si>
  <si>
    <t>单位信息</t>
  </si>
  <si>
    <t>预算项目</t>
  </si>
  <si>
    <t>预算年度</t>
  </si>
  <si>
    <t>指标类型</t>
  </si>
  <si>
    <t>绩效指标</t>
  </si>
  <si>
    <t>绩效目标</t>
  </si>
  <si>
    <t>备注：项目资金在100万元以上的项目设置《项目支出绩效信息表》。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</si>
</sst>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5">
    <font>
      <sz val="11"/>
      <color indexed="8"/>
      <name val="宋体"/>
      <charset val="134"/>
    </font>
    <font>
      <b/>
      <sz val="22"/>
      <color indexed="8"/>
      <name val="宋体"/>
      <charset val="134"/>
    </font>
    <font>
      <b/>
      <sz val="12"/>
      <color indexed="10"/>
      <name val="宋体"/>
      <charset val="134"/>
    </font>
    <font>
      <sz val="12"/>
      <color indexed="8"/>
      <name val="宋体"/>
      <charset val="134"/>
    </font>
    <font>
      <sz val="10"/>
      <name val="宋体"/>
      <charset val="134"/>
    </font>
    <font>
      <b/>
      <sz val="11"/>
      <color indexed="8"/>
      <name val="宋体"/>
      <charset val="134"/>
    </font>
    <font>
      <sz val="12"/>
      <name val="宋体"/>
      <charset val="134"/>
    </font>
    <font>
      <sz val="11"/>
      <color indexed="9"/>
      <name val="宋体"/>
      <charset val="0"/>
    </font>
    <font>
      <sz val="11"/>
      <color indexed="8"/>
      <name val="宋体"/>
      <charset val="0"/>
    </font>
    <font>
      <sz val="11"/>
      <color indexed="52"/>
      <name val="宋体"/>
      <charset val="0"/>
    </font>
    <font>
      <b/>
      <sz val="11"/>
      <color indexed="52"/>
      <name val="宋体"/>
      <charset val="0"/>
    </font>
    <font>
      <sz val="11"/>
      <color indexed="60"/>
      <name val="宋体"/>
      <charset val="0"/>
    </font>
    <font>
      <b/>
      <sz val="18"/>
      <color indexed="62"/>
      <name val="宋体"/>
      <charset val="134"/>
    </font>
    <font>
      <b/>
      <sz val="11"/>
      <color indexed="63"/>
      <name val="宋体"/>
      <charset val="0"/>
    </font>
    <font>
      <b/>
      <sz val="13"/>
      <color indexed="62"/>
      <name val="宋体"/>
      <charset val="134"/>
    </font>
    <font>
      <sz val="11"/>
      <color indexed="10"/>
      <name val="宋体"/>
      <charset val="0"/>
    </font>
    <font>
      <u/>
      <sz val="11"/>
      <color indexed="20"/>
      <name val="宋体"/>
      <charset val="0"/>
    </font>
    <font>
      <sz val="11"/>
      <color indexed="62"/>
      <name val="宋体"/>
      <charset val="0"/>
    </font>
    <font>
      <b/>
      <sz val="11"/>
      <color indexed="8"/>
      <name val="宋体"/>
      <charset val="0"/>
    </font>
    <font>
      <b/>
      <sz val="11"/>
      <color indexed="9"/>
      <name val="宋体"/>
      <charset val="0"/>
    </font>
    <font>
      <b/>
      <sz val="11"/>
      <color indexed="62"/>
      <name val="宋体"/>
      <charset val="134"/>
    </font>
    <font>
      <i/>
      <sz val="11"/>
      <color indexed="23"/>
      <name val="宋体"/>
      <charset val="0"/>
    </font>
    <font>
      <sz val="11"/>
      <color indexed="17"/>
      <name val="宋体"/>
      <charset val="0"/>
    </font>
    <font>
      <b/>
      <sz val="15"/>
      <color indexed="62"/>
      <name val="宋体"/>
      <charset val="134"/>
    </font>
    <font>
      <u/>
      <sz val="11"/>
      <color indexed="12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7" fillId="8" borderId="13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14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2" borderId="15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2" borderId="13" applyNumberFormat="0" applyAlignment="0" applyProtection="0">
      <alignment vertical="center"/>
    </xf>
    <xf numFmtId="0" fontId="19" fillId="15" borderId="18" applyNumberFormat="0" applyAlignment="0" applyProtection="0">
      <alignment vertical="center"/>
    </xf>
    <xf numFmtId="0" fontId="9" fillId="0" borderId="12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0">
      <alignment vertical="center"/>
    </xf>
  </cellStyleXfs>
  <cellXfs count="64">
    <xf numFmtId="0" fontId="0" fillId="0" borderId="0" xfId="0">
      <alignment vertical="center"/>
    </xf>
    <xf numFmtId="0" fontId="0" fillId="0" borderId="0" xfId="0" applyFont="1" applyAlignment="1">
      <alignment wrapText="1"/>
    </xf>
    <xf numFmtId="0" fontId="0" fillId="0" borderId="0" xfId="0" applyAlignment="1"/>
    <xf numFmtId="49" fontId="0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 wrapText="1" shrinkToFit="1"/>
    </xf>
    <xf numFmtId="49" fontId="0" fillId="2" borderId="0" xfId="0" applyNumberFormat="1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right" vertical="center" wrapText="1" shrinkToFit="1"/>
    </xf>
    <xf numFmtId="49" fontId="2" fillId="2" borderId="0" xfId="0" applyNumberFormat="1" applyFont="1" applyFill="1" applyBorder="1" applyAlignment="1">
      <alignment horizontal="right" vertical="center" wrapText="1" shrinkToFit="1"/>
    </xf>
    <xf numFmtId="49" fontId="2" fillId="2" borderId="0" xfId="0" applyNumberFormat="1" applyFont="1" applyFill="1" applyBorder="1" applyAlignment="1">
      <alignment horizontal="left" vertical="center"/>
    </xf>
    <xf numFmtId="49" fontId="3" fillId="2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49" fontId="0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left" vertical="center" wrapText="1" shrinkToFit="1"/>
    </xf>
    <xf numFmtId="0" fontId="0" fillId="2" borderId="1" xfId="0" applyFont="1" applyFill="1" applyBorder="1" applyAlignment="1">
      <alignment horizontal="right" vertical="center"/>
    </xf>
    <xf numFmtId="0" fontId="0" fillId="2" borderId="1" xfId="0" applyFont="1" applyFill="1" applyBorder="1" applyAlignment="1">
      <alignment horizontal="center" vertical="center"/>
    </xf>
    <xf numFmtId="4" fontId="0" fillId="2" borderId="1" xfId="0" applyNumberFormat="1" applyFont="1" applyFill="1" applyBorder="1" applyAlignment="1">
      <alignment horizontal="right" vertical="top"/>
    </xf>
    <xf numFmtId="0" fontId="0" fillId="0" borderId="0" xfId="0" applyNumberFormat="1" applyFill="1" applyAlignment="1">
      <alignment horizontal="left" vertical="center"/>
    </xf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49" fontId="0" fillId="2" borderId="2" xfId="0" applyNumberFormat="1" applyFont="1" applyFill="1" applyBorder="1" applyAlignment="1">
      <alignment horizontal="center" vertical="center"/>
    </xf>
    <xf numFmtId="49" fontId="0" fillId="2" borderId="3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>
      <alignment vertical="center"/>
    </xf>
    <xf numFmtId="0" fontId="4" fillId="0" borderId="1" xfId="0" applyNumberFormat="1" applyFont="1" applyFill="1" applyBorder="1" applyAlignment="1" applyProtection="1">
      <alignment horizontal="right" vertical="center" wrapText="1"/>
    </xf>
    <xf numFmtId="0" fontId="0" fillId="0" borderId="1" xfId="0" applyNumberFormat="1" applyBorder="1" applyAlignment="1">
      <alignment vertical="center" wrapText="1"/>
    </xf>
    <xf numFmtId="0" fontId="0" fillId="0" borderId="1" xfId="0" applyNumberFormat="1" applyBorder="1" applyAlignment="1">
      <alignment vertical="center" wrapText="1"/>
    </xf>
    <xf numFmtId="0" fontId="0" fillId="0" borderId="4" xfId="0" applyNumberFormat="1" applyFill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0" fillId="0" borderId="0" xfId="0" applyBorder="1">
      <alignment vertical="center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 shrinkToFit="1"/>
    </xf>
    <xf numFmtId="0" fontId="0" fillId="0" borderId="8" xfId="0" applyBorder="1" applyAlignment="1">
      <alignment horizontal="right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left" vertical="center"/>
    </xf>
    <xf numFmtId="49" fontId="0" fillId="2" borderId="1" xfId="0" applyNumberFormat="1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left" vertical="center"/>
    </xf>
    <xf numFmtId="0" fontId="5" fillId="0" borderId="0" xfId="0" applyFont="1">
      <alignment vertical="center"/>
    </xf>
    <xf numFmtId="0" fontId="0" fillId="0" borderId="0" xfId="0" applyAlignment="1">
      <alignment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>
      <alignment vertical="center"/>
    </xf>
    <xf numFmtId="0" fontId="0" fillId="0" borderId="9" xfId="0" applyBorder="1" applyAlignment="1">
      <alignment horizontal="left" vertical="center"/>
    </xf>
    <xf numFmtId="0" fontId="0" fillId="0" borderId="9" xfId="0" applyBorder="1">
      <alignment vertical="center"/>
    </xf>
    <xf numFmtId="0" fontId="0" fillId="0" borderId="1" xfId="0" applyNumberFormat="1" applyFill="1" applyBorder="1" applyAlignment="1">
      <alignment vertical="center" wrapText="1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0" xfId="0" applyAlignment="1">
      <alignment horizontal="left" vertical="center" wrapText="1"/>
    </xf>
    <xf numFmtId="49" fontId="0" fillId="2" borderId="1" xfId="49" applyNumberFormat="1" applyFont="1" applyFill="1" applyBorder="1" applyAlignment="1">
      <alignment horizontal="left" vertical="center"/>
    </xf>
    <xf numFmtId="0" fontId="0" fillId="0" borderId="4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</cellXfs>
  <cellStyles count="50">
    <cellStyle name="常规" xfId="0" builtinId="0"/>
    <cellStyle name="千位分隔" xfId="1" builtinId="3"/>
    <cellStyle name="货币" xfId="2" builtinId="4"/>
    <cellStyle name="强调文字颜色 4" xfId="3"/>
    <cellStyle name="千位分隔[0]" xfId="4" builtinId="6"/>
    <cellStyle name="百分比" xfId="5" builtinId="5"/>
    <cellStyle name="标题" xfId="6"/>
    <cellStyle name="货币[0]" xfId="7" builtinId="7"/>
    <cellStyle name="20% - 强调文字颜色 3" xfId="8"/>
    <cellStyle name="输入" xfId="9"/>
    <cellStyle name="差" xfId="10"/>
    <cellStyle name="40% - 强调文字颜色 3" xfId="11"/>
    <cellStyle name="60% - 强调文字颜色 3" xfId="12"/>
    <cellStyle name="超链接" xfId="13" builtinId="8"/>
    <cellStyle name="已访问的超链接" xfId="14" builtinId="9"/>
    <cellStyle name="注释" xfId="15"/>
    <cellStyle name="警告文本" xfId="16"/>
    <cellStyle name="标题 4" xfId="17"/>
    <cellStyle name="60% - 强调文字颜色 2" xfId="18"/>
    <cellStyle name="解释性文本" xfId="19"/>
    <cellStyle name="标题 1" xfId="20"/>
    <cellStyle name="标题 2" xfId="21"/>
    <cellStyle name="标题 3" xfId="22"/>
    <cellStyle name="60% - 强调文字颜色 1" xfId="23"/>
    <cellStyle name="输出" xfId="24"/>
    <cellStyle name="60% - 强调文字颜色 4" xfId="25"/>
    <cellStyle name="计算" xfId="26"/>
    <cellStyle name="检查单元格" xfId="27"/>
    <cellStyle name="链接单元格" xfId="28"/>
    <cellStyle name="强调文字颜色 2" xfId="29"/>
    <cellStyle name="20% - 强调文字颜色 6" xfId="30"/>
    <cellStyle name="汇总" xfId="31"/>
    <cellStyle name="好" xfId="32"/>
    <cellStyle name="适中" xfId="33"/>
    <cellStyle name="强调文字颜色 1" xfId="34"/>
    <cellStyle name="20% - 强调文字颜色 5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  <cellStyle name="常规 2" xfId="49"/>
  </cellStyle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38"/>
  <sheetViews>
    <sheetView topLeftCell="A5" workbookViewId="0">
      <selection activeCell="E12" sqref="E12:E13"/>
    </sheetView>
  </sheetViews>
  <sheetFormatPr defaultColWidth="9" defaultRowHeight="24.95" customHeight="1" outlineLevelCol="5"/>
  <cols>
    <col min="1" max="1" width="28.125" customWidth="1"/>
    <col min="2" max="2" width="12.75" customWidth="1"/>
    <col min="3" max="3" width="29.625" customWidth="1"/>
    <col min="4" max="4" width="11.375" customWidth="1"/>
    <col min="5" max="5" width="15.125" customWidth="1"/>
    <col min="6" max="6" width="17.75" customWidth="1"/>
  </cols>
  <sheetData>
    <row r="1" ht="24.75" customHeight="1" spans="1:1">
      <c r="A1" t="s">
        <v>0</v>
      </c>
    </row>
    <row r="2" ht="39" customHeight="1" spans="1:6">
      <c r="A2" s="20" t="s">
        <v>1</v>
      </c>
      <c r="B2" s="20"/>
      <c r="C2" s="20"/>
      <c r="D2" s="20"/>
      <c r="E2" s="20"/>
      <c r="F2" s="20"/>
    </row>
    <row r="3" ht="26.25" customHeight="1" spans="1:6">
      <c r="A3" s="21" t="s">
        <v>2</v>
      </c>
      <c r="B3" s="21"/>
      <c r="C3" s="21"/>
      <c r="D3" s="20"/>
      <c r="E3" s="20"/>
      <c r="F3" s="12" t="s">
        <v>3</v>
      </c>
    </row>
    <row r="4" customHeight="1" spans="1:6">
      <c r="A4" s="26" t="s">
        <v>4</v>
      </c>
      <c r="B4" s="26"/>
      <c r="C4" s="26" t="s">
        <v>5</v>
      </c>
      <c r="D4" s="26"/>
      <c r="E4" s="26"/>
      <c r="F4" s="26"/>
    </row>
    <row r="5" customHeight="1" spans="1:6">
      <c r="A5" s="26" t="s">
        <v>6</v>
      </c>
      <c r="B5" s="26" t="s">
        <v>7</v>
      </c>
      <c r="C5" s="26" t="s">
        <v>6</v>
      </c>
      <c r="D5" s="26" t="s">
        <v>8</v>
      </c>
      <c r="E5" s="26" t="s">
        <v>9</v>
      </c>
      <c r="F5" s="26" t="s">
        <v>10</v>
      </c>
    </row>
    <row r="6" customHeight="1" spans="1:6">
      <c r="A6" s="28" t="s">
        <v>11</v>
      </c>
      <c r="B6" s="28">
        <v>33156187.2</v>
      </c>
      <c r="C6" s="42" t="s">
        <v>12</v>
      </c>
      <c r="D6" s="28">
        <f>E6+F6</f>
        <v>0</v>
      </c>
      <c r="E6" s="28"/>
      <c r="F6" s="28"/>
    </row>
    <row r="7" customHeight="1" spans="1:6">
      <c r="A7" s="28" t="s">
        <v>13</v>
      </c>
      <c r="B7" s="28"/>
      <c r="C7" s="42" t="s">
        <v>14</v>
      </c>
      <c r="D7" s="28">
        <f t="shared" ref="D7:D32" si="0">E7+F7</f>
        <v>0</v>
      </c>
      <c r="E7" s="28"/>
      <c r="F7" s="28"/>
    </row>
    <row r="8" customHeight="1" spans="1:6">
      <c r="A8" s="28"/>
      <c r="B8" s="28"/>
      <c r="C8" s="42" t="s">
        <v>15</v>
      </c>
      <c r="D8" s="28">
        <f>E8+F8</f>
        <v>0</v>
      </c>
      <c r="E8" s="28"/>
      <c r="F8" s="28"/>
    </row>
    <row r="9" customHeight="1" spans="1:6">
      <c r="A9" s="28"/>
      <c r="B9" s="28"/>
      <c r="C9" s="42" t="s">
        <v>16</v>
      </c>
      <c r="D9" s="28">
        <f>E9+F9</f>
        <v>0</v>
      </c>
      <c r="E9" s="28"/>
      <c r="F9" s="28"/>
    </row>
    <row r="10" customHeight="1" spans="1:6">
      <c r="A10" s="28"/>
      <c r="B10" s="28"/>
      <c r="C10" s="42" t="s">
        <v>17</v>
      </c>
      <c r="D10" s="28">
        <f>E10+F10</f>
        <v>0</v>
      </c>
      <c r="E10" s="28"/>
      <c r="F10" s="28"/>
    </row>
    <row r="11" customHeight="1" spans="1:6">
      <c r="A11" s="28"/>
      <c r="B11" s="28"/>
      <c r="C11" s="42" t="s">
        <v>18</v>
      </c>
      <c r="D11" s="28">
        <f>E11+F11</f>
        <v>0</v>
      </c>
      <c r="E11" s="28"/>
      <c r="F11" s="28"/>
    </row>
    <row r="12" customHeight="1" spans="1:6">
      <c r="A12" s="28"/>
      <c r="B12" s="28"/>
      <c r="C12" s="42" t="s">
        <v>19</v>
      </c>
      <c r="D12" s="28">
        <f>E12+F12</f>
        <v>30915690</v>
      </c>
      <c r="E12" s="28">
        <v>30915690</v>
      </c>
      <c r="F12" s="28"/>
    </row>
    <row r="13" customHeight="1" spans="1:6">
      <c r="A13" s="28"/>
      <c r="B13" s="28"/>
      <c r="C13" s="42" t="s">
        <v>20</v>
      </c>
      <c r="D13" s="28">
        <f>E13+F13</f>
        <v>1136592</v>
      </c>
      <c r="E13" s="28">
        <v>1136592</v>
      </c>
      <c r="F13" s="28"/>
    </row>
    <row r="14" customHeight="1" spans="1:6">
      <c r="A14" s="28"/>
      <c r="B14" s="28"/>
      <c r="C14" s="42" t="s">
        <v>21</v>
      </c>
      <c r="D14" s="28">
        <f>E14+F14</f>
        <v>0</v>
      </c>
      <c r="E14" s="28"/>
      <c r="F14" s="28"/>
    </row>
    <row r="15" ht="31" customHeight="1" spans="1:6">
      <c r="A15" s="28"/>
      <c r="B15" s="28"/>
      <c r="C15" s="43" t="s">
        <v>22</v>
      </c>
      <c r="D15" s="28">
        <f>E15+F15</f>
        <v>475689.7</v>
      </c>
      <c r="E15" s="28">
        <v>475689.7</v>
      </c>
      <c r="F15" s="28"/>
    </row>
    <row r="16" customHeight="1" spans="1:6">
      <c r="A16" s="28"/>
      <c r="B16" s="28"/>
      <c r="C16" s="42" t="s">
        <v>23</v>
      </c>
      <c r="D16" s="28">
        <f>E16+F16</f>
        <v>0</v>
      </c>
      <c r="E16" s="28"/>
      <c r="F16" s="28"/>
    </row>
    <row r="17" customHeight="1" spans="1:6">
      <c r="A17" s="28"/>
      <c r="B17" s="28"/>
      <c r="C17" s="42" t="s">
        <v>24</v>
      </c>
      <c r="D17" s="28">
        <f>E17+F17</f>
        <v>0</v>
      </c>
      <c r="E17" s="28"/>
      <c r="F17" s="28"/>
    </row>
    <row r="18" customHeight="1" spans="1:6">
      <c r="A18" s="28"/>
      <c r="B18" s="28"/>
      <c r="C18" s="42" t="s">
        <v>25</v>
      </c>
      <c r="D18" s="28">
        <f>E18+F18</f>
        <v>0</v>
      </c>
      <c r="E18" s="28"/>
      <c r="F18" s="28"/>
    </row>
    <row r="19" customHeight="1" spans="1:6">
      <c r="A19" s="28"/>
      <c r="B19" s="28"/>
      <c r="C19" s="42" t="s">
        <v>26</v>
      </c>
      <c r="D19" s="28">
        <f>E19+F19</f>
        <v>0</v>
      </c>
      <c r="E19" s="28"/>
      <c r="F19" s="28"/>
    </row>
    <row r="20" customHeight="1" spans="1:6">
      <c r="A20" s="28"/>
      <c r="B20" s="28"/>
      <c r="C20" s="42" t="s">
        <v>27</v>
      </c>
      <c r="D20" s="28">
        <f>E20+F20</f>
        <v>0</v>
      </c>
      <c r="E20" s="28"/>
      <c r="F20" s="28"/>
    </row>
    <row r="21" customHeight="1" spans="1:6">
      <c r="A21" s="28"/>
      <c r="B21" s="28"/>
      <c r="C21" s="42" t="s">
        <v>28</v>
      </c>
      <c r="D21" s="28">
        <f>E21+F21</f>
        <v>0</v>
      </c>
      <c r="E21" s="28"/>
      <c r="F21" s="28"/>
    </row>
    <row r="22" customHeight="1" spans="1:6">
      <c r="A22" s="28"/>
      <c r="B22" s="28"/>
      <c r="C22" s="42" t="s">
        <v>29</v>
      </c>
      <c r="D22" s="28">
        <f>E22+F22</f>
        <v>0</v>
      </c>
      <c r="E22" s="28"/>
      <c r="F22" s="28"/>
    </row>
    <row r="23" customHeight="1" spans="1:6">
      <c r="A23" s="28"/>
      <c r="B23" s="28"/>
      <c r="C23" s="42" t="s">
        <v>30</v>
      </c>
      <c r="D23" s="28">
        <f>E23+F23</f>
        <v>0</v>
      </c>
      <c r="E23" s="28"/>
      <c r="F23" s="28"/>
    </row>
    <row r="24" customHeight="1" spans="1:6">
      <c r="A24" s="28"/>
      <c r="B24" s="28"/>
      <c r="C24" s="42" t="s">
        <v>31</v>
      </c>
      <c r="D24" s="28">
        <f>E24+F24</f>
        <v>0</v>
      </c>
      <c r="E24" s="28"/>
      <c r="F24" s="28"/>
    </row>
    <row r="25" customHeight="1" spans="1:6">
      <c r="A25" s="28"/>
      <c r="B25" s="28"/>
      <c r="C25" s="42" t="s">
        <v>32</v>
      </c>
      <c r="D25" s="28">
        <f>E25+F25</f>
        <v>628215.5</v>
      </c>
      <c r="E25" s="28">
        <v>628215.5</v>
      </c>
      <c r="F25" s="28"/>
    </row>
    <row r="26" customHeight="1" spans="1:6">
      <c r="A26" s="28"/>
      <c r="B26" s="28"/>
      <c r="C26" s="42" t="s">
        <v>33</v>
      </c>
      <c r="D26" s="28">
        <f>E26+F26</f>
        <v>0</v>
      </c>
      <c r="E26" s="28"/>
      <c r="F26" s="28"/>
    </row>
    <row r="27" customHeight="1" spans="1:6">
      <c r="A27" s="28"/>
      <c r="B27" s="28"/>
      <c r="C27" s="42" t="s">
        <v>34</v>
      </c>
      <c r="D27" s="28">
        <f>E27+F27</f>
        <v>0</v>
      </c>
      <c r="E27" s="28"/>
      <c r="F27" s="28"/>
    </row>
    <row r="28" customHeight="1" spans="1:6">
      <c r="A28" s="28"/>
      <c r="B28" s="28"/>
      <c r="C28" s="42" t="s">
        <v>35</v>
      </c>
      <c r="D28" s="28">
        <f>E28+F28</f>
        <v>0</v>
      </c>
      <c r="E28" s="28"/>
      <c r="F28" s="28"/>
    </row>
    <row r="29" customHeight="1" spans="1:6">
      <c r="A29" s="28"/>
      <c r="B29" s="28"/>
      <c r="C29" s="42" t="s">
        <v>36</v>
      </c>
      <c r="D29" s="28">
        <f>E29+F29</f>
        <v>0</v>
      </c>
      <c r="E29" s="28"/>
      <c r="F29" s="28"/>
    </row>
    <row r="30" customHeight="1" spans="1:6">
      <c r="A30" s="28"/>
      <c r="B30" s="28"/>
      <c r="C30" s="42" t="s">
        <v>37</v>
      </c>
      <c r="D30" s="28">
        <f>E30+F30</f>
        <v>0</v>
      </c>
      <c r="E30" s="28"/>
      <c r="F30" s="28"/>
    </row>
    <row r="31" customHeight="1" spans="1:6">
      <c r="A31" s="28"/>
      <c r="B31" s="28"/>
      <c r="C31" s="42" t="s">
        <v>38</v>
      </c>
      <c r="D31" s="28">
        <f>E31+F31</f>
        <v>0</v>
      </c>
      <c r="E31" s="28"/>
      <c r="F31" s="28"/>
    </row>
    <row r="32" customHeight="1" spans="1:6">
      <c r="A32" s="28"/>
      <c r="B32" s="28"/>
      <c r="C32" s="42" t="s">
        <v>39</v>
      </c>
      <c r="D32" s="28">
        <f>E32+F32</f>
        <v>0</v>
      </c>
      <c r="E32" s="28"/>
      <c r="F32" s="28"/>
    </row>
    <row r="33" customHeight="1" spans="1:6">
      <c r="A33" s="28" t="s">
        <v>40</v>
      </c>
      <c r="B33" s="28">
        <f>B6+B7</f>
        <v>33156187.2</v>
      </c>
      <c r="C33" s="61" t="s">
        <v>41</v>
      </c>
      <c r="D33" s="28">
        <f t="shared" ref="D33:F33" si="1">SUM(D6:D32)</f>
        <v>33156187.2</v>
      </c>
      <c r="E33" s="28">
        <f>SUM(E6:E32)</f>
        <v>33156187.2</v>
      </c>
      <c r="F33" s="28">
        <f>SUM(F6:F32)</f>
        <v>0</v>
      </c>
    </row>
    <row r="34" s="51" customFormat="1" ht="49.5" customHeight="1" spans="1:6">
      <c r="A34" s="62"/>
      <c r="B34" s="62"/>
      <c r="C34" s="62"/>
      <c r="D34" s="62"/>
      <c r="E34" s="62"/>
      <c r="F34" s="62"/>
    </row>
    <row r="35" s="51" customFormat="1" ht="33.75" customHeight="1" spans="1:6">
      <c r="A35" s="63"/>
      <c r="B35" s="63"/>
      <c r="C35" s="63"/>
      <c r="D35" s="63"/>
      <c r="E35" s="63"/>
      <c r="F35" s="63"/>
    </row>
    <row r="36" s="51" customFormat="1" ht="33.75" customHeight="1" spans="1:6">
      <c r="A36" s="63"/>
      <c r="B36" s="63"/>
      <c r="C36" s="63"/>
      <c r="D36" s="63"/>
      <c r="E36" s="63"/>
      <c r="F36" s="63"/>
    </row>
    <row r="37" s="51" customFormat="1" ht="33.75" customHeight="1" spans="1:6">
      <c r="A37" s="60"/>
      <c r="B37" s="60"/>
      <c r="C37" s="60"/>
      <c r="D37" s="60"/>
      <c r="E37" s="60"/>
      <c r="F37" s="60"/>
    </row>
    <row r="38" ht="26.25" customHeight="1" spans="1:6">
      <c r="A38" s="21"/>
      <c r="B38" s="21"/>
      <c r="C38" s="21"/>
      <c r="D38" s="21"/>
      <c r="E38" s="21"/>
      <c r="F38" s="21"/>
    </row>
  </sheetData>
  <mergeCells count="9">
    <mergeCell ref="A2:F2"/>
    <mergeCell ref="A3:C3"/>
    <mergeCell ref="A4:B4"/>
    <mergeCell ref="C4:F4"/>
    <mergeCell ref="A34:F34"/>
    <mergeCell ref="A35:F35"/>
    <mergeCell ref="A36:F36"/>
    <mergeCell ref="A37:F37"/>
    <mergeCell ref="A38:F38"/>
  </mergeCells>
  <printOptions horizontalCentered="1"/>
  <pageMargins left="0.0388888888888889" right="0.0388888888888889" top="0.747916666666667" bottom="0.747916666666667" header="0.313888888888889" footer="0.313888888888889"/>
  <pageSetup paperSize="9" scale="70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31"/>
  <sheetViews>
    <sheetView topLeftCell="A18" workbookViewId="0">
      <selection activeCell="D30" sqref="D30"/>
    </sheetView>
  </sheetViews>
  <sheetFormatPr defaultColWidth="15.625" defaultRowHeight="24.95" customHeight="1" outlineLevelCol="4"/>
  <cols>
    <col min="1" max="1" width="15.625" style="21"/>
    <col min="2" max="2" width="20.75" customWidth="1"/>
  </cols>
  <sheetData>
    <row r="1" customHeight="1" spans="1:1">
      <c r="A1" t="s">
        <v>42</v>
      </c>
    </row>
    <row r="2" customHeight="1" spans="1:5">
      <c r="A2" s="20" t="s">
        <v>43</v>
      </c>
      <c r="B2" s="20"/>
      <c r="C2" s="20"/>
      <c r="D2" s="20"/>
      <c r="E2" s="20"/>
    </row>
    <row r="3" customHeight="1" spans="1:5">
      <c r="A3" s="21" t="s">
        <v>2</v>
      </c>
      <c r="B3" s="21"/>
      <c r="C3" s="21"/>
      <c r="D3" s="20"/>
      <c r="E3" s="33" t="s">
        <v>3</v>
      </c>
    </row>
    <row r="4" ht="22" customHeight="1" spans="1:5">
      <c r="A4" s="26" t="s">
        <v>44</v>
      </c>
      <c r="B4" s="26"/>
      <c r="C4" s="26" t="s">
        <v>45</v>
      </c>
      <c r="D4" s="26"/>
      <c r="E4" s="26"/>
    </row>
    <row r="5" s="46" customFormat="1" ht="22" customHeight="1" spans="1:5">
      <c r="A5" s="26" t="s">
        <v>46</v>
      </c>
      <c r="B5" s="26" t="s">
        <v>47</v>
      </c>
      <c r="C5" s="26" t="s">
        <v>48</v>
      </c>
      <c r="D5" s="26" t="s">
        <v>49</v>
      </c>
      <c r="E5" s="26" t="s">
        <v>50</v>
      </c>
    </row>
    <row r="6" ht="22" customHeight="1" spans="1:5">
      <c r="A6" s="27">
        <v>2070101</v>
      </c>
      <c r="B6" s="28" t="s">
        <v>51</v>
      </c>
      <c r="C6" s="28">
        <f>D6+E6</f>
        <v>3394720.1</v>
      </c>
      <c r="D6" s="28">
        <v>3394720.1</v>
      </c>
      <c r="E6" s="28"/>
    </row>
    <row r="7" ht="22" customHeight="1" spans="1:5">
      <c r="A7" s="27">
        <v>2070102</v>
      </c>
      <c r="B7" s="28" t="s">
        <v>52</v>
      </c>
      <c r="C7" s="28">
        <f t="shared" ref="C7:C30" si="0">D7+E7</f>
        <v>110000</v>
      </c>
      <c r="D7" s="28"/>
      <c r="E7" s="28">
        <v>110000</v>
      </c>
    </row>
    <row r="8" ht="22" customHeight="1" spans="1:5">
      <c r="A8" s="27">
        <v>2070104</v>
      </c>
      <c r="B8" s="28" t="s">
        <v>53</v>
      </c>
      <c r="C8" s="28">
        <f>D8+E8</f>
        <v>920467.6</v>
      </c>
      <c r="D8" s="28">
        <v>690467.6</v>
      </c>
      <c r="E8" s="28">
        <v>230000</v>
      </c>
    </row>
    <row r="9" ht="22" customHeight="1" spans="1:5">
      <c r="A9" s="27">
        <v>2070107</v>
      </c>
      <c r="B9" s="28" t="s">
        <v>54</v>
      </c>
      <c r="C9" s="28">
        <f>D9+E9</f>
        <v>3720075.8</v>
      </c>
      <c r="D9" s="28">
        <v>1167075.8</v>
      </c>
      <c r="E9" s="28">
        <v>2553000</v>
      </c>
    </row>
    <row r="10" ht="22" customHeight="1" spans="1:5">
      <c r="A10" s="27">
        <v>2070109</v>
      </c>
      <c r="B10" s="28" t="s">
        <v>55</v>
      </c>
      <c r="C10" s="28">
        <f>D10+E10</f>
        <v>210000</v>
      </c>
      <c r="D10" s="28"/>
      <c r="E10" s="28">
        <v>210000</v>
      </c>
    </row>
    <row r="11" ht="22" customHeight="1" spans="1:5">
      <c r="A11" s="27">
        <v>2070111</v>
      </c>
      <c r="B11" s="28" t="s">
        <v>56</v>
      </c>
      <c r="C11" s="28">
        <f>D11+E11</f>
        <v>60000</v>
      </c>
      <c r="D11" s="28"/>
      <c r="E11" s="28">
        <v>60000</v>
      </c>
    </row>
    <row r="12" ht="22" customHeight="1" spans="1:5">
      <c r="A12" s="27">
        <v>2070112</v>
      </c>
      <c r="B12" s="28" t="s">
        <v>57</v>
      </c>
      <c r="C12" s="28">
        <f>D12+E12</f>
        <v>370000</v>
      </c>
      <c r="D12" s="28"/>
      <c r="E12" s="28">
        <v>370000</v>
      </c>
    </row>
    <row r="13" ht="22" customHeight="1" spans="1:5">
      <c r="A13" s="27">
        <v>2070199</v>
      </c>
      <c r="B13" s="28" t="s">
        <v>58</v>
      </c>
      <c r="C13" s="28">
        <f>D13+E13</f>
        <v>6789400</v>
      </c>
      <c r="D13" s="28"/>
      <c r="E13" s="28">
        <v>6789400</v>
      </c>
    </row>
    <row r="14" ht="22" customHeight="1" spans="1:5">
      <c r="A14" s="27">
        <v>2070201</v>
      </c>
      <c r="B14" s="28" t="s">
        <v>51</v>
      </c>
      <c r="C14" s="28">
        <f>D14+E14</f>
        <v>352074.4</v>
      </c>
      <c r="D14" s="28">
        <v>352074.4</v>
      </c>
      <c r="E14" s="28"/>
    </row>
    <row r="15" ht="22" customHeight="1" spans="1:5">
      <c r="A15" s="27">
        <v>2070202</v>
      </c>
      <c r="B15" s="28" t="s">
        <v>52</v>
      </c>
      <c r="C15" s="28">
        <f>D15+E15</f>
        <v>150000</v>
      </c>
      <c r="D15" s="28"/>
      <c r="E15" s="29">
        <v>150000</v>
      </c>
    </row>
    <row r="16" ht="22" customHeight="1" spans="1:5">
      <c r="A16" s="27">
        <v>2070204</v>
      </c>
      <c r="B16" s="28" t="s">
        <v>59</v>
      </c>
      <c r="C16" s="28">
        <f>D16+E16</f>
        <v>2132000</v>
      </c>
      <c r="D16" s="28"/>
      <c r="E16" s="29">
        <v>2132000</v>
      </c>
    </row>
    <row r="17" ht="22" customHeight="1" spans="1:5">
      <c r="A17" s="27">
        <v>2070205</v>
      </c>
      <c r="B17" s="28" t="s">
        <v>60</v>
      </c>
      <c r="C17" s="28">
        <f>D17+E17</f>
        <v>512409.6</v>
      </c>
      <c r="D17" s="28">
        <v>412409.6</v>
      </c>
      <c r="E17" s="28">
        <v>100000</v>
      </c>
    </row>
    <row r="18" ht="22" customHeight="1" spans="1:5">
      <c r="A18" s="27">
        <v>2070301</v>
      </c>
      <c r="B18" s="28" t="s">
        <v>51</v>
      </c>
      <c r="C18" s="28">
        <f>D18+E18</f>
        <v>304742.5</v>
      </c>
      <c r="D18" s="28">
        <v>304742.5</v>
      </c>
      <c r="E18" s="28"/>
    </row>
    <row r="19" ht="22" customHeight="1" spans="1:5">
      <c r="A19" s="27">
        <v>2070305</v>
      </c>
      <c r="B19" s="28" t="s">
        <v>61</v>
      </c>
      <c r="C19" s="28">
        <f>D19+E19</f>
        <v>6500000</v>
      </c>
      <c r="D19" s="28"/>
      <c r="E19" s="28">
        <v>6500000</v>
      </c>
    </row>
    <row r="20" ht="22" customHeight="1" spans="1:5">
      <c r="A20" s="27">
        <v>2070306</v>
      </c>
      <c r="B20" s="28" t="s">
        <v>62</v>
      </c>
      <c r="C20" s="28">
        <f>D20+E20</f>
        <v>200000</v>
      </c>
      <c r="D20" s="28"/>
      <c r="E20" s="28">
        <v>200000</v>
      </c>
    </row>
    <row r="21" ht="22" customHeight="1" spans="1:5">
      <c r="A21" s="27">
        <v>2070399</v>
      </c>
      <c r="B21" s="28" t="s">
        <v>63</v>
      </c>
      <c r="C21" s="28">
        <f>D21+E21</f>
        <v>3600000</v>
      </c>
      <c r="D21" s="28"/>
      <c r="E21" s="28">
        <v>3600000</v>
      </c>
    </row>
    <row r="22" ht="22" customHeight="1" spans="1:5">
      <c r="A22" s="27">
        <v>2070406</v>
      </c>
      <c r="B22" s="28" t="s">
        <v>64</v>
      </c>
      <c r="C22" s="28">
        <f>D22+E22</f>
        <v>359800</v>
      </c>
      <c r="D22" s="28"/>
      <c r="E22" s="28">
        <v>359800</v>
      </c>
    </row>
    <row r="23" ht="22" customHeight="1" spans="1:5">
      <c r="A23" s="27">
        <v>2079903</v>
      </c>
      <c r="B23" s="28" t="s">
        <v>65</v>
      </c>
      <c r="C23" s="28">
        <f>D23+E23</f>
        <v>430000</v>
      </c>
      <c r="D23" s="28"/>
      <c r="E23" s="28">
        <v>430000</v>
      </c>
    </row>
    <row r="24" ht="26" customHeight="1" spans="1:5">
      <c r="A24" s="27">
        <v>2079999</v>
      </c>
      <c r="B24" s="31" t="s">
        <v>66</v>
      </c>
      <c r="C24" s="28">
        <f>D24+E24</f>
        <v>800000</v>
      </c>
      <c r="D24" s="28"/>
      <c r="E24" s="28">
        <v>800000</v>
      </c>
    </row>
    <row r="25" ht="27" customHeight="1" spans="1:5">
      <c r="A25" s="27">
        <v>2080505</v>
      </c>
      <c r="B25" s="31" t="s">
        <v>67</v>
      </c>
      <c r="C25" s="28">
        <f>D25+E25</f>
        <v>1085280</v>
      </c>
      <c r="D25" s="28">
        <v>1085280</v>
      </c>
      <c r="E25" s="28"/>
    </row>
    <row r="26" ht="22" customHeight="1" spans="1:5">
      <c r="A26" s="27">
        <v>2080899</v>
      </c>
      <c r="B26" s="28" t="s">
        <v>68</v>
      </c>
      <c r="C26" s="28">
        <f>D26+E26</f>
        <v>51312</v>
      </c>
      <c r="D26" s="28">
        <v>51312</v>
      </c>
      <c r="E26" s="28"/>
    </row>
    <row r="27" ht="22" customHeight="1" spans="1:5">
      <c r="A27" s="27">
        <v>2101101</v>
      </c>
      <c r="B27" s="28" t="s">
        <v>69</v>
      </c>
      <c r="C27" s="28">
        <f>D27+E27</f>
        <v>83915.4</v>
      </c>
      <c r="D27" s="28">
        <v>83915.4</v>
      </c>
      <c r="E27" s="28"/>
    </row>
    <row r="28" ht="22" customHeight="1" spans="1:5">
      <c r="A28" s="27">
        <v>2101102</v>
      </c>
      <c r="B28" s="28" t="s">
        <v>70</v>
      </c>
      <c r="C28" s="28">
        <f>D28+E28</f>
        <v>163485.8</v>
      </c>
      <c r="D28" s="28">
        <v>163485.8</v>
      </c>
      <c r="E28" s="28"/>
    </row>
    <row r="29" ht="22" customHeight="1" spans="1:5">
      <c r="A29" s="27">
        <v>2101103</v>
      </c>
      <c r="B29" s="28" t="s">
        <v>71</v>
      </c>
      <c r="C29" s="28">
        <f>D29+E29</f>
        <v>228288.5</v>
      </c>
      <c r="D29" s="28">
        <v>228288.5</v>
      </c>
      <c r="E29" s="28"/>
    </row>
    <row r="30" ht="22" customHeight="1" spans="1:5">
      <c r="A30" s="27">
        <v>2210201</v>
      </c>
      <c r="B30" s="28" t="s">
        <v>72</v>
      </c>
      <c r="C30" s="28">
        <f>D30+E30</f>
        <v>628215.5</v>
      </c>
      <c r="D30" s="28">
        <v>628215.5</v>
      </c>
      <c r="E30" s="28"/>
    </row>
    <row r="31" ht="22" customHeight="1" spans="1:5">
      <c r="A31" s="26" t="s">
        <v>8</v>
      </c>
      <c r="B31" s="26"/>
      <c r="C31" s="28">
        <f>D31+E31</f>
        <v>33156187.2</v>
      </c>
      <c r="D31" s="28">
        <f>SUM(D6:D30)</f>
        <v>8561987.2</v>
      </c>
      <c r="E31" s="28">
        <f>SUM(E7:E30)</f>
        <v>24594200</v>
      </c>
    </row>
  </sheetData>
  <mergeCells count="5">
    <mergeCell ref="A2:E2"/>
    <mergeCell ref="A3:C3"/>
    <mergeCell ref="A4:B4"/>
    <mergeCell ref="C4:E4"/>
    <mergeCell ref="A31:B31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31"/>
  <sheetViews>
    <sheetView tabSelected="1" workbookViewId="0">
      <selection activeCell="F25" sqref="F25"/>
    </sheetView>
  </sheetViews>
  <sheetFormatPr defaultColWidth="15.625" defaultRowHeight="24.95" customHeight="1" outlineLevelCol="4"/>
  <cols>
    <col min="1" max="1" width="18.25" style="21" customWidth="1"/>
  </cols>
  <sheetData>
    <row r="1" customHeight="1" spans="1:1">
      <c r="A1" t="s">
        <v>73</v>
      </c>
    </row>
    <row r="2" customHeight="1" spans="1:5">
      <c r="A2" s="20" t="s">
        <v>74</v>
      </c>
      <c r="B2" s="20"/>
      <c r="C2" s="20"/>
      <c r="D2" s="20"/>
      <c r="E2" s="20"/>
    </row>
    <row r="3" customHeight="1" spans="1:5">
      <c r="A3" s="21" t="s">
        <v>2</v>
      </c>
      <c r="B3" s="21"/>
      <c r="C3" s="21"/>
      <c r="E3" s="33" t="s">
        <v>3</v>
      </c>
    </row>
    <row r="4" customHeight="1" spans="1:5">
      <c r="A4" s="26" t="s">
        <v>75</v>
      </c>
      <c r="B4" s="26"/>
      <c r="C4" s="26" t="s">
        <v>76</v>
      </c>
      <c r="D4" s="26"/>
      <c r="E4" s="26"/>
    </row>
    <row r="5" s="46" customFormat="1" customHeight="1" spans="1:5">
      <c r="A5" s="26" t="s">
        <v>46</v>
      </c>
      <c r="B5" s="26" t="s">
        <v>47</v>
      </c>
      <c r="C5" s="26" t="s">
        <v>8</v>
      </c>
      <c r="D5" s="26" t="s">
        <v>77</v>
      </c>
      <c r="E5" s="26" t="s">
        <v>78</v>
      </c>
    </row>
    <row r="6" s="50" customFormat="1" customHeight="1" spans="1:5">
      <c r="A6" s="52">
        <v>301</v>
      </c>
      <c r="B6" s="53" t="s">
        <v>79</v>
      </c>
      <c r="C6" s="53">
        <f t="shared" ref="C6:C19" si="0">D6+E6</f>
        <v>6826129.6</v>
      </c>
      <c r="D6" s="53">
        <f>SUM(D7:D14)</f>
        <v>6826129.6</v>
      </c>
      <c r="E6" s="53">
        <f>SUM(E7:E14)</f>
        <v>0</v>
      </c>
    </row>
    <row r="7" customHeight="1" spans="1:5">
      <c r="A7" s="27">
        <v>30101</v>
      </c>
      <c r="B7" s="28" t="s">
        <v>80</v>
      </c>
      <c r="C7" s="28">
        <f>D7+E7</f>
        <v>2910600</v>
      </c>
      <c r="D7" s="28">
        <v>2910600</v>
      </c>
      <c r="E7" s="28"/>
    </row>
    <row r="8" customHeight="1" spans="1:5">
      <c r="A8" s="54">
        <v>30102</v>
      </c>
      <c r="B8" s="55" t="s">
        <v>81</v>
      </c>
      <c r="C8" s="28">
        <f>D8+E8</f>
        <v>1188264</v>
      </c>
      <c r="D8" s="55">
        <v>1188264</v>
      </c>
      <c r="E8" s="55"/>
    </row>
    <row r="9" customHeight="1" spans="1:5">
      <c r="A9" s="27">
        <v>30103</v>
      </c>
      <c r="B9" s="28" t="s">
        <v>82</v>
      </c>
      <c r="C9" s="28">
        <f>D9+E9</f>
        <v>82270</v>
      </c>
      <c r="D9" s="28">
        <v>82270</v>
      </c>
      <c r="E9" s="28"/>
    </row>
    <row r="10" ht="44" customHeight="1" spans="1:5">
      <c r="A10" s="27">
        <v>30104</v>
      </c>
      <c r="B10" s="56" t="s">
        <v>83</v>
      </c>
      <c r="C10" s="28">
        <f>D10+E10</f>
        <v>279245.6</v>
      </c>
      <c r="D10" s="28">
        <v>279245.6</v>
      </c>
      <c r="E10" s="28"/>
    </row>
    <row r="11" customHeight="1" spans="1:5">
      <c r="A11" s="27">
        <v>30107</v>
      </c>
      <c r="B11" s="28" t="s">
        <v>84</v>
      </c>
      <c r="C11" s="28">
        <f>D11+E11</f>
        <v>1280470</v>
      </c>
      <c r="D11" s="28">
        <v>1280470</v>
      </c>
      <c r="E11" s="28"/>
    </row>
    <row r="12" ht="30" customHeight="1" spans="1:5">
      <c r="A12" s="27">
        <v>30108</v>
      </c>
      <c r="B12" s="30" t="s">
        <v>85</v>
      </c>
      <c r="C12" s="28">
        <f>D12+E12</f>
        <v>1085280</v>
      </c>
      <c r="D12" s="28">
        <v>1085280</v>
      </c>
      <c r="E12" s="28"/>
    </row>
    <row r="13" customHeight="1" spans="1:5">
      <c r="A13" s="27">
        <v>30109</v>
      </c>
      <c r="B13" s="28" t="s">
        <v>86</v>
      </c>
      <c r="C13" s="28">
        <f>D13+E13</f>
        <v>0</v>
      </c>
      <c r="D13" s="28"/>
      <c r="E13" s="28"/>
    </row>
    <row r="14" customHeight="1" spans="1:5">
      <c r="A14" s="27">
        <v>30199</v>
      </c>
      <c r="B14" s="28" t="s">
        <v>87</v>
      </c>
      <c r="C14" s="28">
        <f>D14+E14</f>
        <v>0</v>
      </c>
      <c r="D14" s="28"/>
      <c r="E14" s="28"/>
    </row>
    <row r="15" s="50" customFormat="1" customHeight="1" spans="1:5">
      <c r="A15" s="52">
        <v>302</v>
      </c>
      <c r="B15" s="53" t="s">
        <v>88</v>
      </c>
      <c r="C15" s="53">
        <f>C16+C17+C18+C19</f>
        <v>828041.6</v>
      </c>
      <c r="D15" s="53">
        <f>SUM(D16:D18)</f>
        <v>0</v>
      </c>
      <c r="E15" s="53">
        <f>E16+E17+E18+E19</f>
        <v>828041.6</v>
      </c>
    </row>
    <row r="16" customHeight="1" spans="1:5">
      <c r="A16" s="27">
        <v>30201</v>
      </c>
      <c r="B16" s="28" t="s">
        <v>89</v>
      </c>
      <c r="C16" s="28">
        <f>D16+E16</f>
        <v>716000</v>
      </c>
      <c r="D16" s="28"/>
      <c r="E16" s="28">
        <v>716000</v>
      </c>
    </row>
    <row r="17" customHeight="1" spans="1:5">
      <c r="A17" s="27">
        <v>30229</v>
      </c>
      <c r="B17" s="28" t="s">
        <v>90</v>
      </c>
      <c r="C17" s="28">
        <f>D17+E17</f>
        <v>2121.6</v>
      </c>
      <c r="D17" s="28"/>
      <c r="E17" s="28">
        <v>2121.6</v>
      </c>
    </row>
    <row r="18" customHeight="1" spans="1:5">
      <c r="A18" s="27">
        <v>30231</v>
      </c>
      <c r="B18" s="28" t="s">
        <v>91</v>
      </c>
      <c r="C18" s="28">
        <f>D18+E18</f>
        <v>21000</v>
      </c>
      <c r="D18" s="28"/>
      <c r="E18" s="28">
        <v>21000</v>
      </c>
    </row>
    <row r="19" customHeight="1" spans="1:5">
      <c r="A19" s="27">
        <v>30299</v>
      </c>
      <c r="B19" s="28" t="s">
        <v>92</v>
      </c>
      <c r="C19" s="28">
        <f>D19+E19</f>
        <v>88920</v>
      </c>
      <c r="D19" s="28"/>
      <c r="E19" s="28">
        <v>88920</v>
      </c>
    </row>
    <row r="20" s="50" customFormat="1" customHeight="1" spans="1:5">
      <c r="A20" s="52">
        <v>303</v>
      </c>
      <c r="B20" s="53" t="s">
        <v>93</v>
      </c>
      <c r="C20" s="53">
        <f t="shared" ref="C20:C26" si="1">D20+E20</f>
        <v>907816</v>
      </c>
      <c r="D20" s="53">
        <f>SUM(D21:D26)</f>
        <v>907816</v>
      </c>
      <c r="E20" s="53">
        <f>SUM(E21:E26)</f>
        <v>0</v>
      </c>
    </row>
    <row r="21" customHeight="1" spans="1:5">
      <c r="A21" s="27">
        <v>30301</v>
      </c>
      <c r="B21" s="28" t="s">
        <v>94</v>
      </c>
      <c r="C21" s="28">
        <f>D21+E21</f>
        <v>0</v>
      </c>
      <c r="D21" s="28"/>
      <c r="E21" s="28"/>
    </row>
    <row r="22" customHeight="1" spans="1:5">
      <c r="A22" s="27">
        <v>30304</v>
      </c>
      <c r="B22" s="28" t="s">
        <v>95</v>
      </c>
      <c r="C22" s="28">
        <f>D22+E22</f>
        <v>0</v>
      </c>
      <c r="D22" s="28"/>
      <c r="E22" s="28"/>
    </row>
    <row r="23" customHeight="1" spans="1:5">
      <c r="A23" s="27">
        <v>30305</v>
      </c>
      <c r="B23" s="28" t="s">
        <v>96</v>
      </c>
      <c r="C23" s="28">
        <f>D23+E23</f>
        <v>51312</v>
      </c>
      <c r="D23" s="28">
        <v>51312</v>
      </c>
      <c r="E23" s="28"/>
    </row>
    <row r="24" customHeight="1" spans="1:5">
      <c r="A24" s="27">
        <v>30307</v>
      </c>
      <c r="B24" s="28" t="s">
        <v>97</v>
      </c>
      <c r="C24" s="28">
        <f>D24+E24</f>
        <v>228288.5</v>
      </c>
      <c r="D24" s="28">
        <v>228288.5</v>
      </c>
      <c r="E24" s="28"/>
    </row>
    <row r="25" customHeight="1" spans="1:5">
      <c r="A25" s="27">
        <v>30311</v>
      </c>
      <c r="B25" s="28" t="s">
        <v>72</v>
      </c>
      <c r="C25" s="28">
        <f>D25+E25</f>
        <v>628215.5</v>
      </c>
      <c r="D25" s="28">
        <v>628215.5</v>
      </c>
      <c r="E25" s="28"/>
    </row>
    <row r="26" customHeight="1" spans="1:5">
      <c r="A26" s="27">
        <v>30399</v>
      </c>
      <c r="B26" s="28" t="s">
        <v>98</v>
      </c>
      <c r="C26" s="28">
        <f>D26+E26</f>
        <v>0</v>
      </c>
      <c r="D26" s="28"/>
      <c r="E26" s="28"/>
    </row>
    <row r="27" customHeight="1" spans="1:5">
      <c r="A27" s="57" t="s">
        <v>8</v>
      </c>
      <c r="B27" s="58"/>
      <c r="C27" s="59">
        <f>C6+C15+C20</f>
        <v>8561987.2</v>
      </c>
      <c r="D27" s="59">
        <f>D6+D15+D20</f>
        <v>7733945.6</v>
      </c>
      <c r="E27" s="59">
        <f>E6+E15+E20</f>
        <v>828041.6</v>
      </c>
    </row>
    <row r="28" customHeight="1" spans="1:5">
      <c r="A28" s="49" t="s">
        <v>99</v>
      </c>
      <c r="B28" s="49"/>
      <c r="C28" s="49"/>
      <c r="D28" s="49"/>
      <c r="E28" s="49"/>
    </row>
    <row r="29" s="51" customFormat="1" ht="36" customHeight="1" spans="1:5">
      <c r="A29" s="60"/>
      <c r="B29" s="60"/>
      <c r="C29" s="60"/>
      <c r="D29" s="60"/>
      <c r="E29" s="60"/>
    </row>
    <row r="30" ht="27" customHeight="1" spans="1:5">
      <c r="A30" s="60"/>
      <c r="B30" s="60"/>
      <c r="C30" s="60"/>
      <c r="D30" s="60"/>
      <c r="E30" s="60"/>
    </row>
    <row r="31" ht="30.75" customHeight="1" spans="1:5">
      <c r="A31" s="60"/>
      <c r="B31" s="60"/>
      <c r="C31" s="60"/>
      <c r="D31" s="60"/>
      <c r="E31" s="60"/>
    </row>
  </sheetData>
  <mergeCells count="9">
    <mergeCell ref="A2:E2"/>
    <mergeCell ref="A3:C3"/>
    <mergeCell ref="A4:B4"/>
    <mergeCell ref="C4:E4"/>
    <mergeCell ref="A27:B27"/>
    <mergeCell ref="A28:E28"/>
    <mergeCell ref="A29:E29"/>
    <mergeCell ref="A30:E30"/>
    <mergeCell ref="A31:E31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10"/>
  <sheetViews>
    <sheetView workbookViewId="0">
      <selection activeCell="A9" sqref="A9:L9"/>
    </sheetView>
  </sheetViews>
  <sheetFormatPr defaultColWidth="15.625" defaultRowHeight="24.95" customHeight="1"/>
  <cols>
    <col min="1" max="1" width="9.625" customWidth="1"/>
    <col min="2" max="2" width="12.75" customWidth="1"/>
    <col min="3" max="3" width="12.625" customWidth="1"/>
    <col min="6" max="6" width="12.875" customWidth="1"/>
    <col min="7" max="7" width="10.375" customWidth="1"/>
    <col min="8" max="8" width="12.5" customWidth="1"/>
    <col min="9" max="9" width="12.25" customWidth="1"/>
    <col min="12" max="12" width="12" customWidth="1"/>
  </cols>
  <sheetData>
    <row r="1" customHeight="1" spans="1:1">
      <c r="A1" t="s">
        <v>100</v>
      </c>
    </row>
    <row r="2" ht="34.5" customHeight="1" spans="1:12">
      <c r="A2" s="20" t="s">
        <v>101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customHeight="1" spans="1:12">
      <c r="A3" s="21" t="s">
        <v>2</v>
      </c>
      <c r="B3" s="21"/>
      <c r="C3" s="21"/>
      <c r="L3" s="33" t="s">
        <v>3</v>
      </c>
    </row>
    <row r="4" ht="29.25" customHeight="1" spans="1:12">
      <c r="A4" s="26" t="s">
        <v>102</v>
      </c>
      <c r="B4" s="26"/>
      <c r="C4" s="26"/>
      <c r="D4" s="26"/>
      <c r="E4" s="26"/>
      <c r="F4" s="26"/>
      <c r="G4" s="26" t="s">
        <v>45</v>
      </c>
      <c r="H4" s="26"/>
      <c r="I4" s="26"/>
      <c r="J4" s="26"/>
      <c r="K4" s="26"/>
      <c r="L4" s="26"/>
    </row>
    <row r="5" s="47" customFormat="1" customHeight="1" spans="1:12">
      <c r="A5" s="48" t="s">
        <v>8</v>
      </c>
      <c r="B5" s="48" t="s">
        <v>103</v>
      </c>
      <c r="C5" s="48" t="s">
        <v>104</v>
      </c>
      <c r="D5" s="48"/>
      <c r="E5" s="48"/>
      <c r="F5" s="48" t="s">
        <v>105</v>
      </c>
      <c r="G5" s="48" t="s">
        <v>8</v>
      </c>
      <c r="H5" s="48" t="s">
        <v>103</v>
      </c>
      <c r="I5" s="48" t="s">
        <v>104</v>
      </c>
      <c r="J5" s="48"/>
      <c r="K5" s="48"/>
      <c r="L5" s="48" t="s">
        <v>105</v>
      </c>
    </row>
    <row r="6" s="47" customFormat="1" customHeight="1" spans="1:12">
      <c r="A6" s="48"/>
      <c r="B6" s="48"/>
      <c r="C6" s="48" t="s">
        <v>48</v>
      </c>
      <c r="D6" s="48" t="s">
        <v>106</v>
      </c>
      <c r="E6" s="48" t="s">
        <v>107</v>
      </c>
      <c r="F6" s="48"/>
      <c r="G6" s="48"/>
      <c r="H6" s="48"/>
      <c r="I6" s="48" t="s">
        <v>48</v>
      </c>
      <c r="J6" s="48" t="s">
        <v>106</v>
      </c>
      <c r="K6" s="48" t="s">
        <v>107</v>
      </c>
      <c r="L6" s="48"/>
    </row>
    <row r="7" ht="39" customHeight="1" spans="1:12">
      <c r="A7" s="28">
        <v>588000</v>
      </c>
      <c r="B7" s="28"/>
      <c r="C7" s="28">
        <v>588000</v>
      </c>
      <c r="D7" s="28"/>
      <c r="E7" s="28">
        <v>460000</v>
      </c>
      <c r="F7" s="28">
        <v>128000</v>
      </c>
      <c r="G7" s="28">
        <v>588000</v>
      </c>
      <c r="H7" s="28"/>
      <c r="I7" s="28">
        <v>588000</v>
      </c>
      <c r="J7" s="28"/>
      <c r="K7" s="28">
        <v>460000</v>
      </c>
      <c r="L7" s="28">
        <v>128000</v>
      </c>
    </row>
    <row r="8" ht="40.5" customHeight="1" spans="1:12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</row>
    <row r="9" customHeight="1" spans="1:12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</row>
    <row r="10" ht="26.25" customHeight="1" spans="1:12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</row>
  </sheetData>
  <mergeCells count="15">
    <mergeCell ref="A2:L2"/>
    <mergeCell ref="A3:C3"/>
    <mergeCell ref="A4:F4"/>
    <mergeCell ref="G4:L4"/>
    <mergeCell ref="C5:E5"/>
    <mergeCell ref="I5:K5"/>
    <mergeCell ref="A8:L8"/>
    <mergeCell ref="A9:L9"/>
    <mergeCell ref="A10:L10"/>
    <mergeCell ref="A5:A6"/>
    <mergeCell ref="B5:B6"/>
    <mergeCell ref="F5:F6"/>
    <mergeCell ref="G5:G6"/>
    <mergeCell ref="H5:H6"/>
    <mergeCell ref="L5:L6"/>
  </mergeCells>
  <printOptions horizontalCentered="1"/>
  <pageMargins left="0.707638888888889" right="0.707638888888889" top="0.747916666666667" bottom="0.747916666666667" header="0.313888888888889" footer="0.313888888888889"/>
  <pageSetup paperSize="9" scale="7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9"/>
  <sheetViews>
    <sheetView workbookViewId="0">
      <selection activeCell="D12" sqref="D12"/>
    </sheetView>
  </sheetViews>
  <sheetFormatPr defaultColWidth="15.625" defaultRowHeight="24.95" customHeight="1" outlineLevelCol="4"/>
  <cols>
    <col min="1" max="1" width="12.5" style="21" customWidth="1"/>
    <col min="2" max="2" width="29.25" customWidth="1"/>
    <col min="3" max="3" width="11.25" customWidth="1"/>
    <col min="4" max="4" width="13.875" customWidth="1"/>
    <col min="5" max="5" width="13.75" customWidth="1"/>
  </cols>
  <sheetData>
    <row r="1" customHeight="1" spans="1:1">
      <c r="A1" t="s">
        <v>108</v>
      </c>
    </row>
    <row r="2" s="45" customFormat="1" ht="47.25" customHeight="1" spans="1:5">
      <c r="A2" s="20" t="s">
        <v>109</v>
      </c>
      <c r="B2" s="20"/>
      <c r="C2" s="20"/>
      <c r="D2" s="20"/>
      <c r="E2" s="20"/>
    </row>
    <row r="3" customHeight="1" spans="1:5">
      <c r="A3" s="21" t="s">
        <v>2</v>
      </c>
      <c r="B3" s="21"/>
      <c r="C3" s="21"/>
      <c r="E3" s="33" t="s">
        <v>3</v>
      </c>
    </row>
    <row r="4" customHeight="1" spans="1:5">
      <c r="A4" s="26" t="s">
        <v>44</v>
      </c>
      <c r="B4" s="26"/>
      <c r="C4" s="26" t="s">
        <v>45</v>
      </c>
      <c r="D4" s="26"/>
      <c r="E4" s="26"/>
    </row>
    <row r="5" s="46" customFormat="1" customHeight="1" spans="1:5">
      <c r="A5" s="26" t="s">
        <v>46</v>
      </c>
      <c r="B5" s="26" t="s">
        <v>47</v>
      </c>
      <c r="C5" s="26" t="s">
        <v>48</v>
      </c>
      <c r="D5" s="26" t="s">
        <v>49</v>
      </c>
      <c r="E5" s="26" t="s">
        <v>50</v>
      </c>
    </row>
    <row r="6" customHeight="1" spans="1:5">
      <c r="A6" s="27"/>
      <c r="B6" s="28"/>
      <c r="C6" s="28"/>
      <c r="D6" s="28"/>
      <c r="E6" s="28"/>
    </row>
    <row r="7" customHeight="1" spans="1:5">
      <c r="A7" s="27"/>
      <c r="B7" s="28"/>
      <c r="C7" s="28"/>
      <c r="D7" s="28"/>
      <c r="E7" s="28"/>
    </row>
    <row r="8" customHeight="1" spans="1:5">
      <c r="A8" s="26" t="s">
        <v>8</v>
      </c>
      <c r="B8" s="26"/>
      <c r="C8" s="28"/>
      <c r="D8" s="28"/>
      <c r="E8" s="28"/>
    </row>
    <row r="9" customHeight="1" spans="1:5">
      <c r="A9" s="21" t="s">
        <v>99</v>
      </c>
      <c r="B9" s="21"/>
      <c r="C9" s="21"/>
      <c r="D9" s="21"/>
      <c r="E9" s="21"/>
    </row>
  </sheetData>
  <mergeCells count="6">
    <mergeCell ref="A2:E2"/>
    <mergeCell ref="A3:C3"/>
    <mergeCell ref="A4:B4"/>
    <mergeCell ref="C4:E4"/>
    <mergeCell ref="A8:B8"/>
    <mergeCell ref="A9:E9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33"/>
  <sheetViews>
    <sheetView workbookViewId="0">
      <selection activeCell="B6" sqref="B6"/>
    </sheetView>
  </sheetViews>
  <sheetFormatPr defaultColWidth="9" defaultRowHeight="24.95" customHeight="1" outlineLevelCol="3"/>
  <cols>
    <col min="1" max="1" width="37.5" customWidth="1"/>
    <col min="2" max="2" width="13.75" customWidth="1"/>
    <col min="3" max="3" width="36.125" customWidth="1"/>
    <col min="4" max="4" width="15" customWidth="1"/>
  </cols>
  <sheetData>
    <row r="1" customHeight="1" spans="1:1">
      <c r="A1" t="s">
        <v>110</v>
      </c>
    </row>
    <row r="2" ht="40.5" customHeight="1" spans="1:4">
      <c r="A2" s="20" t="s">
        <v>111</v>
      </c>
      <c r="B2" s="20"/>
      <c r="C2" s="20"/>
      <c r="D2" s="20"/>
    </row>
    <row r="3" customHeight="1" spans="1:4">
      <c r="A3" s="21" t="s">
        <v>2</v>
      </c>
      <c r="B3" s="21"/>
      <c r="C3" s="21"/>
      <c r="D3" s="33" t="s">
        <v>3</v>
      </c>
    </row>
    <row r="4" customHeight="1" spans="1:4">
      <c r="A4" s="41" t="s">
        <v>112</v>
      </c>
      <c r="B4" s="41"/>
      <c r="C4" s="41" t="s">
        <v>113</v>
      </c>
      <c r="D4" s="41"/>
    </row>
    <row r="5" customHeight="1" spans="1:4">
      <c r="A5" s="41" t="s">
        <v>114</v>
      </c>
      <c r="B5" s="41" t="s">
        <v>115</v>
      </c>
      <c r="C5" s="41" t="s">
        <v>114</v>
      </c>
      <c r="D5" s="41" t="s">
        <v>115</v>
      </c>
    </row>
    <row r="6" ht="20.1" customHeight="1" spans="1:4">
      <c r="A6" s="42" t="s">
        <v>116</v>
      </c>
      <c r="B6" s="28">
        <v>31024187.2</v>
      </c>
      <c r="C6" s="42" t="s">
        <v>12</v>
      </c>
      <c r="D6" s="28"/>
    </row>
    <row r="7" ht="20.1" customHeight="1" spans="1:4">
      <c r="A7" s="42" t="s">
        <v>117</v>
      </c>
      <c r="B7" s="28">
        <f>B8+B9+B10+B13+B14+B15+B16</f>
        <v>2132000</v>
      </c>
      <c r="C7" s="42" t="s">
        <v>14</v>
      </c>
      <c r="D7" s="28"/>
    </row>
    <row r="8" ht="20.1" customHeight="1" spans="1:4">
      <c r="A8" s="42" t="s">
        <v>118</v>
      </c>
      <c r="B8" s="28"/>
      <c r="C8" s="42" t="s">
        <v>15</v>
      </c>
      <c r="D8" s="28"/>
    </row>
    <row r="9" ht="20.1" customHeight="1" spans="1:4">
      <c r="A9" s="42" t="s">
        <v>119</v>
      </c>
      <c r="B9" s="28"/>
      <c r="C9" s="42" t="s">
        <v>16</v>
      </c>
      <c r="D9" s="28"/>
    </row>
    <row r="10" ht="20.1" customHeight="1" spans="1:4">
      <c r="A10" s="42" t="s">
        <v>120</v>
      </c>
      <c r="B10" s="28">
        <f>B11+B12</f>
        <v>0</v>
      </c>
      <c r="C10" s="42" t="s">
        <v>17</v>
      </c>
      <c r="D10" s="28"/>
    </row>
    <row r="11" ht="20.1" customHeight="1" spans="1:4">
      <c r="A11" s="42" t="s">
        <v>121</v>
      </c>
      <c r="B11" s="28"/>
      <c r="C11" s="42" t="s">
        <v>18</v>
      </c>
      <c r="D11" s="28"/>
    </row>
    <row r="12" ht="20.1" customHeight="1" spans="1:4">
      <c r="A12" s="42" t="s">
        <v>122</v>
      </c>
      <c r="B12" s="28"/>
      <c r="C12" s="42" t="s">
        <v>19</v>
      </c>
      <c r="D12" s="28">
        <v>30915690</v>
      </c>
    </row>
    <row r="13" ht="20.1" customHeight="1" spans="1:4">
      <c r="A13" s="42" t="s">
        <v>123</v>
      </c>
      <c r="B13" s="28">
        <v>60000</v>
      </c>
      <c r="C13" s="42" t="s">
        <v>20</v>
      </c>
      <c r="D13" s="28">
        <v>1136592</v>
      </c>
    </row>
    <row r="14" ht="20.1" customHeight="1" spans="1:4">
      <c r="A14" s="42" t="s">
        <v>124</v>
      </c>
      <c r="B14" s="28"/>
      <c r="C14" s="42" t="s">
        <v>21</v>
      </c>
      <c r="D14" s="28"/>
    </row>
    <row r="15" ht="20.1" customHeight="1" spans="1:4">
      <c r="A15" s="42" t="s">
        <v>125</v>
      </c>
      <c r="B15" s="28">
        <v>2072000</v>
      </c>
      <c r="C15" s="43" t="s">
        <v>22</v>
      </c>
      <c r="D15" s="28">
        <v>475689.7</v>
      </c>
    </row>
    <row r="16" ht="20.1" customHeight="1" spans="1:4">
      <c r="A16" s="42" t="s">
        <v>126</v>
      </c>
      <c r="B16" s="28"/>
      <c r="C16" s="42" t="s">
        <v>23</v>
      </c>
      <c r="D16" s="28"/>
    </row>
    <row r="17" ht="20.1" customHeight="1" spans="1:4">
      <c r="A17" s="42" t="s">
        <v>127</v>
      </c>
      <c r="B17" s="28"/>
      <c r="C17" s="42" t="s">
        <v>24</v>
      </c>
      <c r="D17" s="28"/>
    </row>
    <row r="18" ht="20.1" customHeight="1" spans="1:4">
      <c r="A18" s="42" t="s">
        <v>128</v>
      </c>
      <c r="B18" s="28"/>
      <c r="C18" s="42" t="s">
        <v>25</v>
      </c>
      <c r="D18" s="28"/>
    </row>
    <row r="19" ht="20.1" customHeight="1" spans="1:4">
      <c r="A19" s="42" t="s">
        <v>129</v>
      </c>
      <c r="B19" s="28"/>
      <c r="C19" s="42" t="s">
        <v>26</v>
      </c>
      <c r="D19" s="28"/>
    </row>
    <row r="20" ht="20.1" customHeight="1" spans="1:4">
      <c r="A20" s="42" t="s">
        <v>130</v>
      </c>
      <c r="B20" s="28"/>
      <c r="C20" s="42" t="s">
        <v>27</v>
      </c>
      <c r="D20" s="28"/>
    </row>
    <row r="21" ht="20.1" customHeight="1" spans="1:4">
      <c r="A21" s="42" t="s">
        <v>131</v>
      </c>
      <c r="B21" s="28"/>
      <c r="C21" s="42" t="s">
        <v>28</v>
      </c>
      <c r="D21" s="28"/>
    </row>
    <row r="22" ht="20.1" customHeight="1" spans="1:4">
      <c r="A22" s="42" t="s">
        <v>132</v>
      </c>
      <c r="B22" s="28"/>
      <c r="C22" s="42" t="s">
        <v>29</v>
      </c>
      <c r="D22" s="28"/>
    </row>
    <row r="23" ht="20.1" customHeight="1" spans="1:4">
      <c r="A23" s="44"/>
      <c r="B23" s="28"/>
      <c r="C23" s="42" t="s">
        <v>30</v>
      </c>
      <c r="D23" s="28"/>
    </row>
    <row r="24" ht="20.1" customHeight="1" spans="1:4">
      <c r="A24" s="44"/>
      <c r="B24" s="28"/>
      <c r="C24" s="42" t="s">
        <v>31</v>
      </c>
      <c r="D24" s="28"/>
    </row>
    <row r="25" ht="20.1" customHeight="1" spans="1:4">
      <c r="A25" s="44"/>
      <c r="B25" s="28"/>
      <c r="C25" s="42" t="s">
        <v>32</v>
      </c>
      <c r="D25" s="28">
        <v>628215.5</v>
      </c>
    </row>
    <row r="26" ht="20.1" customHeight="1" spans="1:4">
      <c r="A26" s="44"/>
      <c r="B26" s="28"/>
      <c r="C26" s="42" t="s">
        <v>33</v>
      </c>
      <c r="D26" s="28"/>
    </row>
    <row r="27" ht="20.1" customHeight="1" spans="1:4">
      <c r="A27" s="44"/>
      <c r="B27" s="28"/>
      <c r="C27" s="42" t="s">
        <v>34</v>
      </c>
      <c r="D27" s="28"/>
    </row>
    <row r="28" ht="20.1" customHeight="1" spans="1:4">
      <c r="A28" s="44"/>
      <c r="B28" s="28"/>
      <c r="C28" s="42" t="s">
        <v>35</v>
      </c>
      <c r="D28" s="28"/>
    </row>
    <row r="29" ht="20.1" customHeight="1" spans="1:4">
      <c r="A29" s="44"/>
      <c r="B29" s="28"/>
      <c r="C29" s="42" t="s">
        <v>36</v>
      </c>
      <c r="D29" s="28"/>
    </row>
    <row r="30" ht="20.1" customHeight="1" spans="1:4">
      <c r="A30" s="44"/>
      <c r="B30" s="28"/>
      <c r="C30" s="42" t="s">
        <v>37</v>
      </c>
      <c r="D30" s="28"/>
    </row>
    <row r="31" ht="20.1" customHeight="1" spans="1:4">
      <c r="A31" s="44"/>
      <c r="B31" s="28"/>
      <c r="C31" s="42" t="s">
        <v>38</v>
      </c>
      <c r="D31" s="28"/>
    </row>
    <row r="32" ht="20.1" customHeight="1" spans="1:4">
      <c r="A32" s="44"/>
      <c r="B32" s="28"/>
      <c r="C32" s="42" t="s">
        <v>39</v>
      </c>
      <c r="D32" s="28"/>
    </row>
    <row r="33" ht="20.1" customHeight="1" spans="1:4">
      <c r="A33" s="41" t="s">
        <v>133</v>
      </c>
      <c r="B33" s="28">
        <f>B6+B7</f>
        <v>33156187.2</v>
      </c>
      <c r="C33" s="41" t="s">
        <v>134</v>
      </c>
      <c r="D33" s="28">
        <f>SUM(D6:D32)</f>
        <v>33156187.2</v>
      </c>
    </row>
  </sheetData>
  <mergeCells count="4">
    <mergeCell ref="A2:D2"/>
    <mergeCell ref="A3:C3"/>
    <mergeCell ref="A4:B4"/>
    <mergeCell ref="C4:D4"/>
  </mergeCells>
  <printOptions horizontalCentered="1"/>
  <pageMargins left="0.0388888888888889" right="0.0388888888888889" top="0.393055555555556" bottom="0.196527777777778" header="0.313888888888889" footer="0.313888888888889"/>
  <pageSetup paperSize="9" scale="70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T7"/>
  <sheetViews>
    <sheetView workbookViewId="0">
      <selection activeCell="D11" sqref="D11"/>
    </sheetView>
  </sheetViews>
  <sheetFormatPr defaultColWidth="15.625" defaultRowHeight="24.95" customHeight="1" outlineLevelRow="6"/>
  <cols>
    <col min="1" max="1" width="10.125" customWidth="1"/>
    <col min="2" max="2" width="10.875" customWidth="1"/>
    <col min="3" max="3" width="9.375" customWidth="1"/>
    <col min="4" max="4" width="10.625" customWidth="1"/>
    <col min="5" max="5" width="11" customWidth="1"/>
    <col min="6" max="6" width="8.125" customWidth="1"/>
    <col min="7" max="7" width="10.25" customWidth="1"/>
    <col min="8" max="8" width="9.75" customWidth="1"/>
    <col min="11" max="11" width="10.375" customWidth="1"/>
    <col min="12" max="12" width="11.375" customWidth="1"/>
    <col min="14" max="14" width="9.5" customWidth="1"/>
    <col min="15" max="15" width="11" customWidth="1"/>
    <col min="16" max="16" width="9.75" customWidth="1"/>
    <col min="17" max="17" width="10.25" customWidth="1"/>
    <col min="18" max="18" width="9.125" customWidth="1"/>
    <col min="19" max="19" width="9.25" customWidth="1"/>
    <col min="20" max="20" width="9.625" customWidth="1"/>
  </cols>
  <sheetData>
    <row r="1" customHeight="1" spans="1:1">
      <c r="A1" t="s">
        <v>135</v>
      </c>
    </row>
    <row r="2" ht="35.25" customHeight="1" spans="1:20">
      <c r="A2" s="20" t="s">
        <v>136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customHeight="1" spans="1:20">
      <c r="A3" s="34"/>
      <c r="S3" s="40" t="s">
        <v>3</v>
      </c>
      <c r="T3" s="40"/>
    </row>
    <row r="4" s="1" customFormat="1" ht="24" customHeight="1" spans="1:20">
      <c r="A4" s="35" t="s">
        <v>137</v>
      </c>
      <c r="B4" s="13" t="s">
        <v>138</v>
      </c>
      <c r="C4" s="13" t="s">
        <v>139</v>
      </c>
      <c r="D4" s="13" t="s">
        <v>140</v>
      </c>
      <c r="E4" s="13" t="s">
        <v>141</v>
      </c>
      <c r="F4" s="13" t="s">
        <v>142</v>
      </c>
      <c r="G4" s="13"/>
      <c r="H4" s="13"/>
      <c r="I4" s="13"/>
      <c r="J4" s="13"/>
      <c r="K4" s="13"/>
      <c r="L4" s="13"/>
      <c r="M4" s="13"/>
      <c r="N4" s="13"/>
      <c r="O4" s="39" t="s">
        <v>143</v>
      </c>
      <c r="P4" s="39" t="s">
        <v>144</v>
      </c>
      <c r="Q4" s="39" t="s">
        <v>145</v>
      </c>
      <c r="R4" s="39" t="s">
        <v>146</v>
      </c>
      <c r="S4" s="39" t="s">
        <v>147</v>
      </c>
      <c r="T4" s="39" t="s">
        <v>148</v>
      </c>
    </row>
    <row r="5" s="1" customFormat="1" ht="19.5" customHeight="1" spans="1:20">
      <c r="A5" s="36"/>
      <c r="B5" s="13"/>
      <c r="C5" s="13"/>
      <c r="D5" s="13"/>
      <c r="E5" s="13"/>
      <c r="F5" s="13" t="s">
        <v>48</v>
      </c>
      <c r="G5" s="13" t="s">
        <v>149</v>
      </c>
      <c r="H5" s="13" t="s">
        <v>150</v>
      </c>
      <c r="I5" s="13" t="s">
        <v>151</v>
      </c>
      <c r="J5" s="13"/>
      <c r="K5" s="39" t="s">
        <v>152</v>
      </c>
      <c r="L5" s="39" t="s">
        <v>153</v>
      </c>
      <c r="M5" s="39" t="s">
        <v>154</v>
      </c>
      <c r="N5" s="39" t="s">
        <v>155</v>
      </c>
      <c r="O5" s="39"/>
      <c r="P5" s="39"/>
      <c r="Q5" s="39"/>
      <c r="R5" s="39"/>
      <c r="S5" s="39"/>
      <c r="T5" s="39"/>
    </row>
    <row r="6" s="1" customFormat="1" ht="33" customHeight="1" spans="1:20">
      <c r="A6" s="37"/>
      <c r="B6" s="13"/>
      <c r="C6" s="13"/>
      <c r="D6" s="13"/>
      <c r="E6" s="13"/>
      <c r="F6" s="13"/>
      <c r="G6" s="13"/>
      <c r="H6" s="13"/>
      <c r="I6" s="39" t="s">
        <v>156</v>
      </c>
      <c r="J6" s="39" t="s">
        <v>157</v>
      </c>
      <c r="K6" s="39"/>
      <c r="L6" s="39"/>
      <c r="M6" s="39"/>
      <c r="N6" s="39"/>
      <c r="O6" s="39"/>
      <c r="P6" s="39"/>
      <c r="Q6" s="39"/>
      <c r="R6" s="39"/>
      <c r="S6" s="39"/>
      <c r="T6" s="39"/>
    </row>
    <row r="7" ht="57" customHeight="1" spans="1:20">
      <c r="A7" s="38" t="s">
        <v>158</v>
      </c>
      <c r="B7" s="28">
        <f>E7+F7</f>
        <v>33156187.2</v>
      </c>
      <c r="C7" s="28">
        <v>0</v>
      </c>
      <c r="D7" s="28">
        <f>E7+F7</f>
        <v>33156187.2</v>
      </c>
      <c r="E7" s="28">
        <v>31024187.2</v>
      </c>
      <c r="F7" s="28">
        <f>K7+M7</f>
        <v>2132000</v>
      </c>
      <c r="G7" s="28"/>
      <c r="H7" s="28"/>
      <c r="I7" s="28"/>
      <c r="J7" s="28"/>
      <c r="K7" s="28">
        <v>60000</v>
      </c>
      <c r="L7" s="28"/>
      <c r="M7" s="28">
        <v>2072000</v>
      </c>
      <c r="N7" s="28"/>
      <c r="O7" s="28"/>
      <c r="P7" s="28"/>
      <c r="Q7" s="28"/>
      <c r="R7" s="28"/>
      <c r="S7" s="28"/>
      <c r="T7" s="28"/>
    </row>
  </sheetData>
  <mergeCells count="22">
    <mergeCell ref="A2:T2"/>
    <mergeCell ref="S3:T3"/>
    <mergeCell ref="F4:N4"/>
    <mergeCell ref="I5:J5"/>
    <mergeCell ref="A4:A6"/>
    <mergeCell ref="B4:B6"/>
    <mergeCell ref="C4:C6"/>
    <mergeCell ref="D4:D6"/>
    <mergeCell ref="E4:E6"/>
    <mergeCell ref="F5:F6"/>
    <mergeCell ref="G5:G6"/>
    <mergeCell ref="H5:H6"/>
    <mergeCell ref="K5:K6"/>
    <mergeCell ref="L5:L6"/>
    <mergeCell ref="M5:M6"/>
    <mergeCell ref="N5:N6"/>
    <mergeCell ref="O4:O6"/>
    <mergeCell ref="P4:P6"/>
    <mergeCell ref="Q4:Q6"/>
    <mergeCell ref="R4:R6"/>
    <mergeCell ref="S4:S6"/>
    <mergeCell ref="T4:T6"/>
  </mergeCells>
  <printOptions horizontalCentered="1"/>
  <pageMargins left="0.0388888888888889" right="0.0388888888888889" top="0.747916666666667" bottom="0.747916666666667" header="0.313888888888889" footer="0.313888888888889"/>
  <pageSetup paperSize="9" scale="60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34"/>
  <sheetViews>
    <sheetView topLeftCell="A3" workbookViewId="0">
      <selection activeCell="J12" sqref="J12"/>
    </sheetView>
  </sheetViews>
  <sheetFormatPr defaultColWidth="15.625" defaultRowHeight="24.95" customHeight="1"/>
  <cols>
    <col min="1" max="1" width="11.75" customWidth="1"/>
    <col min="3" max="3" width="12.375" customWidth="1"/>
    <col min="4" max="4" width="11.125" customWidth="1"/>
    <col min="5" max="5" width="10.625" customWidth="1"/>
    <col min="6" max="6" width="11.25" customWidth="1"/>
    <col min="7" max="7" width="9" customWidth="1"/>
    <col min="8" max="9" width="8.875" customWidth="1"/>
  </cols>
  <sheetData>
    <row r="1" ht="17" customHeight="1" spans="1:1">
      <c r="A1" t="s">
        <v>159</v>
      </c>
    </row>
    <row r="2" ht="26" customHeight="1" spans="1:9">
      <c r="A2" s="20" t="s">
        <v>160</v>
      </c>
      <c r="B2" s="20"/>
      <c r="C2" s="20"/>
      <c r="D2" s="20"/>
      <c r="E2" s="20"/>
      <c r="F2" s="20"/>
      <c r="G2" s="20"/>
      <c r="H2" s="20"/>
      <c r="I2" s="20"/>
    </row>
    <row r="3" customHeight="1" spans="1:9">
      <c r="A3" s="21" t="s">
        <v>2</v>
      </c>
      <c r="B3" s="21"/>
      <c r="C3" s="21"/>
      <c r="I3" s="33" t="s">
        <v>3</v>
      </c>
    </row>
    <row r="4" s="19" customFormat="1" ht="20" customHeight="1" spans="1:9">
      <c r="A4" s="22" t="s">
        <v>44</v>
      </c>
      <c r="B4" s="22"/>
      <c r="C4" s="23" t="s">
        <v>8</v>
      </c>
      <c r="D4" s="24" t="s">
        <v>49</v>
      </c>
      <c r="E4" s="25"/>
      <c r="F4" s="25"/>
      <c r="G4" s="23" t="s">
        <v>50</v>
      </c>
      <c r="H4" s="23"/>
      <c r="I4" s="23"/>
    </row>
    <row r="5" s="19" customFormat="1" ht="20" customHeight="1" spans="1:9">
      <c r="A5" s="22" t="s">
        <v>46</v>
      </c>
      <c r="B5" s="22" t="s">
        <v>47</v>
      </c>
      <c r="C5" s="23"/>
      <c r="D5" s="23" t="s">
        <v>48</v>
      </c>
      <c r="E5" s="26" t="s">
        <v>77</v>
      </c>
      <c r="F5" s="26" t="s">
        <v>78</v>
      </c>
      <c r="G5" s="23" t="s">
        <v>48</v>
      </c>
      <c r="H5" s="23" t="s">
        <v>161</v>
      </c>
      <c r="I5" s="23" t="s">
        <v>162</v>
      </c>
    </row>
    <row r="6" ht="20" customHeight="1" spans="1:9">
      <c r="A6" s="27">
        <v>2070101</v>
      </c>
      <c r="B6" s="28" t="s">
        <v>51</v>
      </c>
      <c r="C6" s="28">
        <f>D6+G6</f>
        <v>3394720.1</v>
      </c>
      <c r="D6" s="28">
        <f>E6+F6</f>
        <v>3394720.1</v>
      </c>
      <c r="E6" s="28">
        <v>2887676.9</v>
      </c>
      <c r="F6" s="28">
        <v>507043.2</v>
      </c>
      <c r="G6" s="28">
        <f>H6+I6</f>
        <v>0</v>
      </c>
      <c r="H6" s="28"/>
      <c r="I6" s="28"/>
    </row>
    <row r="7" ht="20" customHeight="1" spans="1:9">
      <c r="A7" s="27">
        <v>2070102</v>
      </c>
      <c r="B7" s="28" t="s">
        <v>52</v>
      </c>
      <c r="C7" s="28">
        <f t="shared" ref="C7:C30" si="0">D7+G7</f>
        <v>110000</v>
      </c>
      <c r="D7" s="28">
        <f t="shared" ref="D7:D30" si="1">E7+F7</f>
        <v>0</v>
      </c>
      <c r="E7" s="28"/>
      <c r="F7" s="28"/>
      <c r="G7" s="28">
        <f t="shared" ref="G7:G30" si="2">H7+I7</f>
        <v>110000</v>
      </c>
      <c r="H7" s="28">
        <v>110000</v>
      </c>
      <c r="I7" s="28"/>
    </row>
    <row r="8" ht="20" customHeight="1" spans="1:9">
      <c r="A8" s="27">
        <v>2070104</v>
      </c>
      <c r="B8" s="28" t="s">
        <v>53</v>
      </c>
      <c r="C8" s="28">
        <f>D8+G8</f>
        <v>920467.6</v>
      </c>
      <c r="D8" s="28">
        <f>E8+F8</f>
        <v>690467.6</v>
      </c>
      <c r="E8" s="28">
        <v>610218</v>
      </c>
      <c r="F8" s="28">
        <v>80249.6</v>
      </c>
      <c r="G8" s="28">
        <f>H8+I8</f>
        <v>230000</v>
      </c>
      <c r="H8" s="28"/>
      <c r="I8" s="28">
        <v>230000</v>
      </c>
    </row>
    <row r="9" ht="20" customHeight="1" spans="1:9">
      <c r="A9" s="27">
        <v>2070107</v>
      </c>
      <c r="B9" s="28" t="s">
        <v>54</v>
      </c>
      <c r="C9" s="28">
        <f>D9+G9</f>
        <v>3720075.8</v>
      </c>
      <c r="D9" s="28">
        <f>E9+F9</f>
        <v>1167075.8</v>
      </c>
      <c r="E9" s="28">
        <v>1036670.2</v>
      </c>
      <c r="F9" s="28">
        <v>130405.6</v>
      </c>
      <c r="G9" s="28">
        <f>H9+I9</f>
        <v>2553000</v>
      </c>
      <c r="H9" s="28"/>
      <c r="I9" s="28">
        <v>2553000</v>
      </c>
    </row>
    <row r="10" ht="20" customHeight="1" spans="1:9">
      <c r="A10" s="27">
        <v>2070109</v>
      </c>
      <c r="B10" s="28" t="s">
        <v>55</v>
      </c>
      <c r="C10" s="28">
        <f>D10+G10</f>
        <v>210000</v>
      </c>
      <c r="D10" s="28">
        <f>E10+F10</f>
        <v>0</v>
      </c>
      <c r="E10" s="28"/>
      <c r="F10" s="28"/>
      <c r="G10" s="28">
        <f>H10+I10</f>
        <v>210000</v>
      </c>
      <c r="H10" s="28"/>
      <c r="I10" s="28">
        <v>210000</v>
      </c>
    </row>
    <row r="11" ht="20" customHeight="1" spans="1:9">
      <c r="A11" s="27">
        <v>2070111</v>
      </c>
      <c r="B11" s="28" t="s">
        <v>56</v>
      </c>
      <c r="C11" s="28">
        <f>D11+G11</f>
        <v>60000</v>
      </c>
      <c r="D11" s="28">
        <f>E11+F11</f>
        <v>0</v>
      </c>
      <c r="E11" s="28"/>
      <c r="F11" s="28"/>
      <c r="G11" s="28">
        <f>H11+I11</f>
        <v>60000</v>
      </c>
      <c r="H11" s="28"/>
      <c r="I11" s="28">
        <v>60000</v>
      </c>
    </row>
    <row r="12" ht="20" customHeight="1" spans="1:9">
      <c r="A12" s="27">
        <v>2070112</v>
      </c>
      <c r="B12" s="28" t="s">
        <v>57</v>
      </c>
      <c r="C12" s="28">
        <f>D12+G12</f>
        <v>370000</v>
      </c>
      <c r="D12" s="28">
        <f>E12+F12</f>
        <v>0</v>
      </c>
      <c r="E12" s="28"/>
      <c r="F12" s="28"/>
      <c r="G12" s="28">
        <f>H12+I12</f>
        <v>370000</v>
      </c>
      <c r="H12" s="28">
        <v>200000</v>
      </c>
      <c r="I12" s="28">
        <v>170000</v>
      </c>
    </row>
    <row r="13" ht="20" customHeight="1" spans="1:9">
      <c r="A13" s="27">
        <v>2070199</v>
      </c>
      <c r="B13" s="28" t="s">
        <v>58</v>
      </c>
      <c r="C13" s="28">
        <f>D13+G13</f>
        <v>6789400</v>
      </c>
      <c r="D13" s="28">
        <f>E13+F13</f>
        <v>0</v>
      </c>
      <c r="E13" s="28"/>
      <c r="F13" s="28"/>
      <c r="G13" s="28">
        <f>H13+I13</f>
        <v>6789400</v>
      </c>
      <c r="H13" s="28">
        <v>6709400</v>
      </c>
      <c r="I13" s="28">
        <v>80000</v>
      </c>
    </row>
    <row r="14" ht="20" customHeight="1" spans="1:9">
      <c r="A14" s="27">
        <v>2070201</v>
      </c>
      <c r="B14" s="28" t="s">
        <v>51</v>
      </c>
      <c r="C14" s="28">
        <f>D14+G14</f>
        <v>352074.4</v>
      </c>
      <c r="D14" s="28">
        <f>E14+F14</f>
        <v>352074.4</v>
      </c>
      <c r="E14" s="28">
        <v>311949.6</v>
      </c>
      <c r="F14" s="28">
        <v>40124.8</v>
      </c>
      <c r="G14" s="28">
        <f>H14+I14</f>
        <v>0</v>
      </c>
      <c r="H14" s="28"/>
      <c r="I14" s="28"/>
    </row>
    <row r="15" ht="20" customHeight="1" spans="1:9">
      <c r="A15" s="27">
        <v>2070202</v>
      </c>
      <c r="B15" s="28" t="s">
        <v>52</v>
      </c>
      <c r="C15" s="28">
        <f>D15+G15</f>
        <v>150000</v>
      </c>
      <c r="D15" s="28">
        <f>E15+F15</f>
        <v>0</v>
      </c>
      <c r="E15" s="28"/>
      <c r="F15" s="28"/>
      <c r="G15" s="28">
        <f>H15+I15</f>
        <v>150000</v>
      </c>
      <c r="H15" s="29">
        <v>150000</v>
      </c>
      <c r="I15" s="28"/>
    </row>
    <row r="16" ht="20" customHeight="1" spans="1:9">
      <c r="A16" s="27">
        <v>2070204</v>
      </c>
      <c r="B16" s="28" t="s">
        <v>59</v>
      </c>
      <c r="C16" s="28">
        <f>D16+G16</f>
        <v>2132000</v>
      </c>
      <c r="D16" s="28">
        <f>E16+F16</f>
        <v>0</v>
      </c>
      <c r="E16" s="28"/>
      <c r="F16" s="28"/>
      <c r="G16" s="28">
        <f>H16+I16</f>
        <v>2132000</v>
      </c>
      <c r="H16" s="29"/>
      <c r="I16" s="29">
        <v>2132000</v>
      </c>
    </row>
    <row r="17" ht="20" customHeight="1" spans="1:9">
      <c r="A17" s="27">
        <v>2070205</v>
      </c>
      <c r="B17" s="28" t="s">
        <v>60</v>
      </c>
      <c r="C17" s="28">
        <f>D17+G17</f>
        <v>512409.6</v>
      </c>
      <c r="D17" s="28">
        <f>E17+F17</f>
        <v>412409.6</v>
      </c>
      <c r="E17" s="28">
        <v>362253.6</v>
      </c>
      <c r="F17" s="28">
        <v>50156</v>
      </c>
      <c r="G17" s="28">
        <f>H17+I17</f>
        <v>100000</v>
      </c>
      <c r="H17" s="28"/>
      <c r="I17" s="28">
        <v>100000</v>
      </c>
    </row>
    <row r="18" ht="20" customHeight="1" spans="1:9">
      <c r="A18" s="27">
        <v>2070301</v>
      </c>
      <c r="B18" s="28" t="s">
        <v>51</v>
      </c>
      <c r="C18" s="28">
        <f>D18+G18</f>
        <v>304742.5</v>
      </c>
      <c r="D18" s="28">
        <f>E18+F18</f>
        <v>304742.5</v>
      </c>
      <c r="E18" s="28">
        <v>284680.1</v>
      </c>
      <c r="F18" s="28">
        <v>20062.4</v>
      </c>
      <c r="G18" s="28">
        <f>H18+I18</f>
        <v>0</v>
      </c>
      <c r="H18" s="28"/>
      <c r="I18" s="28"/>
    </row>
    <row r="19" ht="20" customHeight="1" spans="1:9">
      <c r="A19" s="27">
        <v>2070305</v>
      </c>
      <c r="B19" s="28" t="s">
        <v>61</v>
      </c>
      <c r="C19" s="28">
        <f>D19+G19</f>
        <v>6500000</v>
      </c>
      <c r="D19" s="28">
        <f>E19+F19</f>
        <v>0</v>
      </c>
      <c r="E19" s="28"/>
      <c r="F19" s="28"/>
      <c r="G19" s="28">
        <f>H19+I19</f>
        <v>6500000</v>
      </c>
      <c r="H19" s="28">
        <v>6500000</v>
      </c>
      <c r="I19" s="28"/>
    </row>
    <row r="20" ht="20" customHeight="1" spans="1:9">
      <c r="A20" s="27">
        <v>2070306</v>
      </c>
      <c r="B20" s="28" t="s">
        <v>62</v>
      </c>
      <c r="C20" s="28">
        <f>D20+G20</f>
        <v>200000</v>
      </c>
      <c r="D20" s="28">
        <f>E20+F20</f>
        <v>0</v>
      </c>
      <c r="E20" s="28"/>
      <c r="F20" s="28"/>
      <c r="G20" s="28">
        <f>H20+I20</f>
        <v>200000</v>
      </c>
      <c r="H20" s="28"/>
      <c r="I20" s="28">
        <v>200000</v>
      </c>
    </row>
    <row r="21" ht="20" customHeight="1" spans="1:9">
      <c r="A21" s="27">
        <v>2070399</v>
      </c>
      <c r="B21" s="28" t="s">
        <v>63</v>
      </c>
      <c r="C21" s="28">
        <f>D21+G21</f>
        <v>3600000</v>
      </c>
      <c r="D21" s="28">
        <f>E21+F21</f>
        <v>0</v>
      </c>
      <c r="E21" s="28"/>
      <c r="F21" s="28"/>
      <c r="G21" s="28">
        <f>H21+I21</f>
        <v>3600000</v>
      </c>
      <c r="H21" s="28">
        <v>3300000</v>
      </c>
      <c r="I21" s="28">
        <v>300000</v>
      </c>
    </row>
    <row r="22" ht="20" customHeight="1" spans="1:9">
      <c r="A22" s="27">
        <v>2070406</v>
      </c>
      <c r="B22" s="28" t="s">
        <v>64</v>
      </c>
      <c r="C22" s="28">
        <f>D22+G22</f>
        <v>359800</v>
      </c>
      <c r="D22" s="28">
        <f>E22+F22</f>
        <v>0</v>
      </c>
      <c r="E22" s="28"/>
      <c r="F22" s="28"/>
      <c r="G22" s="28">
        <f>H22+I22</f>
        <v>359800</v>
      </c>
      <c r="H22" s="28">
        <v>359800</v>
      </c>
      <c r="I22" s="28"/>
    </row>
    <row r="23" ht="29" customHeight="1" spans="1:9">
      <c r="A23" s="27">
        <v>2079903</v>
      </c>
      <c r="B23" s="30" t="s">
        <v>65</v>
      </c>
      <c r="C23" s="28">
        <f>D23+G23</f>
        <v>430000</v>
      </c>
      <c r="D23" s="28">
        <f>E23+F23</f>
        <v>0</v>
      </c>
      <c r="E23" s="28"/>
      <c r="F23" s="28"/>
      <c r="G23" s="28">
        <f>H23+I23</f>
        <v>430000</v>
      </c>
      <c r="H23" s="28">
        <v>430000</v>
      </c>
      <c r="I23" s="28"/>
    </row>
    <row r="24" ht="30" customHeight="1" spans="1:9">
      <c r="A24" s="27">
        <v>2079999</v>
      </c>
      <c r="B24" s="31" t="s">
        <v>66</v>
      </c>
      <c r="C24" s="28">
        <f>D24+G24</f>
        <v>800000</v>
      </c>
      <c r="D24" s="28">
        <f>E24+F24</f>
        <v>0</v>
      </c>
      <c r="E24" s="28"/>
      <c r="F24" s="28"/>
      <c r="G24" s="28">
        <f>H24+I24</f>
        <v>800000</v>
      </c>
      <c r="H24" s="28">
        <v>800000</v>
      </c>
      <c r="I24" s="28"/>
    </row>
    <row r="25" ht="29" customHeight="1" spans="1:9">
      <c r="A25" s="27">
        <v>2080505</v>
      </c>
      <c r="B25" s="31" t="s">
        <v>67</v>
      </c>
      <c r="C25" s="28">
        <f>D25+G25</f>
        <v>1085280</v>
      </c>
      <c r="D25" s="28">
        <f>E25+F25</f>
        <v>1085280</v>
      </c>
      <c r="E25" s="28">
        <v>1085280</v>
      </c>
      <c r="F25" s="28"/>
      <c r="G25" s="28">
        <f>H25+I25</f>
        <v>0</v>
      </c>
      <c r="H25" s="28"/>
      <c r="I25" s="28"/>
    </row>
    <row r="26" ht="20" customHeight="1" spans="1:9">
      <c r="A26" s="27">
        <v>2080899</v>
      </c>
      <c r="B26" s="28" t="s">
        <v>68</v>
      </c>
      <c r="C26" s="28">
        <f>D26+G26</f>
        <v>51312</v>
      </c>
      <c r="D26" s="28">
        <f>E26+F26</f>
        <v>51312</v>
      </c>
      <c r="E26" s="28">
        <v>51312</v>
      </c>
      <c r="F26" s="28"/>
      <c r="G26" s="28">
        <f>H26+I26</f>
        <v>0</v>
      </c>
      <c r="H26" s="28"/>
      <c r="I26" s="28"/>
    </row>
    <row r="27" ht="20" customHeight="1" spans="1:9">
      <c r="A27" s="27">
        <v>2101101</v>
      </c>
      <c r="B27" s="28" t="s">
        <v>69</v>
      </c>
      <c r="C27" s="28">
        <f>D27+G27</f>
        <v>83915.4</v>
      </c>
      <c r="D27" s="28">
        <f>E27+F27</f>
        <v>83915.4</v>
      </c>
      <c r="E27" s="28">
        <v>83915.4</v>
      </c>
      <c r="F27" s="28"/>
      <c r="G27" s="28">
        <f>H27+I27</f>
        <v>0</v>
      </c>
      <c r="H27" s="28"/>
      <c r="I27" s="28"/>
    </row>
    <row r="28" ht="20" customHeight="1" spans="1:9">
      <c r="A28" s="27">
        <v>2101102</v>
      </c>
      <c r="B28" s="28" t="s">
        <v>70</v>
      </c>
      <c r="C28" s="28">
        <f>D28+G28</f>
        <v>163485.8</v>
      </c>
      <c r="D28" s="28">
        <f>E28+F28</f>
        <v>163485.8</v>
      </c>
      <c r="E28" s="28">
        <v>163485.8</v>
      </c>
      <c r="F28" s="28"/>
      <c r="G28" s="28">
        <f>H28+I28</f>
        <v>0</v>
      </c>
      <c r="H28" s="28"/>
      <c r="I28" s="28"/>
    </row>
    <row r="29" ht="20" customHeight="1" spans="1:9">
      <c r="A29" s="27">
        <v>2101103</v>
      </c>
      <c r="B29" s="28" t="s">
        <v>71</v>
      </c>
      <c r="C29" s="28">
        <f>D29+G29</f>
        <v>228288.5</v>
      </c>
      <c r="D29" s="28">
        <f>E29+F29</f>
        <v>228288.5</v>
      </c>
      <c r="E29" s="28">
        <v>228288.5</v>
      </c>
      <c r="F29" s="28"/>
      <c r="G29" s="28">
        <f>H29+I29</f>
        <v>0</v>
      </c>
      <c r="H29" s="28"/>
      <c r="I29" s="28"/>
    </row>
    <row r="30" ht="20" customHeight="1" spans="1:9">
      <c r="A30" s="27">
        <v>2210201</v>
      </c>
      <c r="B30" s="28" t="s">
        <v>72</v>
      </c>
      <c r="C30" s="28">
        <f>D30+G30</f>
        <v>628215.5</v>
      </c>
      <c r="D30" s="28">
        <f>E30+F30</f>
        <v>628215.5</v>
      </c>
      <c r="E30" s="28">
        <v>628215.5</v>
      </c>
      <c r="F30" s="28"/>
      <c r="G30" s="28">
        <f>H30+I30</f>
        <v>0</v>
      </c>
      <c r="H30" s="28"/>
      <c r="I30" s="28"/>
    </row>
    <row r="31" ht="20" customHeight="1" spans="1:9">
      <c r="A31" s="26" t="s">
        <v>8</v>
      </c>
      <c r="B31" s="26"/>
      <c r="C31" s="28">
        <f t="shared" ref="C31:I31" si="3">SUM(C6:C30)</f>
        <v>33156187.2</v>
      </c>
      <c r="D31" s="28">
        <f>SUM(D6:D30)</f>
        <v>8561987.2</v>
      </c>
      <c r="E31" s="28">
        <f>SUM(E6:E30)</f>
        <v>7733945.6</v>
      </c>
      <c r="F31" s="28">
        <f>SUM(F6:F30)</f>
        <v>828041.6</v>
      </c>
      <c r="G31" s="28">
        <f>SUM(G6:G30)</f>
        <v>24594200</v>
      </c>
      <c r="H31" s="28">
        <f>SUM(H6:H30)</f>
        <v>18559200</v>
      </c>
      <c r="I31" s="28">
        <f>SUM(I6:I30)</f>
        <v>6035000</v>
      </c>
    </row>
    <row r="32" ht="21" customHeight="1" spans="1:9">
      <c r="A32" s="32" t="s">
        <v>163</v>
      </c>
      <c r="B32" s="32"/>
      <c r="C32" s="32"/>
      <c r="D32" s="32"/>
      <c r="E32" s="32"/>
      <c r="F32" s="32"/>
      <c r="G32" s="32"/>
      <c r="H32" s="32"/>
      <c r="I32" s="32"/>
    </row>
    <row r="33" ht="30.75" customHeight="1" spans="1:9">
      <c r="A33" s="32"/>
      <c r="B33" s="32"/>
      <c r="C33" s="32"/>
      <c r="D33" s="32"/>
      <c r="E33" s="32"/>
      <c r="F33" s="32"/>
      <c r="G33" s="32"/>
      <c r="H33" s="32"/>
      <c r="I33" s="32"/>
    </row>
    <row r="34" customHeight="1" spans="7:7">
      <c r="G34" t="s">
        <v>164</v>
      </c>
    </row>
  </sheetData>
  <mergeCells count="8">
    <mergeCell ref="A2:I2"/>
    <mergeCell ref="A3:C3"/>
    <mergeCell ref="A4:B4"/>
    <mergeCell ref="D4:F4"/>
    <mergeCell ref="G4:I4"/>
    <mergeCell ref="A31:B31"/>
    <mergeCell ref="C4:C5"/>
    <mergeCell ref="A32:I33"/>
  </mergeCells>
  <printOptions horizontalCentered="1"/>
  <pageMargins left="0.0388888888888889" right="0.0388888888888889" top="0.747916666666667" bottom="0.747916666666667" header="0.313888888888889" footer="0.313888888888889"/>
  <pageSetup paperSize="9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8"/>
  <sheetViews>
    <sheetView workbookViewId="0">
      <selection activeCell="I14" sqref="I14"/>
    </sheetView>
  </sheetViews>
  <sheetFormatPr defaultColWidth="9" defaultRowHeight="13.5" outlineLevelRow="7"/>
  <cols>
    <col min="1" max="1" width="9" style="2"/>
    <col min="2" max="2" width="12.375" style="2" customWidth="1"/>
    <col min="3" max="3" width="9" style="2"/>
    <col min="4" max="4" width="13.375" style="2" customWidth="1"/>
    <col min="5" max="5" width="9" style="2"/>
    <col min="6" max="6" width="14.375" style="2" customWidth="1"/>
    <col min="7" max="7" width="13.875" style="2" customWidth="1"/>
    <col min="8" max="8" width="14.5" style="2" customWidth="1"/>
    <col min="9" max="9" width="19.375" style="2" customWidth="1"/>
    <col min="10" max="16382" width="9" style="2"/>
  </cols>
  <sheetData>
    <row r="1" spans="1:9">
      <c r="A1" t="s">
        <v>165</v>
      </c>
      <c r="B1" s="3"/>
      <c r="C1" s="4" t="s">
        <v>166</v>
      </c>
      <c r="D1" s="4" t="s">
        <v>166</v>
      </c>
      <c r="E1" s="4" t="s">
        <v>166</v>
      </c>
      <c r="F1" s="4" t="s">
        <v>166</v>
      </c>
      <c r="G1" s="4" t="s">
        <v>166</v>
      </c>
      <c r="H1" s="4" t="s">
        <v>166</v>
      </c>
      <c r="I1" s="4" t="s">
        <v>166</v>
      </c>
    </row>
    <row r="2" ht="27" spans="1:9">
      <c r="A2" s="5" t="s">
        <v>167</v>
      </c>
      <c r="B2" s="5"/>
      <c r="C2" s="5"/>
      <c r="D2" s="5"/>
      <c r="E2" s="5"/>
      <c r="F2" s="5"/>
      <c r="G2" s="5"/>
      <c r="H2" s="5"/>
      <c r="I2" s="5"/>
    </row>
    <row r="3" ht="26.25" customHeight="1" spans="1:9">
      <c r="A3" s="6"/>
      <c r="B3" s="6"/>
      <c r="C3" s="7" t="s">
        <v>168</v>
      </c>
      <c r="D3" s="8"/>
      <c r="E3" s="9"/>
      <c r="F3" s="10"/>
      <c r="G3" s="11"/>
      <c r="H3" s="12" t="s">
        <v>3</v>
      </c>
      <c r="I3" s="12"/>
    </row>
    <row r="4" s="1" customFormat="1" ht="27" customHeight="1" spans="1:9">
      <c r="A4" s="13" t="s">
        <v>169</v>
      </c>
      <c r="B4" s="13" t="s">
        <v>170</v>
      </c>
      <c r="C4" s="13" t="s">
        <v>171</v>
      </c>
      <c r="D4" s="13" t="s">
        <v>7</v>
      </c>
      <c r="E4" s="13"/>
      <c r="F4" s="13"/>
      <c r="G4" s="13" t="s">
        <v>172</v>
      </c>
      <c r="H4" s="13" t="s">
        <v>173</v>
      </c>
      <c r="I4" s="13" t="s">
        <v>174</v>
      </c>
    </row>
    <row r="5" s="1" customFormat="1" ht="22.5" customHeight="1" spans="1:9">
      <c r="A5" s="13"/>
      <c r="B5" s="13"/>
      <c r="C5" s="13"/>
      <c r="D5" s="13" t="s">
        <v>48</v>
      </c>
      <c r="E5" s="13" t="s">
        <v>161</v>
      </c>
      <c r="F5" s="13" t="s">
        <v>162</v>
      </c>
      <c r="G5" s="13"/>
      <c r="H5" s="13"/>
      <c r="I5" s="13"/>
    </row>
    <row r="6" ht="27" customHeight="1" spans="1:9">
      <c r="A6" s="14"/>
      <c r="B6" s="15"/>
      <c r="C6" s="16"/>
      <c r="D6" s="17"/>
      <c r="E6" s="17"/>
      <c r="F6" s="17"/>
      <c r="G6" s="15"/>
      <c r="H6" s="15"/>
      <c r="I6" s="15"/>
    </row>
    <row r="7" ht="30" customHeight="1" spans="1:9">
      <c r="A7" s="14"/>
      <c r="B7" s="15"/>
      <c r="C7" s="16"/>
      <c r="D7" s="17"/>
      <c r="E7" s="17"/>
      <c r="F7" s="17"/>
      <c r="G7" s="15"/>
      <c r="H7" s="15"/>
      <c r="I7" s="15"/>
    </row>
    <row r="8" ht="28" customHeight="1" spans="1:9">
      <c r="A8" s="18" t="s">
        <v>175</v>
      </c>
      <c r="B8" s="18"/>
      <c r="C8" s="18"/>
      <c r="D8" s="18"/>
      <c r="E8" s="18"/>
      <c r="F8" s="18"/>
      <c r="G8" s="18"/>
      <c r="H8" s="18"/>
      <c r="I8" s="18"/>
    </row>
  </sheetData>
  <mergeCells count="11">
    <mergeCell ref="A2:I2"/>
    <mergeCell ref="A3:B3"/>
    <mergeCell ref="H3:I3"/>
    <mergeCell ref="D4:F4"/>
    <mergeCell ref="A8:I8"/>
    <mergeCell ref="A4:A5"/>
    <mergeCell ref="B4:B5"/>
    <mergeCell ref="C4:C5"/>
    <mergeCell ref="G4:G5"/>
    <mergeCell ref="H4:H5"/>
    <mergeCell ref="I4:I5"/>
  </mergeCells>
  <printOptions horizontalCentered="1"/>
  <pageMargins left="0.0388888888888889" right="0.0388888888888889" top="0.747916666666667" bottom="0.747916666666667" header="0.313888888888889" footer="0.313888888888889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财政拨款收支总表</vt:lpstr>
      <vt:lpstr>一般公共预算支出表</vt:lpstr>
      <vt:lpstr>一般公共预算基本支出表</vt:lpstr>
      <vt:lpstr>一般公共预算“三公”经费支出表</vt:lpstr>
      <vt:lpstr>政府性基金预算支出表</vt:lpstr>
      <vt:lpstr>部门收支总表</vt:lpstr>
      <vt:lpstr>部门收入总表</vt:lpstr>
      <vt:lpstr>部门支出总表</vt:lpstr>
      <vt:lpstr>项目支出绩效信息表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lyx</dc:creator>
  <cp:lastModifiedBy>null,null,总收发</cp:lastModifiedBy>
  <dcterms:created xsi:type="dcterms:W3CDTF">2017-01-10T03:02:00Z</dcterms:created>
  <cp:lastPrinted>2017-01-25T03:43:00Z</cp:lastPrinted>
  <dcterms:modified xsi:type="dcterms:W3CDTF">2017-04-11T09:27:38Z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2052-9.1.0.4940</vt:lpwstr>
  </property>
</Properties>
</file>