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 firstSheet="3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部门收支总表!$1:33</definedName>
  </definedNames>
  <calcPr calcId="144525"/>
</workbook>
</file>

<file path=xl/sharedStrings.xml><?xml version="1.0" encoding="utf-8"?>
<sst xmlns="http://schemas.openxmlformats.org/spreadsheetml/2006/main" count="168">
  <si>
    <t>附表1</t>
  </si>
  <si>
    <t>财政拨款收支总表</t>
  </si>
  <si>
    <t>部门：儋州市科学技术局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</si>
  <si>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</si>
  <si>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</si>
  <si>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</si>
  <si>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</si>
  <si>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</si>
  <si>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</si>
  <si>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</si>
  <si>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</si>
  <si>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</si>
  <si>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</si>
  <si>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</si>
  <si>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</si>
  <si>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</si>
  <si>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</si>
  <si>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</si>
  <si>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</si>
  <si>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</si>
  <si>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</si>
  <si>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</si>
  <si>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</si>
  <si>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</si>
  <si>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</si>
  <si>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</si>
  <si>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</si>
  <si>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</si>
  <si>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</si>
  <si>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</si>
  <si>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</si>
  <si>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</si>
  <si>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</si>
  <si>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</si>
  <si>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</si>
  <si>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</si>
  <si>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</si>
  <si>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</si>
  <si>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</si>
  <si>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</si>
  <si>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</si>
  <si>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</si>
  <si>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</si>
  <si>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</si>
  <si>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</si>
  <si>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2017年预算数</t>
  </si>
  <si>
    <t>科目编码</t>
  </si>
  <si>
    <t>科目名称</t>
  </si>
  <si>
    <t>小计</t>
  </si>
  <si>
    <t>基本支出</t>
  </si>
  <si>
    <t>项目支出</t>
  </si>
  <si>
    <t>行政运行</t>
  </si>
  <si>
    <t>机关事业单位基本养老保险缴费支出</t>
  </si>
  <si>
    <t>行政单位医疗</t>
  </si>
  <si>
    <t>公务员医疗补助</t>
  </si>
  <si>
    <t>其他优抚支出</t>
  </si>
  <si>
    <t>住房公积金</t>
  </si>
  <si>
    <t>其他科学技术管理事务支出</t>
  </si>
  <si>
    <t>技术创新服务体系</t>
  </si>
  <si>
    <t>青少年科技活动</t>
  </si>
  <si>
    <t>其他科学技术普及支出</t>
  </si>
  <si>
    <t>其他科学技术支出</t>
  </si>
  <si>
    <t>地震应急救援</t>
  </si>
  <si>
    <t>其他地震事务支出</t>
  </si>
  <si>
    <t>地震监测</t>
  </si>
  <si>
    <t>备注：格式内填列内容为填表样式</t>
  </si>
  <si>
    <t>附表3</t>
  </si>
  <si>
    <t>一般公共预算基本支出表</t>
  </si>
  <si>
    <t>支出经济分类科目</t>
  </si>
  <si>
    <t>2017年基本支出</t>
  </si>
  <si>
    <t>人员经费</t>
  </si>
  <si>
    <t>公用经费</t>
  </si>
  <si>
    <t>工资福利支出</t>
  </si>
  <si>
    <t>基本工资</t>
  </si>
  <si>
    <t>津贴补贴</t>
  </si>
  <si>
    <t>奖金</t>
  </si>
  <si>
    <t xml:space="preserve"> 42,207.00</t>
  </si>
  <si>
    <t>其他社会保障缴费（工伤、生育、医疗保险等）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</si>
  <si>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</si>
  <si>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</si>
  <si>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</si>
  <si>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</si>
  <si>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</si>
  <si>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</si>
  <si>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福利费</t>
  </si>
  <si>
    <t>公务用车运行维护费</t>
  </si>
  <si>
    <t>其他商品和服务支出</t>
  </si>
  <si>
    <t>对个人和家庭的补助</t>
  </si>
  <si>
    <t>离休费</t>
  </si>
  <si>
    <t>抚恤金</t>
  </si>
  <si>
    <t>生活补助（遗属生活补助）</t>
  </si>
  <si>
    <t>医疗费（公务员医疗补助）</t>
  </si>
  <si>
    <t>其他对个人和家庭的补助</t>
  </si>
  <si>
    <t>附表4</t>
  </si>
  <si>
    <t>一般公共预算“三公”经费支出表</t>
  </si>
  <si>
    <t>2016年预算数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</si>
  <si>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</si>
  <si>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</si>
  <si>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</si>
  <si>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</si>
  <si>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</si>
  <si>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</si>
  <si>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</si>
  <si>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</si>
  <si>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</si>
  <si>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</si>
  <si>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</si>
  <si>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</si>
  <si>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</si>
  <si>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</si>
  <si>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二、非税收入</t>
  </si>
  <si>
    <t xml:space="preserve">      政府性基金收入 </t>
  </si>
  <si>
    <t xml:space="preserve">      专项收入</t>
  </si>
  <si>
    <t xml:space="preserve">      行政事业性收费收入</t>
  </si>
  <si>
    <t xml:space="preserve">          国库管理的行政事业性收费收入</t>
  </si>
  <si>
    <t xml:space="preserve">          专户管理的行政事业性收费收入</t>
  </si>
  <si>
    <t xml:space="preserve">      罚没收入</t>
  </si>
  <si>
    <t xml:space="preserve">      国有资本经营收入</t>
  </si>
  <si>
    <t xml:space="preserve">      国有资源(资产)有偿使用收入</t>
  </si>
  <si>
    <t xml:space="preserve">      其他收入</t>
  </si>
  <si>
    <t xml:space="preserve">  三、贷款转贷回收本金收入</t>
  </si>
  <si>
    <t xml:space="preserve">  四、债务收入</t>
  </si>
  <si>
    <t xml:space="preserve">  五、住房补贴资金</t>
  </si>
  <si>
    <t xml:space="preserve">  六、单位结余指标</t>
  </si>
  <si>
    <t xml:space="preserve">  七、单位自有资金</t>
  </si>
  <si>
    <t xml:space="preserve">  八、收回存量资金</t>
  </si>
  <si>
    <t>本 年 收 入 合 计</t>
  </si>
  <si>
    <t xml:space="preserve">  本 年 支 出 合 计</t>
  </si>
  <si>
    <t>附表7</t>
  </si>
  <si>
    <t>部门收入总表</t>
  </si>
  <si>
    <t>预算部门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</si>
  <si>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</si>
  <si>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</si>
  <si>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</si>
  <si>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</si>
  <si>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</si>
  <si>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</si>
  <si>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</si>
  <si>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</si>
  <si>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</si>
  <si>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</si>
  <si>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</si>
  <si>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</si>
  <si>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</si>
  <si>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</si>
  <si>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</si>
  <si>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</si>
  <si>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</si>
  <si>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</si>
  <si>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</si>
  <si>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</si>
  <si>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>儋州市科学技术局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</si>
  <si>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</si>
  <si>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</si>
  <si>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</si>
  <si>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</si>
  <si>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</si>
  <si>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</si>
  <si>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</si>
  <si>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</si>
  <si>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 xml:space="preserve"> </t>
  </si>
  <si>
    <t>单位信息</t>
  </si>
  <si>
    <t>预算项目</t>
  </si>
  <si>
    <t>预算年度</t>
  </si>
  <si>
    <t>指标类型</t>
  </si>
  <si>
    <t>绩效指标</t>
  </si>
  <si>
    <t>绩效目标</t>
  </si>
  <si>
    <t>备注：项目资金在100万元以上的项目设置《项目支出绩效信息表》。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</si>
</sst>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</numFmts>
  <fonts count="27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5" borderId="17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22" borderId="18" applyNumberFormat="0" applyAlignment="0" applyProtection="0">
      <alignment vertical="center"/>
    </xf>
    <xf numFmtId="0" fontId="22" fillId="22" borderId="15" applyNumberFormat="0" applyAlignment="0" applyProtection="0">
      <alignment vertical="center"/>
    </xf>
    <xf numFmtId="0" fontId="9" fillId="5" borderId="13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 shrinkToFit="1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>
      <alignment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2" xfId="0" applyNumberFormat="1" applyFill="1" applyBorder="1" applyAlignment="1">
      <alignment vertical="center" wrapText="1"/>
    </xf>
    <xf numFmtId="4" fontId="0" fillId="0" borderId="1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NumberFormat="1" applyFill="1" applyBorder="1">
      <alignment vertical="center"/>
    </xf>
    <xf numFmtId="176" fontId="0" fillId="0" borderId="0" xfId="0" applyNumberFormat="1">
      <alignment vertical="center"/>
    </xf>
    <xf numFmtId="0" fontId="0" fillId="0" borderId="1" xfId="0" applyNumberFormat="1" applyFill="1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0" xfId="0" applyAlignment="1">
      <alignment vertical="center" wrapText="1"/>
    </xf>
    <xf numFmtId="49" fontId="0" fillId="2" borderId="1" xfId="49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topLeftCell="A16" workbookViewId="0">
      <selection activeCell="E14" sqref="E14"/>
    </sheetView>
  </sheetViews>
  <sheetFormatPr defaultColWidth="9" defaultRowHeight="24.95" customHeight="1" outlineLevelCol="5"/>
  <cols>
    <col min="1" max="1" width="28.125" customWidth="1"/>
    <col min="2" max="2" width="12.75" customWidth="1"/>
    <col min="3" max="3" width="28.625" customWidth="1"/>
    <col min="4" max="4" width="11.37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0" t="s">
        <v>1</v>
      </c>
      <c r="B2" s="20"/>
      <c r="C2" s="20"/>
      <c r="D2" s="20"/>
      <c r="E2" s="20"/>
      <c r="F2" s="20"/>
    </row>
    <row r="3" ht="26.25" customHeight="1" spans="1:6">
      <c r="A3" s="21" t="s">
        <v>2</v>
      </c>
      <c r="B3" s="20"/>
      <c r="C3" s="20"/>
      <c r="D3" s="20"/>
      <c r="E3" s="20"/>
      <c r="F3" s="12" t="s">
        <v>3</v>
      </c>
    </row>
    <row r="4" customHeight="1" spans="1:6">
      <c r="A4" s="39" t="s">
        <v>4</v>
      </c>
      <c r="B4" s="39"/>
      <c r="C4" s="39" t="s">
        <v>5</v>
      </c>
      <c r="D4" s="39"/>
      <c r="E4" s="39"/>
      <c r="F4" s="39"/>
    </row>
    <row r="5" customHeight="1" spans="1:6">
      <c r="A5" s="39" t="s">
        <v>6</v>
      </c>
      <c r="B5" s="39" t="s">
        <v>7</v>
      </c>
      <c r="C5" s="39" t="s">
        <v>6</v>
      </c>
      <c r="D5" s="39" t="s">
        <v>8</v>
      </c>
      <c r="E5" s="39" t="s">
        <v>9</v>
      </c>
      <c r="F5" s="39" t="s">
        <v>10</v>
      </c>
    </row>
    <row r="6" customHeight="1" spans="1:6">
      <c r="A6" s="33" t="s">
        <v>11</v>
      </c>
      <c r="B6" s="33">
        <v>3214332.5</v>
      </c>
      <c r="C6" s="52" t="s">
        <v>12</v>
      </c>
      <c r="D6" s="33">
        <f>E6+F6</f>
        <v>0</v>
      </c>
      <c r="E6" s="33"/>
      <c r="F6" s="33"/>
    </row>
    <row r="7" customHeight="1" spans="1:6">
      <c r="A7" s="33" t="s">
        <v>13</v>
      </c>
      <c r="B7" s="33">
        <v>0</v>
      </c>
      <c r="C7" s="52" t="s">
        <v>14</v>
      </c>
      <c r="D7" s="33">
        <f>E7+F7</f>
        <v>0</v>
      </c>
      <c r="E7" s="33"/>
      <c r="F7" s="33"/>
    </row>
    <row r="8" customHeight="1" spans="1:6">
      <c r="A8" s="33"/>
      <c r="B8" s="33"/>
      <c r="C8" s="52" t="s">
        <v>15</v>
      </c>
      <c r="D8" s="33">
        <f t="shared" ref="D8:D32" si="0">E8+F8</f>
        <v>0</v>
      </c>
      <c r="E8" s="33"/>
      <c r="F8" s="33"/>
    </row>
    <row r="9" customHeight="1" spans="1:6">
      <c r="A9" s="33"/>
      <c r="B9" s="33"/>
      <c r="C9" s="52" t="s">
        <v>16</v>
      </c>
      <c r="D9" s="33">
        <f t="shared" si="0"/>
        <v>0</v>
      </c>
      <c r="E9" s="33"/>
      <c r="F9" s="33"/>
    </row>
    <row r="10" customHeight="1" spans="1:6">
      <c r="A10" s="33"/>
      <c r="B10" s="33"/>
      <c r="C10" s="52" t="s">
        <v>17</v>
      </c>
      <c r="D10" s="33">
        <f t="shared" si="0"/>
        <v>0</v>
      </c>
      <c r="E10" s="33"/>
      <c r="F10" s="33"/>
    </row>
    <row r="11" customHeight="1" spans="1:6">
      <c r="A11" s="33"/>
      <c r="B11" s="33"/>
      <c r="C11" s="52" t="s">
        <v>18</v>
      </c>
      <c r="D11" s="33">
        <f t="shared" si="0"/>
        <v>2358316.7</v>
      </c>
      <c r="E11">
        <v>2358316.7</v>
      </c>
      <c r="F11" s="33"/>
    </row>
    <row r="12" customHeight="1" spans="1:6">
      <c r="A12" s="33"/>
      <c r="B12" s="33"/>
      <c r="C12" s="52" t="s">
        <v>19</v>
      </c>
      <c r="D12" s="33">
        <f t="shared" si="0"/>
        <v>0</v>
      </c>
      <c r="E12" s="33"/>
      <c r="F12" s="33"/>
    </row>
    <row r="13" customHeight="1" spans="1:6">
      <c r="A13" s="33"/>
      <c r="B13" s="33"/>
      <c r="C13" s="52" t="s">
        <v>20</v>
      </c>
      <c r="D13" s="33">
        <v>256768</v>
      </c>
      <c r="E13">
        <f>SUM(C13:D13)</f>
        <v>256768</v>
      </c>
      <c r="F13" s="33"/>
    </row>
    <row r="14" customHeight="1" spans="1:6">
      <c r="A14" s="33"/>
      <c r="B14" s="33"/>
      <c r="C14" s="52" t="s">
        <v>21</v>
      </c>
      <c r="D14" s="33">
        <f t="shared" ref="D14:D32" si="1">E14+F14</f>
        <v>0</v>
      </c>
      <c r="E14" s="33"/>
      <c r="F14" s="33"/>
    </row>
    <row r="15" ht="30.95" customHeight="1" spans="1:6">
      <c r="A15" s="33"/>
      <c r="B15" s="33"/>
      <c r="C15" s="53" t="s">
        <v>22</v>
      </c>
      <c r="D15" s="33">
        <f t="shared" si="1"/>
        <v>88991.3</v>
      </c>
      <c r="E15" s="33">
        <v>88991.3</v>
      </c>
      <c r="F15" s="33"/>
    </row>
    <row r="16" customHeight="1" spans="1:6">
      <c r="A16" s="33"/>
      <c r="B16" s="33"/>
      <c r="C16" s="52" t="s">
        <v>23</v>
      </c>
      <c r="D16" s="33">
        <f t="shared" si="1"/>
        <v>0</v>
      </c>
      <c r="E16" s="33"/>
      <c r="F16" s="33"/>
    </row>
    <row r="17" customHeight="1" spans="1:6">
      <c r="A17" s="33"/>
      <c r="B17" s="33"/>
      <c r="C17" s="52" t="s">
        <v>24</v>
      </c>
      <c r="D17" s="33">
        <f t="shared" si="1"/>
        <v>0</v>
      </c>
      <c r="E17" s="33"/>
      <c r="F17" s="33"/>
    </row>
    <row r="18" customHeight="1" spans="1:6">
      <c r="A18" s="33"/>
      <c r="B18" s="33"/>
      <c r="C18" s="52" t="s">
        <v>25</v>
      </c>
      <c r="D18" s="33">
        <f t="shared" si="1"/>
        <v>0</v>
      </c>
      <c r="E18" s="33"/>
      <c r="F18" s="33"/>
    </row>
    <row r="19" customHeight="1" spans="1:6">
      <c r="A19" s="33"/>
      <c r="B19" s="33"/>
      <c r="C19" s="52" t="s">
        <v>26</v>
      </c>
      <c r="D19" s="33">
        <f t="shared" si="1"/>
        <v>0</v>
      </c>
      <c r="E19" s="33"/>
      <c r="F19" s="33"/>
    </row>
    <row r="20" customHeight="1" spans="1:6">
      <c r="A20" s="33"/>
      <c r="B20" s="33"/>
      <c r="C20" s="52" t="s">
        <v>27</v>
      </c>
      <c r="D20" s="33">
        <f t="shared" si="1"/>
        <v>0</v>
      </c>
      <c r="E20" s="33"/>
      <c r="F20" s="33"/>
    </row>
    <row r="21" customHeight="1" spans="1:6">
      <c r="A21" s="33"/>
      <c r="B21" s="33"/>
      <c r="C21" s="52" t="s">
        <v>28</v>
      </c>
      <c r="D21" s="33">
        <f t="shared" si="1"/>
        <v>0</v>
      </c>
      <c r="E21" s="33"/>
      <c r="F21" s="33"/>
    </row>
    <row r="22" customHeight="1" spans="1:6">
      <c r="A22" s="33"/>
      <c r="B22" s="33"/>
      <c r="C22" s="52" t="s">
        <v>29</v>
      </c>
      <c r="D22" s="33">
        <f t="shared" si="1"/>
        <v>0</v>
      </c>
      <c r="E22" s="33"/>
      <c r="F22" s="33"/>
    </row>
    <row r="23" customHeight="1" spans="1:6">
      <c r="A23" s="33"/>
      <c r="B23" s="33"/>
      <c r="C23" s="52" t="s">
        <v>30</v>
      </c>
      <c r="D23" s="33">
        <f t="shared" si="1"/>
        <v>0</v>
      </c>
      <c r="E23" s="33"/>
      <c r="F23" s="33"/>
    </row>
    <row r="24" customHeight="1" spans="1:6">
      <c r="A24" s="33"/>
      <c r="B24" s="33"/>
      <c r="C24" s="52" t="s">
        <v>31</v>
      </c>
      <c r="D24" s="33">
        <f t="shared" si="1"/>
        <v>400000</v>
      </c>
      <c r="E24" s="33">
        <v>400000</v>
      </c>
      <c r="F24" s="33"/>
    </row>
    <row r="25" customHeight="1" spans="1:6">
      <c r="A25" s="33"/>
      <c r="B25" s="33"/>
      <c r="C25" s="52" t="s">
        <v>32</v>
      </c>
      <c r="D25" s="33">
        <f t="shared" si="1"/>
        <v>110256.5</v>
      </c>
      <c r="E25" s="33">
        <v>110256.5</v>
      </c>
      <c r="F25" s="33"/>
    </row>
    <row r="26" customHeight="1" spans="1:6">
      <c r="A26" s="33"/>
      <c r="B26" s="33"/>
      <c r="C26" s="52" t="s">
        <v>33</v>
      </c>
      <c r="D26" s="33">
        <f t="shared" si="1"/>
        <v>0</v>
      </c>
      <c r="E26" s="33"/>
      <c r="F26" s="33"/>
    </row>
    <row r="27" customHeight="1" spans="1:6">
      <c r="A27" s="33"/>
      <c r="B27" s="33"/>
      <c r="C27" s="52" t="s">
        <v>34</v>
      </c>
      <c r="D27" s="33">
        <f t="shared" si="1"/>
        <v>0</v>
      </c>
      <c r="E27" s="33"/>
      <c r="F27" s="33"/>
    </row>
    <row r="28" customHeight="1" spans="1:6">
      <c r="A28" s="33"/>
      <c r="B28" s="33"/>
      <c r="C28" s="52" t="s">
        <v>35</v>
      </c>
      <c r="D28" s="33">
        <f t="shared" si="1"/>
        <v>0</v>
      </c>
      <c r="E28" s="33"/>
      <c r="F28" s="33"/>
    </row>
    <row r="29" customHeight="1" spans="1:6">
      <c r="A29" s="33"/>
      <c r="B29" s="33"/>
      <c r="C29" s="52" t="s">
        <v>36</v>
      </c>
      <c r="D29" s="33">
        <f t="shared" si="1"/>
        <v>0</v>
      </c>
      <c r="E29" s="33"/>
      <c r="F29" s="33"/>
    </row>
    <row r="30" customHeight="1" spans="1:6">
      <c r="A30" s="33"/>
      <c r="B30" s="33"/>
      <c r="C30" s="52" t="s">
        <v>37</v>
      </c>
      <c r="D30" s="33">
        <f t="shared" si="1"/>
        <v>0</v>
      </c>
      <c r="E30" s="33"/>
      <c r="F30" s="33"/>
    </row>
    <row r="31" customHeight="1" spans="1:6">
      <c r="A31" s="33"/>
      <c r="B31" s="33"/>
      <c r="C31" s="52" t="s">
        <v>38</v>
      </c>
      <c r="D31" s="33">
        <f t="shared" si="1"/>
        <v>0</v>
      </c>
      <c r="E31" s="33"/>
      <c r="F31" s="33"/>
    </row>
    <row r="32" customHeight="1" spans="1:6">
      <c r="A32" s="33"/>
      <c r="B32" s="33"/>
      <c r="C32" s="52" t="s">
        <v>39</v>
      </c>
      <c r="D32" s="33">
        <f t="shared" si="1"/>
        <v>0</v>
      </c>
      <c r="E32" s="33"/>
      <c r="F32" s="33"/>
    </row>
    <row r="33" customHeight="1" spans="1:6">
      <c r="A33" s="33" t="s">
        <v>40</v>
      </c>
      <c r="B33" s="33">
        <v>3214332.5</v>
      </c>
      <c r="C33" s="76" t="s">
        <v>41</v>
      </c>
      <c r="D33" s="33">
        <v>3214332.5</v>
      </c>
      <c r="E33" s="33">
        <f t="shared" ref="D33:F33" si="2">SUM(E6:E32)</f>
        <v>3214332.5</v>
      </c>
      <c r="F33" s="33">
        <f t="shared" si="2"/>
        <v>0</v>
      </c>
    </row>
    <row r="34" s="75" customFormat="1" ht="49.5" customHeight="1" spans="1:6">
      <c r="A34" s="77"/>
      <c r="B34" s="77"/>
      <c r="C34" s="77"/>
      <c r="D34" s="77"/>
      <c r="E34" s="77"/>
      <c r="F34" s="77"/>
    </row>
    <row r="35" s="75" customFormat="1" ht="33.75" customHeight="1" spans="1:6">
      <c r="A35" s="78"/>
      <c r="B35" s="78"/>
      <c r="C35" s="78"/>
      <c r="D35" s="78"/>
      <c r="E35" s="78"/>
      <c r="F35" s="78"/>
    </row>
    <row r="36" s="75" customFormat="1" ht="33.75" customHeight="1" spans="1:6">
      <c r="A36" s="78"/>
      <c r="B36" s="78"/>
      <c r="C36" s="78"/>
      <c r="D36" s="78"/>
      <c r="E36" s="78"/>
      <c r="F36" s="78"/>
    </row>
    <row r="37" s="75" customFormat="1" ht="33.75" customHeight="1" spans="1:6">
      <c r="A37" s="79"/>
      <c r="B37" s="79"/>
      <c r="C37" s="79"/>
      <c r="D37" s="79"/>
      <c r="E37" s="79"/>
      <c r="F37" s="79"/>
    </row>
    <row r="38" ht="26.25" customHeight="1" spans="1:6">
      <c r="A38" s="57"/>
      <c r="B38" s="57"/>
      <c r="C38" s="57"/>
      <c r="D38" s="57"/>
      <c r="E38" s="57"/>
      <c r="F38" s="57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2"/>
  <sheetViews>
    <sheetView topLeftCell="A7" workbookViewId="0">
      <selection activeCell="C6" sqref="C6:C19"/>
    </sheetView>
  </sheetViews>
  <sheetFormatPr defaultColWidth="15.625" defaultRowHeight="24.95" customHeight="1" outlineLevelCol="5"/>
  <cols>
    <col min="1" max="1" width="15.625" style="57"/>
    <col min="2" max="2" width="20.75" customWidth="1"/>
  </cols>
  <sheetData>
    <row r="1" customHeight="1" spans="1:1">
      <c r="A1" t="s">
        <v>42</v>
      </c>
    </row>
    <row r="2" customHeight="1" spans="1:5">
      <c r="A2" s="20" t="s">
        <v>43</v>
      </c>
      <c r="B2" s="20"/>
      <c r="C2" s="20"/>
      <c r="D2" s="20"/>
      <c r="E2" s="20"/>
    </row>
    <row r="3" customHeight="1" spans="1:5">
      <c r="A3" s="21" t="s">
        <v>2</v>
      </c>
      <c r="B3" s="20"/>
      <c r="C3" s="20"/>
      <c r="D3" s="20"/>
      <c r="E3" s="44" t="s">
        <v>3</v>
      </c>
    </row>
    <row r="4" customHeight="1" spans="1:5">
      <c r="A4" s="39" t="s">
        <v>44</v>
      </c>
      <c r="B4" s="39"/>
      <c r="C4" s="39" t="s">
        <v>45</v>
      </c>
      <c r="D4" s="39"/>
      <c r="E4" s="39"/>
    </row>
    <row r="5" s="56" customFormat="1" customHeight="1" spans="1:5">
      <c r="A5" s="39" t="s">
        <v>46</v>
      </c>
      <c r="B5" s="39" t="s">
        <v>47</v>
      </c>
      <c r="C5" s="27" t="s">
        <v>48</v>
      </c>
      <c r="D5" s="39" t="s">
        <v>49</v>
      </c>
      <c r="E5" s="39" t="s">
        <v>50</v>
      </c>
    </row>
    <row r="6" customHeight="1" spans="1:5">
      <c r="A6" s="28">
        <v>2060101</v>
      </c>
      <c r="B6" s="29" t="s">
        <v>51</v>
      </c>
      <c r="C6" s="71">
        <f>+D6+E6</f>
        <v>1273116.7</v>
      </c>
      <c r="D6" s="72">
        <v>1273116.7</v>
      </c>
      <c r="E6" s="33"/>
    </row>
    <row r="7" ht="30" customHeight="1" spans="1:5">
      <c r="A7" s="28">
        <v>2080505</v>
      </c>
      <c r="B7" s="34" t="s">
        <v>52</v>
      </c>
      <c r="C7" s="71">
        <f t="shared" ref="C7:C19" si="0">+D7+E7</f>
        <v>244000</v>
      </c>
      <c r="D7" s="34">
        <v>244000</v>
      </c>
      <c r="E7" s="34"/>
    </row>
    <row r="8" customHeight="1" spans="1:5">
      <c r="A8" s="37">
        <v>2101101</v>
      </c>
      <c r="B8" s="33" t="s">
        <v>53</v>
      </c>
      <c r="C8" s="71">
        <f t="shared" si="0"/>
        <v>43051.1</v>
      </c>
      <c r="D8" s="34">
        <v>43051.1</v>
      </c>
      <c r="E8" s="34"/>
    </row>
    <row r="9" customHeight="1" spans="1:5">
      <c r="A9" s="37">
        <v>2101103</v>
      </c>
      <c r="B9" s="33" t="s">
        <v>54</v>
      </c>
      <c r="C9" s="71">
        <f t="shared" si="0"/>
        <v>45940.2</v>
      </c>
      <c r="D9" s="34">
        <v>45940.2</v>
      </c>
      <c r="E9" s="34"/>
    </row>
    <row r="10" customHeight="1" spans="1:5">
      <c r="A10" s="37">
        <v>2080899</v>
      </c>
      <c r="B10" s="33" t="s">
        <v>55</v>
      </c>
      <c r="C10" s="71">
        <f t="shared" si="0"/>
        <v>12768</v>
      </c>
      <c r="D10" s="34">
        <v>12768</v>
      </c>
      <c r="E10" s="34"/>
    </row>
    <row r="11" customHeight="1" spans="1:5">
      <c r="A11" s="37">
        <v>2210201</v>
      </c>
      <c r="B11" s="33" t="s">
        <v>56</v>
      </c>
      <c r="C11" s="71">
        <f t="shared" si="0"/>
        <v>110256.5</v>
      </c>
      <c r="D11" s="34">
        <v>110256.5</v>
      </c>
      <c r="E11" s="34"/>
    </row>
    <row r="12" ht="32" customHeight="1" spans="1:5">
      <c r="A12" s="37">
        <v>2060199</v>
      </c>
      <c r="B12" s="73" t="s">
        <v>57</v>
      </c>
      <c r="C12" s="71">
        <f t="shared" si="0"/>
        <v>100000</v>
      </c>
      <c r="D12" s="34"/>
      <c r="E12" s="34">
        <v>100000</v>
      </c>
    </row>
    <row r="13" customHeight="1" spans="1:5">
      <c r="A13" s="37">
        <v>2060502</v>
      </c>
      <c r="B13" s="33" t="s">
        <v>58</v>
      </c>
      <c r="C13" s="71">
        <f t="shared" si="0"/>
        <v>300000</v>
      </c>
      <c r="D13" s="34"/>
      <c r="E13" s="34">
        <v>300000</v>
      </c>
    </row>
    <row r="14" customHeight="1" spans="1:5">
      <c r="A14" s="37">
        <v>2060703</v>
      </c>
      <c r="B14" s="33" t="s">
        <v>59</v>
      </c>
      <c r="C14" s="71">
        <f t="shared" si="0"/>
        <v>200000</v>
      </c>
      <c r="D14" s="34"/>
      <c r="E14" s="34">
        <v>200000</v>
      </c>
    </row>
    <row r="15" customHeight="1" spans="1:5">
      <c r="A15" s="37">
        <v>2060799</v>
      </c>
      <c r="B15" s="33" t="s">
        <v>60</v>
      </c>
      <c r="C15" s="71">
        <f t="shared" si="0"/>
        <v>100000</v>
      </c>
      <c r="D15" s="34"/>
      <c r="E15" s="34">
        <v>100000</v>
      </c>
    </row>
    <row r="16" customHeight="1" spans="1:5">
      <c r="A16" s="37">
        <v>2069999</v>
      </c>
      <c r="B16" s="33" t="s">
        <v>61</v>
      </c>
      <c r="C16" s="71">
        <f t="shared" si="0"/>
        <v>385200</v>
      </c>
      <c r="D16" s="34"/>
      <c r="E16" s="34">
        <v>385200</v>
      </c>
    </row>
    <row r="17" customHeight="1" spans="1:5">
      <c r="A17" s="37">
        <v>2200407</v>
      </c>
      <c r="B17" s="33" t="s">
        <v>62</v>
      </c>
      <c r="C17" s="71">
        <f t="shared" si="0"/>
        <v>270000</v>
      </c>
      <c r="D17" s="34"/>
      <c r="E17" s="34">
        <v>270000</v>
      </c>
    </row>
    <row r="18" customHeight="1" spans="1:6">
      <c r="A18" s="37">
        <v>2200499</v>
      </c>
      <c r="B18" s="33" t="s">
        <v>63</v>
      </c>
      <c r="C18" s="71">
        <f t="shared" si="0"/>
        <v>100000</v>
      </c>
      <c r="D18" s="34"/>
      <c r="E18" s="34">
        <v>100000</v>
      </c>
      <c r="F18" s="72"/>
    </row>
    <row r="19" customHeight="1" spans="1:5">
      <c r="A19" s="37">
        <v>2200404</v>
      </c>
      <c r="B19" s="33" t="s">
        <v>64</v>
      </c>
      <c r="C19" s="71">
        <f t="shared" si="0"/>
        <v>30000</v>
      </c>
      <c r="D19" s="33"/>
      <c r="E19" s="34">
        <v>30000</v>
      </c>
    </row>
    <row r="20" customHeight="1" spans="2:6">
      <c r="B20" s="33"/>
      <c r="C20" s="33"/>
      <c r="D20" s="38"/>
      <c r="E20" s="38"/>
      <c r="F20" s="72"/>
    </row>
    <row r="21" customHeight="1" spans="1:5">
      <c r="A21" s="39" t="s">
        <v>8</v>
      </c>
      <c r="B21" s="39"/>
      <c r="C21" s="74">
        <v>3214332.5</v>
      </c>
      <c r="D21" s="30">
        <v>1729132.5</v>
      </c>
      <c r="E21" s="30">
        <v>1485200</v>
      </c>
    </row>
    <row r="22" customHeight="1" spans="1:1">
      <c r="A22" s="57" t="s">
        <v>65</v>
      </c>
    </row>
  </sheetData>
  <mergeCells count="4">
    <mergeCell ref="A2:E2"/>
    <mergeCell ref="A4:B4"/>
    <mergeCell ref="C4:E4"/>
    <mergeCell ref="A21:B2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8"/>
  <sheetViews>
    <sheetView topLeftCell="A11" workbookViewId="0">
      <selection activeCell="F22" sqref="F22"/>
    </sheetView>
  </sheetViews>
  <sheetFormatPr defaultColWidth="15.625" defaultRowHeight="24.95" customHeight="1" outlineLevelCol="4"/>
  <cols>
    <col min="1" max="1" width="18.25" style="57" customWidth="1"/>
    <col min="2" max="2" width="22.125" customWidth="1"/>
  </cols>
  <sheetData>
    <row r="1" customHeight="1" spans="1:1">
      <c r="A1" t="s">
        <v>66</v>
      </c>
    </row>
    <row r="2" customHeight="1" spans="1:5">
      <c r="A2" s="20" t="s">
        <v>67</v>
      </c>
      <c r="B2" s="20"/>
      <c r="C2" s="20"/>
      <c r="D2" s="20"/>
      <c r="E2" s="20"/>
    </row>
    <row r="3" customHeight="1" spans="1:5">
      <c r="A3" s="21" t="s">
        <v>2</v>
      </c>
      <c r="E3" s="44" t="s">
        <v>3</v>
      </c>
    </row>
    <row r="4" customHeight="1" spans="1:5">
      <c r="A4" s="39" t="s">
        <v>68</v>
      </c>
      <c r="B4" s="39"/>
      <c r="C4" s="39" t="s">
        <v>69</v>
      </c>
      <c r="D4" s="39"/>
      <c r="E4" s="39"/>
    </row>
    <row r="5" s="56" customFormat="1" customHeight="1" spans="1:5">
      <c r="A5" s="39" t="s">
        <v>46</v>
      </c>
      <c r="B5" s="39" t="s">
        <v>47</v>
      </c>
      <c r="C5" s="39" t="s">
        <v>8</v>
      </c>
      <c r="D5" s="39" t="s">
        <v>70</v>
      </c>
      <c r="E5" s="39" t="s">
        <v>71</v>
      </c>
    </row>
    <row r="6" s="61" customFormat="1" customHeight="1" spans="1:5">
      <c r="A6" s="62">
        <v>301</v>
      </c>
      <c r="B6" s="63" t="s">
        <v>72</v>
      </c>
      <c r="C6">
        <v>1279793.4</v>
      </c>
      <c r="D6">
        <v>1279793.4</v>
      </c>
      <c r="E6" s="63">
        <f>SUM(E7:E14)</f>
        <v>0</v>
      </c>
    </row>
    <row r="7" customHeight="1" spans="1:5">
      <c r="A7" s="28">
        <v>30101</v>
      </c>
      <c r="B7" s="33" t="s">
        <v>73</v>
      </c>
      <c r="C7" s="33">
        <f t="shared" ref="C6:C20" si="0">D7+E7</f>
        <v>506484</v>
      </c>
      <c r="D7" s="64">
        <v>506484</v>
      </c>
      <c r="E7" s="33"/>
    </row>
    <row r="8" customHeight="1" spans="1:5">
      <c r="A8" s="65">
        <v>30102</v>
      </c>
      <c r="B8" s="38" t="s">
        <v>74</v>
      </c>
      <c r="C8" s="38">
        <f t="shared" si="0"/>
        <v>403800</v>
      </c>
      <c r="D8" s="61">
        <v>403800</v>
      </c>
      <c r="E8" s="38"/>
    </row>
    <row r="9" customHeight="1" spans="1:5">
      <c r="A9" s="28">
        <v>30103</v>
      </c>
      <c r="B9" s="29" t="s">
        <v>75</v>
      </c>
      <c r="C9" s="66" t="s">
        <v>76</v>
      </c>
      <c r="D9" s="64">
        <v>42207</v>
      </c>
      <c r="E9" s="32"/>
    </row>
    <row r="10" ht="44.1" customHeight="1" spans="1:5">
      <c r="A10" s="28">
        <v>30104</v>
      </c>
      <c r="B10" s="67" t="s">
        <v>77</v>
      </c>
      <c r="C10" s="66">
        <v>45982.4</v>
      </c>
      <c r="D10" s="66">
        <v>45982.4</v>
      </c>
      <c r="E10" s="32"/>
    </row>
    <row r="11" customHeight="1" spans="1:5">
      <c r="A11" s="28">
        <v>30107</v>
      </c>
      <c r="B11" s="33" t="s">
        <v>78</v>
      </c>
      <c r="C11" s="36">
        <f t="shared" ref="C11:C20" si="1">D11+E11</f>
        <v>37320</v>
      </c>
      <c r="D11" s="64">
        <v>37320</v>
      </c>
      <c r="E11" s="33"/>
    </row>
    <row r="12" customHeight="1" spans="1:5">
      <c r="A12" s="28">
        <v>30108</v>
      </c>
      <c r="B12" s="33" t="s">
        <v>79</v>
      </c>
      <c r="C12" s="33">
        <f t="shared" si="1"/>
        <v>244000</v>
      </c>
      <c r="D12" s="64">
        <v>244000</v>
      </c>
      <c r="E12" s="33"/>
    </row>
    <row r="13" customHeight="1" spans="1:5">
      <c r="A13" s="28">
        <v>30109</v>
      </c>
      <c r="B13" s="33" t="s">
        <v>80</v>
      </c>
      <c r="C13" s="33">
        <f t="shared" si="1"/>
        <v>0</v>
      </c>
      <c r="D13" s="33"/>
      <c r="E13" s="33"/>
    </row>
    <row r="14" customHeight="1" spans="1:5">
      <c r="A14" s="28">
        <v>30199</v>
      </c>
      <c r="B14" s="33" t="s">
        <v>81</v>
      </c>
      <c r="C14" s="33">
        <f t="shared" si="1"/>
        <v>0</v>
      </c>
      <c r="D14" s="33"/>
      <c r="E14" s="33"/>
    </row>
    <row r="15" s="61" customFormat="1" customHeight="1" spans="1:5">
      <c r="A15" s="62">
        <v>302</v>
      </c>
      <c r="B15" s="63" t="s">
        <v>82</v>
      </c>
      <c r="C15" s="63">
        <f t="shared" si="1"/>
        <v>170374.4</v>
      </c>
      <c r="D15" s="63">
        <f>SUM(D16:D18)</f>
        <v>0</v>
      </c>
      <c r="E15" s="63">
        <f>SUM(E16:E18)</f>
        <v>170374.4</v>
      </c>
    </row>
    <row r="16" customHeight="1" spans="1:5">
      <c r="A16" s="28">
        <v>30201</v>
      </c>
      <c r="B16" s="33" t="s">
        <v>83</v>
      </c>
      <c r="C16" s="33">
        <f t="shared" si="1"/>
        <v>144000</v>
      </c>
      <c r="D16" s="33"/>
      <c r="E16" s="68">
        <v>144000</v>
      </c>
    </row>
    <row r="17" customHeight="1" spans="1:5">
      <c r="A17" s="28">
        <v>30229</v>
      </c>
      <c r="B17" s="33" t="s">
        <v>84</v>
      </c>
      <c r="C17" s="33">
        <f t="shared" si="1"/>
        <v>374.4</v>
      </c>
      <c r="D17" s="33"/>
      <c r="E17" s="64">
        <v>374.4</v>
      </c>
    </row>
    <row r="18" customHeight="1" spans="1:5">
      <c r="A18" s="28">
        <v>30231</v>
      </c>
      <c r="B18" s="33" t="s">
        <v>85</v>
      </c>
      <c r="C18" s="33">
        <f t="shared" si="1"/>
        <v>26000</v>
      </c>
      <c r="D18" s="33"/>
      <c r="E18" s="68">
        <v>26000</v>
      </c>
    </row>
    <row r="19" customHeight="1" spans="1:5">
      <c r="A19" s="28">
        <v>30299</v>
      </c>
      <c r="B19" s="33" t="s">
        <v>86</v>
      </c>
      <c r="C19" s="33">
        <f t="shared" si="1"/>
        <v>0</v>
      </c>
      <c r="D19" s="33"/>
      <c r="E19" s="33"/>
    </row>
    <row r="20" s="61" customFormat="1" customHeight="1" spans="1:5">
      <c r="A20" s="62">
        <v>303</v>
      </c>
      <c r="B20" s="63" t="s">
        <v>87</v>
      </c>
      <c r="C20" s="63">
        <f t="shared" si="1"/>
        <v>278964.7</v>
      </c>
      <c r="D20" s="63">
        <v>278964.7</v>
      </c>
      <c r="E20" s="63">
        <f>SUM(E21:E26)</f>
        <v>0</v>
      </c>
    </row>
    <row r="21" customHeight="1" spans="1:5">
      <c r="A21" s="28">
        <v>30301</v>
      </c>
      <c r="B21" s="33" t="s">
        <v>88</v>
      </c>
      <c r="C21" s="33">
        <f t="shared" ref="C21:C26" si="2">D21+E21</f>
        <v>0</v>
      </c>
      <c r="D21" s="33"/>
      <c r="E21" s="33"/>
    </row>
    <row r="22" customHeight="1" spans="1:5">
      <c r="A22" s="28">
        <v>30304</v>
      </c>
      <c r="B22" s="33" t="s">
        <v>89</v>
      </c>
      <c r="C22" s="33">
        <f t="shared" si="2"/>
        <v>0</v>
      </c>
      <c r="D22" s="33"/>
      <c r="E22" s="33"/>
    </row>
    <row r="23" customHeight="1" spans="1:5">
      <c r="A23" s="28">
        <v>30305</v>
      </c>
      <c r="B23" s="33" t="s">
        <v>90</v>
      </c>
      <c r="C23" s="33">
        <f t="shared" si="2"/>
        <v>12768</v>
      </c>
      <c r="D23" s="64">
        <v>12768</v>
      </c>
      <c r="E23" s="33"/>
    </row>
    <row r="24" customHeight="1" spans="1:5">
      <c r="A24" s="28">
        <v>30307</v>
      </c>
      <c r="B24" s="33" t="s">
        <v>91</v>
      </c>
      <c r="C24" s="33">
        <f t="shared" si="2"/>
        <v>45940.2</v>
      </c>
      <c r="D24" s="64">
        <v>45940.2</v>
      </c>
      <c r="E24" s="33"/>
    </row>
    <row r="25" customHeight="1" spans="1:5">
      <c r="A25" s="28">
        <v>30311</v>
      </c>
      <c r="B25" s="33" t="s">
        <v>56</v>
      </c>
      <c r="C25" s="33">
        <f t="shared" si="2"/>
        <v>110256.5</v>
      </c>
      <c r="D25" s="64">
        <v>110256.5</v>
      </c>
      <c r="E25" s="33"/>
    </row>
    <row r="26" customHeight="1" spans="1:5">
      <c r="A26" s="28">
        <v>30399</v>
      </c>
      <c r="B26" s="33" t="s">
        <v>92</v>
      </c>
      <c r="C26" s="33">
        <f t="shared" si="2"/>
        <v>110000</v>
      </c>
      <c r="D26" s="64">
        <v>110000</v>
      </c>
      <c r="E26" s="33"/>
    </row>
    <row r="27" customHeight="1" spans="1:5">
      <c r="A27" s="69" t="s">
        <v>8</v>
      </c>
      <c r="B27" s="70"/>
      <c r="C27" s="36">
        <f>C6+C15+C20</f>
        <v>1729132.5</v>
      </c>
      <c r="D27" s="36">
        <f>D6+D15+D20</f>
        <v>1558758.1</v>
      </c>
      <c r="E27" s="36">
        <f>E6+E15+E20</f>
        <v>170374.4</v>
      </c>
    </row>
    <row r="28" customHeight="1" spans="1:5">
      <c r="A28" s="60" t="s">
        <v>65</v>
      </c>
      <c r="B28" s="60"/>
      <c r="C28" s="60"/>
      <c r="D28" s="60"/>
      <c r="E28" s="60"/>
    </row>
  </sheetData>
  <mergeCells count="5">
    <mergeCell ref="A2:E2"/>
    <mergeCell ref="A4:B4"/>
    <mergeCell ref="C4:E4"/>
    <mergeCell ref="A27:B27"/>
    <mergeCell ref="A28:E2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I7" sqref="I7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93</v>
      </c>
    </row>
    <row r="2" ht="34.5" customHeight="1" spans="1:12">
      <c r="A2" s="20" t="s">
        <v>94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customHeight="1" spans="1:12">
      <c r="A3" s="21" t="s">
        <v>2</v>
      </c>
      <c r="L3" s="44" t="s">
        <v>3</v>
      </c>
    </row>
    <row r="4" ht="29.25" customHeight="1" spans="1:12">
      <c r="A4" s="39" t="s">
        <v>95</v>
      </c>
      <c r="B4" s="39"/>
      <c r="C4" s="39"/>
      <c r="D4" s="39"/>
      <c r="E4" s="39"/>
      <c r="F4" s="39"/>
      <c r="G4" s="39" t="s">
        <v>45</v>
      </c>
      <c r="H4" s="39"/>
      <c r="I4" s="39"/>
      <c r="J4" s="39"/>
      <c r="K4" s="39"/>
      <c r="L4" s="39"/>
    </row>
    <row r="5" s="58" customFormat="1" customHeight="1" spans="1:12">
      <c r="A5" s="59" t="s">
        <v>8</v>
      </c>
      <c r="B5" s="59" t="s">
        <v>96</v>
      </c>
      <c r="C5" s="59" t="s">
        <v>97</v>
      </c>
      <c r="D5" s="59"/>
      <c r="E5" s="59"/>
      <c r="F5" s="59" t="s">
        <v>98</v>
      </c>
      <c r="G5" s="59" t="s">
        <v>8</v>
      </c>
      <c r="H5" s="59" t="s">
        <v>96</v>
      </c>
      <c r="I5" s="59" t="s">
        <v>97</v>
      </c>
      <c r="J5" s="59"/>
      <c r="K5" s="59"/>
      <c r="L5" s="59" t="s">
        <v>98</v>
      </c>
    </row>
    <row r="6" s="58" customFormat="1" customHeight="1" spans="1:12">
      <c r="A6" s="59"/>
      <c r="B6" s="59"/>
      <c r="C6" s="59" t="s">
        <v>48</v>
      </c>
      <c r="D6" s="59" t="s">
        <v>99</v>
      </c>
      <c r="E6" s="59" t="s">
        <v>100</v>
      </c>
      <c r="F6" s="59"/>
      <c r="G6" s="59"/>
      <c r="H6" s="59"/>
      <c r="I6" s="59" t="s">
        <v>48</v>
      </c>
      <c r="J6" s="59" t="s">
        <v>99</v>
      </c>
      <c r="K6" s="59" t="s">
        <v>100</v>
      </c>
      <c r="L6" s="59"/>
    </row>
    <row r="7" ht="39" customHeight="1" spans="1:12">
      <c r="A7" s="33">
        <v>24.2</v>
      </c>
      <c r="B7" s="33">
        <v>0</v>
      </c>
      <c r="C7" s="33">
        <v>18.8</v>
      </c>
      <c r="D7" s="33">
        <v>0</v>
      </c>
      <c r="E7" s="33">
        <v>18.8</v>
      </c>
      <c r="F7" s="33">
        <v>5.4</v>
      </c>
      <c r="G7" s="33">
        <v>24.2</v>
      </c>
      <c r="H7" s="33">
        <v>0</v>
      </c>
      <c r="I7" s="33">
        <v>18.8</v>
      </c>
      <c r="J7" s="33">
        <v>0</v>
      </c>
      <c r="K7" s="33">
        <v>18.8</v>
      </c>
      <c r="L7" s="33">
        <v>5.4</v>
      </c>
    </row>
    <row r="8" ht="40.5" customHeight="1" spans="1:12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customHeight="1" spans="1:1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ht="26.25" customHeight="1" spans="1:1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A6" sqref="A6:B6"/>
    </sheetView>
  </sheetViews>
  <sheetFormatPr defaultColWidth="15.625" defaultRowHeight="24.95" customHeight="1" outlineLevelCol="4"/>
  <cols>
    <col min="1" max="1" width="12.5" style="57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101</v>
      </c>
    </row>
    <row r="2" s="55" customFormat="1" ht="47.25" customHeight="1" spans="1:5">
      <c r="A2" s="20" t="s">
        <v>102</v>
      </c>
      <c r="B2" s="20"/>
      <c r="C2" s="20"/>
      <c r="D2" s="20"/>
      <c r="E2" s="20"/>
    </row>
    <row r="3" customHeight="1" spans="1:5">
      <c r="A3" s="21" t="s">
        <v>2</v>
      </c>
      <c r="E3" s="44" t="s">
        <v>3</v>
      </c>
    </row>
    <row r="4" customHeight="1" spans="1:5">
      <c r="A4" s="39" t="s">
        <v>44</v>
      </c>
      <c r="B4" s="39"/>
      <c r="C4" s="39" t="s">
        <v>45</v>
      </c>
      <c r="D4" s="39"/>
      <c r="E4" s="39"/>
    </row>
    <row r="5" s="56" customFormat="1" customHeight="1" spans="1:5">
      <c r="A5" s="39" t="s">
        <v>46</v>
      </c>
      <c r="B5" s="39" t="s">
        <v>47</v>
      </c>
      <c r="C5" s="39" t="s">
        <v>48</v>
      </c>
      <c r="D5" s="39" t="s">
        <v>49</v>
      </c>
      <c r="E5" s="39" t="s">
        <v>50</v>
      </c>
    </row>
    <row r="6" customHeight="1" spans="1:5">
      <c r="A6" s="28"/>
      <c r="B6" s="33"/>
      <c r="C6" s="33"/>
      <c r="D6" s="33"/>
      <c r="E6" s="33"/>
    </row>
    <row r="7" customHeight="1" spans="1:5">
      <c r="A7" s="28"/>
      <c r="B7" s="33"/>
      <c r="C7" s="33"/>
      <c r="D7" s="33"/>
      <c r="E7" s="33"/>
    </row>
    <row r="8" customHeight="1" spans="1:5">
      <c r="A8" s="39" t="s">
        <v>8</v>
      </c>
      <c r="B8" s="39"/>
      <c r="C8" s="33"/>
      <c r="D8" s="33"/>
      <c r="E8" s="33"/>
    </row>
    <row r="9" customHeight="1" spans="1:5">
      <c r="A9" s="57" t="s">
        <v>65</v>
      </c>
      <c r="B9" s="57"/>
      <c r="C9" s="57"/>
      <c r="D9" s="57"/>
      <c r="E9" s="57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workbookViewId="0">
      <selection activeCell="F7" sqref="F7:H27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103</v>
      </c>
    </row>
    <row r="2" ht="40.5" customHeight="1" spans="1:4">
      <c r="A2" s="20" t="s">
        <v>104</v>
      </c>
      <c r="B2" s="20"/>
      <c r="C2" s="20"/>
      <c r="D2" s="20"/>
    </row>
    <row r="3" customHeight="1" spans="1:4">
      <c r="A3" s="21" t="s">
        <v>2</v>
      </c>
      <c r="D3" s="44" t="s">
        <v>3</v>
      </c>
    </row>
    <row r="4" customHeight="1" spans="1:4">
      <c r="A4" s="51" t="s">
        <v>105</v>
      </c>
      <c r="B4" s="51"/>
      <c r="C4" s="51" t="s">
        <v>106</v>
      </c>
      <c r="D4" s="51"/>
    </row>
    <row r="5" customHeight="1" spans="1:4">
      <c r="A5" s="51" t="s">
        <v>107</v>
      </c>
      <c r="B5" s="51" t="s">
        <v>108</v>
      </c>
      <c r="C5" s="51" t="s">
        <v>107</v>
      </c>
      <c r="D5" s="51" t="s">
        <v>108</v>
      </c>
    </row>
    <row r="6" ht="20.1" customHeight="1" spans="1:4">
      <c r="A6" s="52" t="s">
        <v>109</v>
      </c>
      <c r="B6" s="40">
        <v>3214332.5</v>
      </c>
      <c r="C6" s="52" t="s">
        <v>12</v>
      </c>
      <c r="D6" s="33"/>
    </row>
    <row r="7" ht="20.1" customHeight="1" spans="1:4">
      <c r="A7" s="52" t="s">
        <v>110</v>
      </c>
      <c r="B7" s="33">
        <f>B8+B9+B10+B13+B14+B15+B16</f>
        <v>0</v>
      </c>
      <c r="C7" s="52" t="s">
        <v>14</v>
      </c>
      <c r="D7" s="33"/>
    </row>
    <row r="8" ht="20.1" customHeight="1" spans="1:4">
      <c r="A8" s="52" t="s">
        <v>111</v>
      </c>
      <c r="B8" s="33"/>
      <c r="C8" s="52" t="s">
        <v>15</v>
      </c>
      <c r="D8" s="33"/>
    </row>
    <row r="9" ht="20.1" customHeight="1" spans="1:4">
      <c r="A9" s="52" t="s">
        <v>112</v>
      </c>
      <c r="B9" s="33"/>
      <c r="C9" s="52" t="s">
        <v>16</v>
      </c>
      <c r="D9" s="33"/>
    </row>
    <row r="10" ht="20.1" customHeight="1" spans="1:4">
      <c r="A10" s="52" t="s">
        <v>113</v>
      </c>
      <c r="B10" s="33">
        <f>B11+B12</f>
        <v>0</v>
      </c>
      <c r="C10" s="52" t="s">
        <v>17</v>
      </c>
      <c r="D10" s="33"/>
    </row>
    <row r="11" ht="20.1" customHeight="1" spans="1:4">
      <c r="A11" s="52" t="s">
        <v>114</v>
      </c>
      <c r="B11" s="33"/>
      <c r="C11" s="52" t="s">
        <v>18</v>
      </c>
      <c r="D11" s="33">
        <v>2358316.7</v>
      </c>
    </row>
    <row r="12" ht="20.1" customHeight="1" spans="1:4">
      <c r="A12" s="52" t="s">
        <v>115</v>
      </c>
      <c r="B12" s="33"/>
      <c r="C12" s="52" t="s">
        <v>19</v>
      </c>
      <c r="D12" s="33">
        <v>0</v>
      </c>
    </row>
    <row r="13" ht="20.1" customHeight="1" spans="1:4">
      <c r="A13" s="52" t="s">
        <v>116</v>
      </c>
      <c r="B13" s="33"/>
      <c r="C13" s="52" t="s">
        <v>20</v>
      </c>
      <c r="D13" s="33">
        <v>256768</v>
      </c>
    </row>
    <row r="14" ht="20.1" customHeight="1" spans="1:4">
      <c r="A14" s="52" t="s">
        <v>117</v>
      </c>
      <c r="B14" s="33"/>
      <c r="C14" s="52" t="s">
        <v>21</v>
      </c>
      <c r="D14" s="33">
        <v>0</v>
      </c>
    </row>
    <row r="15" ht="20.1" customHeight="1" spans="1:4">
      <c r="A15" s="52" t="s">
        <v>118</v>
      </c>
      <c r="B15" s="33"/>
      <c r="C15" s="53" t="s">
        <v>22</v>
      </c>
      <c r="D15" s="33">
        <v>88991.3</v>
      </c>
    </row>
    <row r="16" ht="20.1" customHeight="1" spans="1:4">
      <c r="A16" s="52" t="s">
        <v>119</v>
      </c>
      <c r="B16" s="33"/>
      <c r="C16" s="52" t="s">
        <v>23</v>
      </c>
      <c r="D16" s="33">
        <v>0</v>
      </c>
    </row>
    <row r="17" ht="20.1" customHeight="1" spans="1:4">
      <c r="A17" s="52" t="s">
        <v>120</v>
      </c>
      <c r="B17" s="33"/>
      <c r="C17" s="52" t="s">
        <v>24</v>
      </c>
      <c r="D17" s="33">
        <v>0</v>
      </c>
    </row>
    <row r="18" ht="20.1" customHeight="1" spans="1:4">
      <c r="A18" s="52" t="s">
        <v>121</v>
      </c>
      <c r="B18" s="33"/>
      <c r="C18" s="52" t="s">
        <v>25</v>
      </c>
      <c r="D18" s="33">
        <v>0</v>
      </c>
    </row>
    <row r="19" ht="20.1" customHeight="1" spans="1:4">
      <c r="A19" s="52" t="s">
        <v>122</v>
      </c>
      <c r="B19" s="33"/>
      <c r="C19" s="52" t="s">
        <v>26</v>
      </c>
      <c r="D19" s="33">
        <v>0</v>
      </c>
    </row>
    <row r="20" ht="20.1" customHeight="1" spans="1:4">
      <c r="A20" s="52" t="s">
        <v>123</v>
      </c>
      <c r="B20" s="33"/>
      <c r="C20" s="52" t="s">
        <v>27</v>
      </c>
      <c r="D20" s="33">
        <v>0</v>
      </c>
    </row>
    <row r="21" ht="20.1" customHeight="1" spans="1:4">
      <c r="A21" s="52" t="s">
        <v>124</v>
      </c>
      <c r="B21" s="33"/>
      <c r="C21" s="52" t="s">
        <v>28</v>
      </c>
      <c r="D21" s="33">
        <v>0</v>
      </c>
    </row>
    <row r="22" ht="20.1" customHeight="1" spans="1:4">
      <c r="A22" s="52" t="s">
        <v>125</v>
      </c>
      <c r="B22" s="33"/>
      <c r="C22" s="52" t="s">
        <v>29</v>
      </c>
      <c r="D22" s="33">
        <v>0</v>
      </c>
    </row>
    <row r="23" ht="20.1" customHeight="1" spans="1:4">
      <c r="A23" s="54"/>
      <c r="B23" s="33"/>
      <c r="C23" s="52" t="s">
        <v>30</v>
      </c>
      <c r="D23" s="33">
        <v>0</v>
      </c>
    </row>
    <row r="24" ht="20.1" customHeight="1" spans="1:4">
      <c r="A24" s="54"/>
      <c r="B24" s="33"/>
      <c r="C24" s="52" t="s">
        <v>31</v>
      </c>
      <c r="D24" s="33">
        <v>400000</v>
      </c>
    </row>
    <row r="25" ht="20.1" customHeight="1" spans="1:4">
      <c r="A25" s="54"/>
      <c r="B25" s="33"/>
      <c r="C25" s="52" t="s">
        <v>32</v>
      </c>
      <c r="D25" s="33">
        <v>110256.5</v>
      </c>
    </row>
    <row r="26" ht="20.1" customHeight="1" spans="1:4">
      <c r="A26" s="54"/>
      <c r="B26" s="33"/>
      <c r="C26" s="52" t="s">
        <v>33</v>
      </c>
      <c r="D26" s="33"/>
    </row>
    <row r="27" ht="20.1" customHeight="1" spans="1:4">
      <c r="A27" s="54"/>
      <c r="B27" s="33"/>
      <c r="C27" s="52" t="s">
        <v>34</v>
      </c>
      <c r="D27" s="33"/>
    </row>
    <row r="28" ht="20.1" customHeight="1" spans="1:4">
      <c r="A28" s="54"/>
      <c r="B28" s="33"/>
      <c r="C28" s="52" t="s">
        <v>35</v>
      </c>
      <c r="D28" s="33"/>
    </row>
    <row r="29" ht="20.1" customHeight="1" spans="1:4">
      <c r="A29" s="54"/>
      <c r="B29" s="33"/>
      <c r="C29" s="52" t="s">
        <v>36</v>
      </c>
      <c r="D29" s="33"/>
    </row>
    <row r="30" ht="20.1" customHeight="1" spans="1:4">
      <c r="A30" s="54"/>
      <c r="B30" s="33"/>
      <c r="C30" s="52" t="s">
        <v>37</v>
      </c>
      <c r="D30" s="33"/>
    </row>
    <row r="31" ht="20.1" customHeight="1" spans="1:4">
      <c r="A31" s="54"/>
      <c r="B31" s="33"/>
      <c r="C31" s="52" t="s">
        <v>38</v>
      </c>
      <c r="D31" s="33"/>
    </row>
    <row r="32" ht="20.1" customHeight="1" spans="1:4">
      <c r="A32" s="54"/>
      <c r="B32" s="33"/>
      <c r="C32" s="52" t="s">
        <v>39</v>
      </c>
      <c r="D32" s="33"/>
    </row>
    <row r="33" ht="20.1" customHeight="1" spans="1:4">
      <c r="A33" s="51" t="s">
        <v>126</v>
      </c>
      <c r="B33" s="33">
        <f>B6+B7</f>
        <v>3214332.5</v>
      </c>
      <c r="C33" s="51" t="s">
        <v>127</v>
      </c>
      <c r="D33" s="33">
        <f>SUM(D6:D32)</f>
        <v>3214332.5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7"/>
  <sheetViews>
    <sheetView workbookViewId="0">
      <selection activeCell="D7" sqref="D7"/>
    </sheetView>
  </sheetViews>
  <sheetFormatPr defaultColWidth="15.625" defaultRowHeight="24.95" customHeight="1" outlineLevelRow="6"/>
  <cols>
    <col min="1" max="1" width="10.125" customWidth="1"/>
    <col min="2" max="2" width="14.375" customWidth="1"/>
    <col min="3" max="3" width="9.375" customWidth="1"/>
    <col min="4" max="4" width="14.625" customWidth="1"/>
    <col min="5" max="5" width="13.875" customWidth="1"/>
    <col min="6" max="6" width="8.125" customWidth="1"/>
    <col min="7" max="7" width="10.25" customWidth="1"/>
    <col min="8" max="8" width="9.75" customWidth="1"/>
    <col min="11" max="11" width="10.375" customWidth="1"/>
    <col min="12" max="12" width="11.375" customWidth="1"/>
    <col min="14" max="14" width="9.5" customWidth="1"/>
    <col min="15" max="15" width="11" customWidth="1"/>
    <col min="16" max="16" width="9.75" customWidth="1"/>
    <col min="17" max="17" width="10.25" customWidth="1"/>
    <col min="18" max="18" width="9.125" customWidth="1"/>
    <col min="19" max="19" width="9.25" customWidth="1"/>
    <col min="20" max="20" width="9.625" customWidth="1"/>
  </cols>
  <sheetData>
    <row r="1" customHeight="1" spans="1:1">
      <c r="A1" t="s">
        <v>128</v>
      </c>
    </row>
    <row r="2" ht="35.25" customHeight="1" spans="1:20">
      <c r="A2" s="20" t="s">
        <v>129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customHeight="1" spans="1:20">
      <c r="A3" s="21"/>
      <c r="S3" s="50" t="s">
        <v>3</v>
      </c>
      <c r="T3" s="50"/>
    </row>
    <row r="4" s="1" customFormat="1" ht="24" customHeight="1" spans="1:20">
      <c r="A4" s="45" t="s">
        <v>130</v>
      </c>
      <c r="B4" s="13" t="s">
        <v>131</v>
      </c>
      <c r="C4" s="13" t="s">
        <v>132</v>
      </c>
      <c r="D4" s="13" t="s">
        <v>133</v>
      </c>
      <c r="E4" s="13" t="s">
        <v>134</v>
      </c>
      <c r="F4" s="13" t="s">
        <v>135</v>
      </c>
      <c r="G4" s="13"/>
      <c r="H4" s="13"/>
      <c r="I4" s="13"/>
      <c r="J4" s="13"/>
      <c r="K4" s="13"/>
      <c r="L4" s="13"/>
      <c r="M4" s="13"/>
      <c r="N4" s="13"/>
      <c r="O4" s="49" t="s">
        <v>136</v>
      </c>
      <c r="P4" s="49" t="s">
        <v>137</v>
      </c>
      <c r="Q4" s="49" t="s">
        <v>138</v>
      </c>
      <c r="R4" s="49" t="s">
        <v>139</v>
      </c>
      <c r="S4" s="49" t="s">
        <v>140</v>
      </c>
      <c r="T4" s="49" t="s">
        <v>141</v>
      </c>
    </row>
    <row r="5" s="1" customFormat="1" ht="19.5" customHeight="1" spans="1:20">
      <c r="A5" s="46"/>
      <c r="B5" s="13"/>
      <c r="C5" s="13"/>
      <c r="D5" s="13"/>
      <c r="E5" s="13"/>
      <c r="F5" s="13" t="s">
        <v>48</v>
      </c>
      <c r="G5" s="13" t="s">
        <v>142</v>
      </c>
      <c r="H5" s="13" t="s">
        <v>143</v>
      </c>
      <c r="I5" s="13" t="s">
        <v>144</v>
      </c>
      <c r="J5" s="13"/>
      <c r="K5" s="49" t="s">
        <v>145</v>
      </c>
      <c r="L5" s="49" t="s">
        <v>146</v>
      </c>
      <c r="M5" s="49" t="s">
        <v>147</v>
      </c>
      <c r="N5" s="49" t="s">
        <v>148</v>
      </c>
      <c r="O5" s="49"/>
      <c r="P5" s="49"/>
      <c r="Q5" s="49"/>
      <c r="R5" s="49"/>
      <c r="S5" s="49"/>
      <c r="T5" s="49"/>
    </row>
    <row r="6" s="1" customFormat="1" ht="33" customHeight="1" spans="1:20">
      <c r="A6" s="47"/>
      <c r="B6" s="13"/>
      <c r="C6" s="13"/>
      <c r="D6" s="13"/>
      <c r="E6" s="13"/>
      <c r="F6" s="13"/>
      <c r="G6" s="13"/>
      <c r="H6" s="13"/>
      <c r="I6" s="49" t="s">
        <v>149</v>
      </c>
      <c r="J6" s="49" t="s">
        <v>150</v>
      </c>
      <c r="K6" s="49"/>
      <c r="L6" s="49"/>
      <c r="M6" s="49"/>
      <c r="N6" s="49"/>
      <c r="O6" s="49"/>
      <c r="P6" s="49"/>
      <c r="Q6" s="49"/>
      <c r="R6" s="49"/>
      <c r="S6" s="49"/>
      <c r="T6" s="49"/>
    </row>
    <row r="7" ht="57" customHeight="1" spans="1:20">
      <c r="A7" s="48" t="s">
        <v>151</v>
      </c>
      <c r="B7" s="40">
        <v>3214332.5</v>
      </c>
      <c r="C7" s="33">
        <v>0</v>
      </c>
      <c r="D7" s="40">
        <v>3214332.5</v>
      </c>
      <c r="E7" s="40">
        <v>3214332.5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</sheetData>
  <mergeCells count="22">
    <mergeCell ref="A2:T2"/>
    <mergeCell ref="S3:T3"/>
    <mergeCell ref="F4:N4"/>
    <mergeCell ref="I5:J5"/>
    <mergeCell ref="A4:A6"/>
    <mergeCell ref="B4:B6"/>
    <mergeCell ref="C4:C6"/>
    <mergeCell ref="D4:D6"/>
    <mergeCell ref="E4:E6"/>
    <mergeCell ref="F5:F6"/>
    <mergeCell ref="G5:G6"/>
    <mergeCell ref="H5:H6"/>
    <mergeCell ref="K5:K6"/>
    <mergeCell ref="L5:L6"/>
    <mergeCell ref="M5:M6"/>
    <mergeCell ref="N5:N6"/>
    <mergeCell ref="O4:O6"/>
    <mergeCell ref="P4:P6"/>
    <mergeCell ref="Q4:Q6"/>
    <mergeCell ref="R4:R6"/>
    <mergeCell ref="S4:S6"/>
    <mergeCell ref="T4:T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2"/>
  <sheetViews>
    <sheetView topLeftCell="A10" workbookViewId="0">
      <selection activeCell="A3" sqref="A3"/>
    </sheetView>
  </sheetViews>
  <sheetFormatPr defaultColWidth="15.625" defaultRowHeight="24.95" customHeight="1"/>
  <cols>
    <col min="1" max="1" width="11.75" customWidth="1"/>
    <col min="2" max="2" width="20.375" customWidth="1"/>
    <col min="3" max="4" width="15.25" customWidth="1"/>
    <col min="5" max="5" width="14.625" customWidth="1"/>
    <col min="6" max="6" width="15" customWidth="1"/>
    <col min="7" max="7" width="15.625" customWidth="1"/>
    <col min="8" max="8" width="15.375" customWidth="1"/>
    <col min="9" max="9" width="8.875" customWidth="1"/>
  </cols>
  <sheetData>
    <row r="1" customHeight="1" spans="1:1">
      <c r="A1" t="s">
        <v>152</v>
      </c>
    </row>
    <row r="2" ht="31.5" customHeight="1" spans="1:9">
      <c r="A2" s="20" t="s">
        <v>153</v>
      </c>
      <c r="B2" s="20"/>
      <c r="C2" s="20"/>
      <c r="D2" s="20"/>
      <c r="E2" s="20"/>
      <c r="F2" s="20"/>
      <c r="G2" s="20"/>
      <c r="H2" s="20"/>
      <c r="I2" s="20"/>
    </row>
    <row r="3" customHeight="1" spans="1:9">
      <c r="A3" s="21" t="s">
        <v>2</v>
      </c>
      <c r="I3" s="44" t="s">
        <v>3</v>
      </c>
    </row>
    <row r="4" s="19" customFormat="1" customHeight="1" spans="1:9">
      <c r="A4" s="22" t="s">
        <v>44</v>
      </c>
      <c r="B4" s="22"/>
      <c r="C4" s="23" t="s">
        <v>8</v>
      </c>
      <c r="D4" s="24" t="s">
        <v>49</v>
      </c>
      <c r="E4" s="25"/>
      <c r="F4" s="25"/>
      <c r="G4" s="23" t="s">
        <v>50</v>
      </c>
      <c r="H4" s="23"/>
      <c r="I4" s="23"/>
    </row>
    <row r="5" s="19" customFormat="1" ht="36.75" customHeight="1" spans="1:9">
      <c r="A5" s="22" t="s">
        <v>46</v>
      </c>
      <c r="B5" s="22" t="s">
        <v>47</v>
      </c>
      <c r="C5" s="26"/>
      <c r="D5" s="26" t="s">
        <v>48</v>
      </c>
      <c r="E5" s="27" t="s">
        <v>70</v>
      </c>
      <c r="F5" s="27" t="s">
        <v>71</v>
      </c>
      <c r="G5" s="23" t="s">
        <v>48</v>
      </c>
      <c r="H5" s="23" t="s">
        <v>154</v>
      </c>
      <c r="I5" s="23" t="s">
        <v>155</v>
      </c>
    </row>
    <row r="6" customHeight="1" spans="1:9">
      <c r="A6" s="28">
        <v>2060101</v>
      </c>
      <c r="B6" s="29" t="s">
        <v>51</v>
      </c>
      <c r="C6" s="30">
        <v>1273116.7</v>
      </c>
      <c r="D6" s="30">
        <v>1273116.7</v>
      </c>
      <c r="E6" s="31">
        <v>110274.23</v>
      </c>
      <c r="F6" s="30">
        <v>170374.4</v>
      </c>
      <c r="G6" s="32"/>
      <c r="H6" s="33"/>
      <c r="I6" s="33"/>
    </row>
    <row r="7" ht="47" customHeight="1" spans="1:9">
      <c r="A7" s="28">
        <v>2080505</v>
      </c>
      <c r="B7" s="34" t="s">
        <v>52</v>
      </c>
      <c r="C7" s="35">
        <v>244000</v>
      </c>
      <c r="D7" s="35">
        <v>244000</v>
      </c>
      <c r="E7" s="34">
        <v>244000</v>
      </c>
      <c r="F7" s="36"/>
      <c r="G7" s="33"/>
      <c r="H7" s="33"/>
      <c r="I7" s="33"/>
    </row>
    <row r="8" customHeight="1" spans="1:9">
      <c r="A8" s="37">
        <v>2101101</v>
      </c>
      <c r="B8" s="33" t="s">
        <v>53</v>
      </c>
      <c r="C8" s="34">
        <v>43051.1</v>
      </c>
      <c r="D8" s="34">
        <v>43051.1</v>
      </c>
      <c r="E8" s="34">
        <v>43051.1</v>
      </c>
      <c r="F8" s="33"/>
      <c r="G8" s="33"/>
      <c r="H8" s="33"/>
      <c r="I8" s="33"/>
    </row>
    <row r="9" customHeight="1" spans="1:9">
      <c r="A9" s="37">
        <v>2101103</v>
      </c>
      <c r="B9" s="33" t="s">
        <v>54</v>
      </c>
      <c r="C9" s="34">
        <v>45940.2</v>
      </c>
      <c r="D9" s="34">
        <v>45940.2</v>
      </c>
      <c r="E9" s="34">
        <v>45940.2</v>
      </c>
      <c r="F9" s="33"/>
      <c r="G9" s="33"/>
      <c r="H9" s="33"/>
      <c r="I9" s="33"/>
    </row>
    <row r="10" customHeight="1" spans="1:9">
      <c r="A10" s="37">
        <v>2080899</v>
      </c>
      <c r="B10" s="33" t="s">
        <v>55</v>
      </c>
      <c r="C10" s="34">
        <v>12768</v>
      </c>
      <c r="D10" s="34">
        <v>12768</v>
      </c>
      <c r="E10" s="34">
        <v>12768</v>
      </c>
      <c r="F10" s="33"/>
      <c r="G10" s="33"/>
      <c r="H10" s="33"/>
      <c r="I10" s="33"/>
    </row>
    <row r="11" customHeight="1" spans="1:9">
      <c r="A11" s="37">
        <v>2210201</v>
      </c>
      <c r="B11" s="33" t="s">
        <v>56</v>
      </c>
      <c r="C11" s="34">
        <v>110256.5</v>
      </c>
      <c r="D11" s="34">
        <v>110256.5</v>
      </c>
      <c r="E11" s="34">
        <v>110256.5</v>
      </c>
      <c r="F11" s="33"/>
      <c r="G11" s="33"/>
      <c r="H11" s="33"/>
      <c r="I11" s="33"/>
    </row>
    <row r="12" ht="31" customHeight="1" spans="1:9">
      <c r="A12" s="37">
        <v>2060199</v>
      </c>
      <c r="B12" s="34" t="s">
        <v>57</v>
      </c>
      <c r="C12" s="33">
        <v>100000</v>
      </c>
      <c r="D12" s="33"/>
      <c r="E12" s="33"/>
      <c r="F12" s="33"/>
      <c r="G12" s="33">
        <v>100000</v>
      </c>
      <c r="H12" s="33">
        <v>100000</v>
      </c>
      <c r="I12" s="33"/>
    </row>
    <row r="13" customHeight="1" spans="1:9">
      <c r="A13" s="37">
        <v>2060502</v>
      </c>
      <c r="B13" s="33" t="s">
        <v>58</v>
      </c>
      <c r="C13" s="33">
        <v>300000</v>
      </c>
      <c r="D13" s="33"/>
      <c r="E13" s="33"/>
      <c r="F13" s="33"/>
      <c r="G13" s="33">
        <v>300000</v>
      </c>
      <c r="H13" s="33">
        <v>300000</v>
      </c>
      <c r="I13" s="33"/>
    </row>
    <row r="14" customHeight="1" spans="1:9">
      <c r="A14" s="37">
        <v>2060703</v>
      </c>
      <c r="B14" s="33" t="s">
        <v>59</v>
      </c>
      <c r="C14" s="33">
        <v>200000</v>
      </c>
      <c r="D14" s="33"/>
      <c r="E14" s="33"/>
      <c r="F14" s="33"/>
      <c r="G14" s="33">
        <v>200000</v>
      </c>
      <c r="H14" s="33">
        <v>200000</v>
      </c>
      <c r="I14" s="33"/>
    </row>
    <row r="15" customHeight="1" spans="1:9">
      <c r="A15" s="37">
        <v>2060799</v>
      </c>
      <c r="B15" s="33" t="s">
        <v>60</v>
      </c>
      <c r="C15" s="33">
        <v>100000</v>
      </c>
      <c r="D15" s="33"/>
      <c r="E15" s="33"/>
      <c r="F15" s="33"/>
      <c r="G15" s="33">
        <v>100000</v>
      </c>
      <c r="H15" s="33">
        <v>100000</v>
      </c>
      <c r="I15" s="33"/>
    </row>
    <row r="16" customHeight="1" spans="1:9">
      <c r="A16" s="37">
        <v>2069999</v>
      </c>
      <c r="B16" s="33" t="s">
        <v>61</v>
      </c>
      <c r="C16" s="33">
        <v>385200</v>
      </c>
      <c r="D16" s="33"/>
      <c r="E16" s="33"/>
      <c r="F16" s="33"/>
      <c r="G16" s="33">
        <v>385200</v>
      </c>
      <c r="H16" s="33">
        <v>385200</v>
      </c>
      <c r="I16" s="33"/>
    </row>
    <row r="17" customHeight="1" spans="1:9">
      <c r="A17" s="37">
        <v>2200407</v>
      </c>
      <c r="B17" s="33" t="s">
        <v>62</v>
      </c>
      <c r="C17" s="33">
        <v>270000</v>
      </c>
      <c r="D17" s="33"/>
      <c r="E17" s="33"/>
      <c r="F17" s="33"/>
      <c r="G17" s="33">
        <v>270000</v>
      </c>
      <c r="H17" s="33">
        <v>270000</v>
      </c>
      <c r="I17" s="33"/>
    </row>
    <row r="18" customHeight="1" spans="1:9">
      <c r="A18" s="37">
        <v>2200499</v>
      </c>
      <c r="B18" s="33" t="s">
        <v>63</v>
      </c>
      <c r="C18" s="33">
        <v>100000</v>
      </c>
      <c r="D18" s="33"/>
      <c r="E18" s="33"/>
      <c r="F18" s="33"/>
      <c r="G18" s="33">
        <v>100000</v>
      </c>
      <c r="H18" s="33">
        <v>100000</v>
      </c>
      <c r="I18" s="33"/>
    </row>
    <row r="19" customHeight="1" spans="1:9">
      <c r="A19" s="37">
        <v>2200404</v>
      </c>
      <c r="B19" s="33" t="s">
        <v>64</v>
      </c>
      <c r="C19" s="38">
        <v>30000</v>
      </c>
      <c r="D19" s="33"/>
      <c r="E19" s="33"/>
      <c r="F19" s="33"/>
      <c r="G19" s="38">
        <v>30000</v>
      </c>
      <c r="H19" s="38">
        <v>30000</v>
      </c>
      <c r="I19" s="33"/>
    </row>
    <row r="20" customHeight="1" spans="1:9">
      <c r="A20" s="39" t="s">
        <v>8</v>
      </c>
      <c r="B20" s="39"/>
      <c r="C20" s="40">
        <v>3214332.5</v>
      </c>
      <c r="D20">
        <v>1729132.5</v>
      </c>
      <c r="E20" s="33">
        <v>1558758.1</v>
      </c>
      <c r="F20" s="41">
        <v>170374.4</v>
      </c>
      <c r="G20" s="30">
        <v>1485200</v>
      </c>
      <c r="H20" s="30">
        <v>1485200</v>
      </c>
      <c r="I20" s="32"/>
    </row>
    <row r="21" ht="32.25" customHeight="1" spans="1:9">
      <c r="A21" s="42" t="s">
        <v>156</v>
      </c>
      <c r="B21" s="42"/>
      <c r="C21" s="42"/>
      <c r="D21" s="42"/>
      <c r="E21" s="42"/>
      <c r="F21" s="42"/>
      <c r="G21" s="43"/>
      <c r="H21" s="43"/>
      <c r="I21" s="42"/>
    </row>
    <row r="22" ht="30.75" customHeight="1" spans="1:9">
      <c r="A22" s="42"/>
      <c r="B22" s="42"/>
      <c r="C22" s="42"/>
      <c r="D22" s="42"/>
      <c r="E22" s="42"/>
      <c r="F22" s="42"/>
      <c r="G22" s="42"/>
      <c r="H22" s="42"/>
      <c r="I22" s="42"/>
    </row>
  </sheetData>
  <mergeCells count="7">
    <mergeCell ref="A2:I2"/>
    <mergeCell ref="A4:B4"/>
    <mergeCell ref="D4:F4"/>
    <mergeCell ref="G4:I4"/>
    <mergeCell ref="A20:B20"/>
    <mergeCell ref="C4:C5"/>
    <mergeCell ref="A21:I22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"/>
  <sheetViews>
    <sheetView tabSelected="1" workbookViewId="0">
      <selection activeCell="I14" sqref="I14"/>
    </sheetView>
  </sheetViews>
  <sheetFormatPr defaultColWidth="9" defaultRowHeight="13.5" outlineLevelRow="7"/>
  <cols>
    <col min="1" max="1" width="9" style="2"/>
    <col min="2" max="2" width="12.375" style="2" customWidth="1"/>
    <col min="3" max="3" width="9" style="2"/>
    <col min="4" max="4" width="13.375" style="2" customWidth="1"/>
    <col min="5" max="5" width="9" style="2"/>
    <col min="6" max="6" width="14.375" style="2" customWidth="1"/>
    <col min="7" max="7" width="13.875" style="2" customWidth="1"/>
    <col min="8" max="8" width="14.5" style="2" customWidth="1"/>
    <col min="9" max="9" width="19.375" style="2" customWidth="1"/>
    <col min="10" max="16384" width="9" style="2"/>
  </cols>
  <sheetData>
    <row r="1" spans="1:9">
      <c r="A1" t="s">
        <v>157</v>
      </c>
      <c r="B1" s="3"/>
      <c r="C1" s="4" t="s">
        <v>158</v>
      </c>
      <c r="D1" s="4" t="s">
        <v>158</v>
      </c>
      <c r="E1" s="4" t="s">
        <v>158</v>
      </c>
      <c r="F1" s="4" t="s">
        <v>158</v>
      </c>
      <c r="G1" s="4" t="s">
        <v>158</v>
      </c>
      <c r="H1" s="4" t="s">
        <v>158</v>
      </c>
      <c r="I1" s="4" t="s">
        <v>158</v>
      </c>
    </row>
    <row r="2" ht="27" spans="1:9">
      <c r="A2" s="5" t="s">
        <v>159</v>
      </c>
      <c r="B2" s="5"/>
      <c r="C2" s="5"/>
      <c r="D2" s="5"/>
      <c r="E2" s="5"/>
      <c r="F2" s="5"/>
      <c r="G2" s="5"/>
      <c r="H2" s="5"/>
      <c r="I2" s="5"/>
    </row>
    <row r="3" ht="26.25" customHeight="1" spans="1:9">
      <c r="A3" s="6"/>
      <c r="B3" s="6"/>
      <c r="C3" s="7" t="s">
        <v>160</v>
      </c>
      <c r="D3" s="8"/>
      <c r="E3" s="9"/>
      <c r="F3" s="10"/>
      <c r="G3" s="11"/>
      <c r="H3" s="12" t="s">
        <v>3</v>
      </c>
      <c r="I3" s="12"/>
    </row>
    <row r="4" s="1" customFormat="1" ht="27" customHeight="1" spans="1:9">
      <c r="A4" s="13" t="s">
        <v>161</v>
      </c>
      <c r="B4" s="13" t="s">
        <v>162</v>
      </c>
      <c r="C4" s="13" t="s">
        <v>163</v>
      </c>
      <c r="D4" s="13" t="s">
        <v>7</v>
      </c>
      <c r="E4" s="13"/>
      <c r="F4" s="13"/>
      <c r="G4" s="13" t="s">
        <v>164</v>
      </c>
      <c r="H4" s="13" t="s">
        <v>165</v>
      </c>
      <c r="I4" s="13" t="s">
        <v>166</v>
      </c>
    </row>
    <row r="5" s="1" customFormat="1" ht="22.5" customHeight="1" spans="1:9">
      <c r="A5" s="13"/>
      <c r="B5" s="13"/>
      <c r="C5" s="13"/>
      <c r="D5" s="13" t="s">
        <v>48</v>
      </c>
      <c r="E5" s="13" t="s">
        <v>154</v>
      </c>
      <c r="F5" s="13" t="s">
        <v>155</v>
      </c>
      <c r="G5" s="13"/>
      <c r="H5" s="13"/>
      <c r="I5" s="13"/>
    </row>
    <row r="6" ht="27" customHeight="1" spans="1:9">
      <c r="A6" s="14"/>
      <c r="B6" s="15"/>
      <c r="C6" s="16"/>
      <c r="D6" s="17"/>
      <c r="E6" s="17"/>
      <c r="F6" s="17"/>
      <c r="G6" s="15"/>
      <c r="H6" s="15"/>
      <c r="I6" s="15"/>
    </row>
    <row r="7" ht="30" customHeight="1" spans="1:9">
      <c r="A7" s="14"/>
      <c r="B7" s="15"/>
      <c r="C7" s="16"/>
      <c r="D7" s="17"/>
      <c r="E7" s="17"/>
      <c r="F7" s="17"/>
      <c r="G7" s="15"/>
      <c r="H7" s="15"/>
      <c r="I7" s="15"/>
    </row>
    <row r="8" ht="27.95" customHeight="1" spans="1:9">
      <c r="A8" s="18" t="s">
        <v>167</v>
      </c>
      <c r="B8" s="18"/>
      <c r="C8" s="18"/>
      <c r="D8" s="18"/>
      <c r="E8" s="18"/>
      <c r="F8" s="18"/>
      <c r="G8" s="18"/>
      <c r="H8" s="18"/>
      <c r="I8" s="18"/>
    </row>
  </sheetData>
  <mergeCells count="11">
    <mergeCell ref="A2:I2"/>
    <mergeCell ref="A3:B3"/>
    <mergeCell ref="H3:I3"/>
    <mergeCell ref="D4:F4"/>
    <mergeCell ref="A8:I8"/>
    <mergeCell ref="A4:A5"/>
    <mergeCell ref="B4:B5"/>
    <mergeCell ref="C4:C5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Administrator</cp:lastModifiedBy>
  <dcterms:created xsi:type="dcterms:W3CDTF">2017-01-10T03:02:00Z</dcterms:created>
  <cp:lastPrinted>2017-01-25T03:43:00Z</cp:lastPrinted>
  <dcterms:modified xsi:type="dcterms:W3CDTF">2017-04-12T02:07:53Z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