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27" firstSheet="2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04-司法行政管理</t>
        </r>
      </text>
    </comment>
    <comment ref="B9" authorId="0">
      <text>
        <r>
          <rPr>
            <sz val="9"/>
            <rFont val="宋体"/>
            <charset val="134"/>
          </rPr>
          <t>T201580.136-法制宣传教育经费</t>
        </r>
      </text>
    </comment>
    <comment ref="J9" authorId="0">
      <text>
        <r>
          <rPr>
            <sz val="9"/>
            <rFont val="宋体"/>
            <charset val="134"/>
          </rPr>
          <t>保证法制宣传教育工作顺利进行</t>
        </r>
      </text>
    </comment>
    <comment ref="K9" authorId="0">
      <text>
        <r>
          <rPr>
            <sz val="9"/>
            <rFont val="宋体"/>
            <charset val="134"/>
          </rPr>
          <t>完成工作任务的100%</t>
        </r>
      </text>
    </comment>
    <comment ref="J10" authorId="0">
      <text>
        <r>
          <rPr>
            <sz val="9"/>
            <rFont val="宋体"/>
            <charset val="134"/>
          </rPr>
          <t>完成法制宣传教育工作</t>
        </r>
      </text>
    </comment>
    <comment ref="K10" authorId="0">
      <text>
        <r>
          <rPr>
            <sz val="9"/>
            <rFont val="宋体"/>
            <charset val="134"/>
          </rPr>
          <t>完成工作任务的100%</t>
        </r>
      </text>
    </comment>
    <comment ref="B12" authorId="0">
      <text>
        <r>
          <rPr>
            <sz val="9"/>
            <rFont val="宋体"/>
            <charset val="134"/>
          </rPr>
          <t>T203033.136-社区矫正专项经费</t>
        </r>
      </text>
    </comment>
    <comment ref="J12" authorId="0">
      <text>
        <r>
          <rPr>
            <sz val="9"/>
            <rFont val="宋体"/>
            <charset val="134"/>
          </rPr>
          <t>社区矫正工作经费得到合理使用，保证社区矫正工作顺利进行</t>
        </r>
      </text>
    </comment>
    <comment ref="K12" authorId="0">
      <text>
        <r>
          <rPr>
            <sz val="9"/>
            <rFont val="宋体"/>
            <charset val="134"/>
          </rPr>
          <t>完成工作任务的100%</t>
        </r>
      </text>
    </comment>
    <comment ref="J13" authorId="0">
      <text>
        <r>
          <rPr>
            <sz val="9"/>
            <rFont val="宋体"/>
            <charset val="134"/>
          </rPr>
          <t>社区矫正工作顺利完成</t>
        </r>
      </text>
    </comment>
    <comment ref="K13" authorId="0">
      <text>
        <r>
          <rPr>
            <sz val="9"/>
            <rFont val="宋体"/>
            <charset val="134"/>
          </rPr>
          <t>完成工作任务的100%</t>
        </r>
      </text>
    </comment>
    <comment ref="B14" authorId="0">
      <text>
        <r>
          <rPr>
            <sz val="9"/>
            <rFont val="宋体"/>
            <charset val="134"/>
          </rPr>
          <t>T203035.136-综合工作经费</t>
        </r>
      </text>
    </comment>
    <comment ref="J14" authorId="0">
      <text>
        <r>
          <rPr>
            <sz val="9"/>
            <rFont val="宋体"/>
            <charset val="134"/>
          </rPr>
          <t>保证2018年我局99户扶贫户的扶贫工作顺利完成</t>
        </r>
      </text>
    </comment>
    <comment ref="K14" authorId="0">
      <text>
        <r>
          <rPr>
            <sz val="9"/>
            <rFont val="宋体"/>
            <charset val="134"/>
          </rPr>
          <t>完成工作任务的100%</t>
        </r>
      </text>
    </comment>
    <comment ref="J15" authorId="0">
      <text>
        <r>
          <rPr>
            <sz val="9"/>
            <rFont val="宋体"/>
            <charset val="134"/>
          </rPr>
          <t>顺利完成2018年本局99户扶贫户的扶贫工作</t>
        </r>
      </text>
    </comment>
    <comment ref="K15" authorId="0">
      <text>
        <r>
          <rPr>
            <sz val="9"/>
            <rFont val="宋体"/>
            <charset val="134"/>
          </rPr>
          <t>完成工作任务的100%</t>
        </r>
      </text>
    </comment>
    <comment ref="B16" authorId="0">
      <text>
        <r>
          <rPr>
            <sz val="9"/>
            <rFont val="宋体"/>
            <charset val="134"/>
          </rPr>
          <t>T203036.136-社区戒毒（康复）专干工资</t>
        </r>
      </text>
    </comment>
    <comment ref="J16" authorId="0">
      <text>
        <r>
          <rPr>
            <sz val="9"/>
            <rFont val="宋体"/>
            <charset val="134"/>
          </rPr>
          <t>保证社区戒毒（康复）工作顺利进行</t>
        </r>
      </text>
    </comment>
    <comment ref="K16" authorId="0">
      <text>
        <r>
          <rPr>
            <sz val="9"/>
            <rFont val="宋体"/>
            <charset val="134"/>
          </rPr>
          <t>完成工作任务的100%</t>
        </r>
      </text>
    </comment>
    <comment ref="J17" authorId="0">
      <text>
        <r>
          <rPr>
            <sz val="9"/>
            <rFont val="宋体"/>
            <charset val="134"/>
          </rPr>
          <t>完成社区戒毒（康复）工作</t>
        </r>
      </text>
    </comment>
    <comment ref="K17" authorId="0">
      <text>
        <r>
          <rPr>
            <sz val="9"/>
            <rFont val="宋体"/>
            <charset val="134"/>
          </rPr>
          <t>完成工作任务的100%</t>
        </r>
      </text>
    </comment>
    <comment ref="B18" authorId="0">
      <text>
        <r>
          <rPr>
            <sz val="9"/>
            <rFont val="宋体"/>
            <charset val="134"/>
          </rPr>
          <t>T203242.136-工会经费</t>
        </r>
      </text>
    </comment>
    <comment ref="J18" authorId="0">
      <text>
        <r>
          <rPr>
            <sz val="9"/>
            <rFont val="宋体"/>
            <charset val="134"/>
          </rPr>
          <t>保证工会经费有效合理使用</t>
        </r>
      </text>
    </comment>
    <comment ref="K18" authorId="0">
      <text>
        <r>
          <rPr>
            <sz val="9"/>
            <rFont val="宋体"/>
            <charset val="134"/>
          </rPr>
          <t>100%合理使用工会经费</t>
        </r>
      </text>
    </comment>
    <comment ref="J19" authorId="0">
      <text>
        <r>
          <rPr>
            <sz val="9"/>
            <rFont val="宋体"/>
            <charset val="134"/>
          </rPr>
          <t>工会经费得到合理有效使用</t>
        </r>
      </text>
    </comment>
    <comment ref="K19" authorId="0">
      <text>
        <r>
          <rPr>
            <sz val="9"/>
            <rFont val="宋体"/>
            <charset val="134"/>
          </rPr>
          <t>100%合理使用工会经费</t>
        </r>
      </text>
    </comment>
    <comment ref="A20" authorId="0">
      <text>
        <r>
          <rPr>
            <sz val="9"/>
            <rFont val="宋体"/>
            <charset val="134"/>
          </rPr>
          <t>05-司法综合事务</t>
        </r>
      </text>
    </comment>
    <comment ref="B22" authorId="0">
      <text>
        <r>
          <rPr>
            <sz val="9"/>
            <rFont val="宋体"/>
            <charset val="134"/>
          </rPr>
          <t>R202776.136-为困难群众和农民工提供法律援助</t>
        </r>
      </text>
    </comment>
    <comment ref="J22" authorId="0">
      <text>
        <r>
          <rPr>
            <sz val="9"/>
            <rFont val="宋体"/>
            <charset val="134"/>
          </rPr>
          <t>扩大法律援助的受援范围</t>
        </r>
      </text>
    </comment>
    <comment ref="K22" authorId="0">
      <text>
        <r>
          <rPr>
            <sz val="9"/>
            <rFont val="宋体"/>
            <charset val="134"/>
          </rPr>
          <t>办理法律援助案件1350宗，法律咨询2500人次</t>
        </r>
      </text>
    </comment>
    <comment ref="J23" authorId="0">
      <text>
        <r>
          <rPr>
            <sz val="9"/>
            <rFont val="宋体"/>
            <charset val="134"/>
          </rPr>
          <t>办理法律援助案件达到1350宗，让更多的困难群众合法权益得到保障</t>
        </r>
      </text>
    </comment>
    <comment ref="K23" authorId="0">
      <text>
        <r>
          <rPr>
            <sz val="9"/>
            <rFont val="宋体"/>
            <charset val="134"/>
          </rPr>
          <t>完成率100%</t>
        </r>
      </text>
    </comment>
    <comment ref="A24" authorId="0">
      <text>
        <r>
          <rPr>
            <sz val="9"/>
            <rFont val="宋体"/>
            <charset val="134"/>
          </rPr>
          <t>06-医疗纠纷调解业务</t>
        </r>
      </text>
    </comment>
    <comment ref="B26" authorId="0">
      <text>
        <r>
          <rPr>
            <sz val="9"/>
            <rFont val="宋体"/>
            <charset val="134"/>
          </rPr>
          <t>R202775.136-市医调委经费</t>
        </r>
      </text>
    </comment>
    <comment ref="J26" authorId="0">
      <text>
        <r>
          <rPr>
            <sz val="9"/>
            <rFont val="宋体"/>
            <charset val="134"/>
          </rPr>
          <t>保证医调委工作顺利开展</t>
        </r>
      </text>
    </comment>
    <comment ref="K26" authorId="0">
      <text>
        <r>
          <rPr>
            <sz val="9"/>
            <rFont val="宋体"/>
            <charset val="134"/>
          </rPr>
          <t>完成工作任务的100%</t>
        </r>
      </text>
    </comment>
    <comment ref="J27" authorId="0">
      <text>
        <r>
          <rPr>
            <sz val="9"/>
            <rFont val="宋体"/>
            <charset val="134"/>
          </rPr>
          <t>化解医患纠纷，维护社会稳定</t>
        </r>
      </text>
    </comment>
    <comment ref="K27" authorId="0">
      <text>
        <r>
          <rPr>
            <sz val="9"/>
            <rFont val="宋体"/>
            <charset val="134"/>
          </rPr>
          <t>完成工作任务的100%</t>
        </r>
      </text>
    </comment>
  </commentList>
</comments>
</file>

<file path=xl/sharedStrings.xml><?xml version="1.0" encoding="utf-8"?>
<sst xmlns="http://schemas.openxmlformats.org/spreadsheetml/2006/main" count="302" uniqueCount="199">
  <si>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</si>
  <si>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</si>
  <si>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</si>
  <si>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</si>
  <si>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</si>
  <si>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</si>
  <si>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</si>
  <si>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</si>
  <si>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</si>
  <si>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</si>
  <si>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</si>
  <si>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</si>
  <si>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</si>
  <si>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</si>
  <si>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</si>
  <si>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</si>
  <si>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</si>
  <si>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</si>
  <si>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</si>
  <si>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</si>
  <si>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</si>
  <si>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</si>
  <si>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</si>
  <si>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</si>
  <si>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</si>
  <si>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</si>
  <si>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</si>
  <si>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</si>
  <si>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</si>
  <si>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</si>
  <si>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</si>
  <si>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</si>
  <si>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</si>
  <si>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</si>
  <si>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</si>
  <si>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</si>
  <si>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</si>
  <si>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</si>
  <si>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</si>
  <si>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</si>
  <si>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</si>
  <si>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</si>
  <si>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</si>
  <si>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</si>
  <si>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</si>
  <si>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</si>
  <si>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</si>
  <si>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</si>
  <si>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</si>
  <si>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</si>
  <si>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</si>
  <si>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</si>
  <si>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</si>
  <si>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</si>
  <si>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一般行政事务</t>
  </si>
  <si>
    <t>基层司法业务</t>
  </si>
  <si>
    <t>普法宣传</t>
  </si>
  <si>
    <t>法律援助</t>
  </si>
  <si>
    <t>社区矫正</t>
  </si>
  <si>
    <t>机关事业单位基本养老保险缴费支出</t>
  </si>
  <si>
    <t>其他优抚支出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</si>
  <si>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</si>
  <si>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</si>
  <si>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</si>
  <si>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</si>
  <si>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</si>
  <si>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</si>
  <si>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</si>
  <si>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</si>
  <si>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</si>
  <si>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</si>
  <si>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奖金</t>
  </si>
  <si>
    <t>津贴补贴</t>
  </si>
  <si>
    <t>绩效工资</t>
  </si>
  <si>
    <t>办公费</t>
  </si>
  <si>
    <t>工会经费</t>
  </si>
  <si>
    <t>其他交通费用</t>
  </si>
  <si>
    <t>其他商品和服务</t>
  </si>
  <si>
    <t>公务用车运行维护费</t>
  </si>
  <si>
    <t>通讯补助费</t>
  </si>
  <si>
    <t>福利费</t>
  </si>
  <si>
    <t>机关事业单位基本养老保险缴费</t>
  </si>
  <si>
    <t>生活补助</t>
  </si>
  <si>
    <t>职工基本医疗保险缴费</t>
  </si>
  <si>
    <t>其他社会保障缴费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</si>
  <si>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</si>
  <si>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</si>
  <si>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</si>
  <si>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</si>
  <si>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</si>
  <si>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</si>
  <si>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</si>
  <si>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</si>
  <si>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</si>
  <si>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</si>
  <si>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</si>
  <si>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</si>
  <si>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</si>
  <si>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</si>
  <si>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</si>
  <si>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</si>
  <si>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</si>
  <si>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</si>
  <si>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</si>
  <si>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</si>
  <si>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</si>
  <si>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</si>
  <si>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</si>
  <si>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</si>
  <si>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</si>
  <si>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</si>
  <si>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</si>
  <si>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</si>
  <si>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</si>
  <si>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</si>
  <si>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</si>
  <si>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</si>
  <si>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</si>
  <si>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</si>
  <si>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</si>
  <si>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</si>
  <si>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</si>
  <si>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</si>
  <si>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</si>
  <si>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</si>
  <si>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</si>
  <si>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</si>
  <si>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</si>
  <si>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</si>
  <si>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</si>
  <si>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</si>
  <si>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</si>
  <si>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</si>
  <si>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</si>
  <si>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</si>
  <si>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</si>
  <si>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</si>
  <si>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</si>
  <si>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</si>
  <si>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</si>
  <si>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</si>
  <si>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</si>
  <si>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</si>
  <si>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</si>
  <si>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</si>
  <si>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</si>
  <si>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附件1-8</t>
  </si>
  <si>
    <t>部门支出总表</t>
  </si>
  <si>
    <t>本级</t>
  </si>
  <si>
    <t>下级</t>
  </si>
  <si>
    <t>一般行政管理事务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</si>
  <si>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</si>
  <si>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</si>
  <si>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</si>
  <si>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</si>
  <si>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</si>
  <si>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</si>
  <si>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</si>
  <si>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</si>
  <si>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</si>
  <si>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</si>
  <si>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</si>
  <si>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</si>
  <si>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136-儋州市司法局</t>
  </si>
  <si>
    <t xml:space="preserve">   04-司法行政管理</t>
  </si>
  <si>
    <t xml:space="preserve">       01-普法宣传</t>
  </si>
  <si>
    <t xml:space="preserve"> T201580.136-法制宣传教育经费</t>
  </si>
  <si>
    <t xml:space="preserve"> 136001-儋州市司法局本级</t>
  </si>
  <si>
    <t>产出指标</t>
  </si>
  <si>
    <t xml:space="preserve"> 保证法制宣传教育工作顺利进行</t>
  </si>
  <si>
    <t xml:space="preserve"> 完成工作任务的100%</t>
  </si>
  <si>
    <t>成效指标</t>
  </si>
  <si>
    <t xml:space="preserve"> 完成法制宣传教育工作</t>
  </si>
  <si>
    <t xml:space="preserve">       02-司法业务</t>
  </si>
  <si>
    <t xml:space="preserve"> T203033.136-社区矫正专项经费</t>
  </si>
  <si>
    <t xml:space="preserve"> 社区矫正工作经费得到合理使用，保证社区矫正工作顺利进行</t>
  </si>
  <si>
    <t xml:space="preserve"> 社区矫正工作顺利完成</t>
  </si>
  <si>
    <t xml:space="preserve"> T203035.136-综合工作经费</t>
  </si>
  <si>
    <t xml:space="preserve"> 保证2018年我局99户扶贫户的扶贫工作顺利完成</t>
  </si>
  <si>
    <t xml:space="preserve"> 顺利完成2018年本局99户扶贫户的扶贫工作</t>
  </si>
  <si>
    <t xml:space="preserve"> T203036.136-社区戒毒（康复）专干工资</t>
  </si>
  <si>
    <t xml:space="preserve"> 保证社区戒毒（康复）工作顺利进行</t>
  </si>
  <si>
    <t xml:space="preserve"> 完成社区戒毒（康复）工作</t>
  </si>
  <si>
    <t xml:space="preserve"> T203242.136-工会经费</t>
  </si>
  <si>
    <t xml:space="preserve"> 保证工会经费有效合理使用</t>
  </si>
  <si>
    <t xml:space="preserve"> 100%合理使用工会经费</t>
  </si>
  <si>
    <t xml:space="preserve"> 工会经费得到合理有效使用</t>
  </si>
  <si>
    <t xml:space="preserve">   05-司法综合事务</t>
  </si>
  <si>
    <t xml:space="preserve">       01-法律援助</t>
  </si>
  <si>
    <t xml:space="preserve"> R202776.136-为困难群众和农民工提供法律援助</t>
  </si>
  <si>
    <t xml:space="preserve"> 扩大法律援助的受援范围</t>
  </si>
  <si>
    <t xml:space="preserve"> 办理法律援助案件1350宗，法律咨询2500人次</t>
  </si>
  <si>
    <t xml:space="preserve"> 办理法律援助案件达到1350宗，让更多的困难群众合法权益得到保障</t>
  </si>
  <si>
    <t xml:space="preserve"> 完成率100%</t>
  </si>
  <si>
    <t xml:space="preserve">   06-医疗纠纷调解业务</t>
  </si>
  <si>
    <t xml:space="preserve">       03-其他业务</t>
  </si>
  <si>
    <t xml:space="preserve"> R202775.136-市医调委经费</t>
  </si>
  <si>
    <t xml:space="preserve"> 保证医调委工作顺利开展</t>
  </si>
  <si>
    <t xml:space="preserve"> 化解医患纠纷，维护社会稳定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</si>
</sst>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/>
  </cellStyleXfs>
  <cellXfs count="68">
    <xf numFmtId="0" fontId="0" fillId="0" borderId="0" xfId="0">
      <alignment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 shrinkToFit="1"/>
    </xf>
    <xf numFmtId="49" fontId="5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ill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9" fillId="0" borderId="0" xfId="0" applyFont="1" applyFill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1" fillId="2" borderId="1" xfId="49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4" workbookViewId="0">
      <selection activeCell="I1" sqref="I$1:I$1048576"/>
    </sheetView>
  </sheetViews>
  <sheetFormatPr defaultColWidth="9" defaultRowHeight="24.95" customHeight="1"/>
  <cols>
    <col min="1" max="1" width="28.125" customWidth="1"/>
    <col min="2" max="2" width="16" customWidth="1"/>
    <col min="3" max="3" width="32.125" customWidth="1"/>
    <col min="4" max="4" width="17.125" customWidth="1"/>
    <col min="5" max="5" width="15.125" customWidth="1"/>
    <col min="6" max="6" width="17.75" customWidth="1"/>
    <col min="8" max="8" width="29.5" customWidth="1"/>
    <col min="9" max="9" width="14.875"/>
  </cols>
  <sheetData>
    <row r="1" ht="24.75" customHeight="1" spans="1:1">
      <c r="A1" t="s">
        <v>0</v>
      </c>
    </row>
    <row r="2" ht="39" customHeight="1" spans="1:6">
      <c r="A2" s="19" t="s">
        <v>1</v>
      </c>
      <c r="B2" s="19"/>
      <c r="C2" s="19"/>
      <c r="D2" s="19"/>
      <c r="E2" s="19"/>
      <c r="F2" s="19"/>
    </row>
    <row r="3" ht="26.25" customHeight="1" spans="1:6">
      <c r="A3" s="20" t="s">
        <v>2</v>
      </c>
      <c r="B3" s="19"/>
      <c r="C3" s="19"/>
      <c r="D3" s="19"/>
      <c r="E3" s="19"/>
      <c r="F3" s="63" t="s">
        <v>3</v>
      </c>
    </row>
    <row r="4" customHeight="1" spans="1:6">
      <c r="A4" s="25" t="s">
        <v>4</v>
      </c>
      <c r="B4" s="25"/>
      <c r="C4" s="25" t="s">
        <v>5</v>
      </c>
      <c r="D4" s="25"/>
      <c r="E4" s="25"/>
      <c r="F4" s="25"/>
    </row>
    <row r="5" customHeight="1" spans="1:6">
      <c r="A5" s="25" t="s">
        <v>6</v>
      </c>
      <c r="B5" s="25" t="s">
        <v>7</v>
      </c>
      <c r="C5" s="25" t="s">
        <v>6</v>
      </c>
      <c r="D5" s="25" t="s">
        <v>8</v>
      </c>
      <c r="E5" s="25" t="s">
        <v>9</v>
      </c>
      <c r="F5" s="25" t="s">
        <v>10</v>
      </c>
    </row>
    <row r="6" customHeight="1" spans="1:6">
      <c r="A6" s="50" t="s">
        <v>11</v>
      </c>
      <c r="B6" s="28"/>
      <c r="C6" s="50" t="s">
        <v>12</v>
      </c>
      <c r="D6" s="28">
        <v>0</v>
      </c>
      <c r="E6" s="28"/>
      <c r="F6" s="28"/>
    </row>
    <row r="7" customHeight="1" spans="1:6">
      <c r="A7" s="50" t="s">
        <v>13</v>
      </c>
      <c r="B7" s="28">
        <v>19871108.06</v>
      </c>
      <c r="C7" s="64" t="s">
        <v>14</v>
      </c>
      <c r="D7" s="28">
        <v>0</v>
      </c>
      <c r="E7" s="28"/>
      <c r="F7" s="28"/>
    </row>
    <row r="8" customHeight="1" spans="1:6">
      <c r="A8" s="50" t="s">
        <v>15</v>
      </c>
      <c r="B8" s="28"/>
      <c r="C8" s="64" t="s">
        <v>16</v>
      </c>
      <c r="D8" s="28">
        <v>0</v>
      </c>
      <c r="E8" s="28"/>
      <c r="F8" s="28"/>
    </row>
    <row r="9" customHeight="1" spans="1:6">
      <c r="A9" s="50"/>
      <c r="B9" s="28"/>
      <c r="C9" s="64" t="s">
        <v>17</v>
      </c>
      <c r="D9" s="28">
        <v>0</v>
      </c>
      <c r="E9" s="28"/>
      <c r="F9" s="28"/>
    </row>
    <row r="10" customHeight="1" spans="1:9">
      <c r="A10" s="50"/>
      <c r="B10" s="28"/>
      <c r="C10" s="64" t="s">
        <v>18</v>
      </c>
      <c r="D10" s="28">
        <v>17506740.8</v>
      </c>
      <c r="E10" s="28">
        <v>17506740.8</v>
      </c>
      <c r="F10" s="28"/>
      <c r="H10" s="65"/>
      <c r="I10" s="66"/>
    </row>
    <row r="11" customHeight="1" spans="1:9">
      <c r="A11" s="50"/>
      <c r="B11" s="28"/>
      <c r="C11" s="64" t="s">
        <v>19</v>
      </c>
      <c r="D11" s="28">
        <v>0</v>
      </c>
      <c r="E11" s="28"/>
      <c r="F11" s="28"/>
      <c r="H11" s="65"/>
      <c r="I11" s="67"/>
    </row>
    <row r="12" customHeight="1" spans="1:9">
      <c r="A12" s="50"/>
      <c r="B12" s="28"/>
      <c r="C12" s="64" t="s">
        <v>20</v>
      </c>
      <c r="D12" s="28">
        <v>0</v>
      </c>
      <c r="E12" s="28"/>
      <c r="F12" s="28"/>
      <c r="H12" s="65"/>
      <c r="I12" s="66"/>
    </row>
    <row r="13" customHeight="1" spans="1:9">
      <c r="A13" s="50"/>
      <c r="B13" s="28"/>
      <c r="C13" s="64" t="s">
        <v>21</v>
      </c>
      <c r="D13" s="28">
        <v>0</v>
      </c>
      <c r="E13" s="28"/>
      <c r="F13" s="28"/>
      <c r="H13" s="65"/>
      <c r="I13" s="66"/>
    </row>
    <row r="14" customHeight="1" spans="1:8">
      <c r="A14" s="50"/>
      <c r="B14" s="28"/>
      <c r="C14" s="64" t="s">
        <v>22</v>
      </c>
      <c r="D14" s="28">
        <v>930664</v>
      </c>
      <c r="E14" s="28">
        <v>930664</v>
      </c>
      <c r="F14" s="28"/>
      <c r="H14" s="65"/>
    </row>
    <row r="15" customHeight="1" spans="1:6">
      <c r="A15" s="50"/>
      <c r="B15" s="28"/>
      <c r="C15" s="64" t="s">
        <v>23</v>
      </c>
      <c r="D15" s="28">
        <v>0</v>
      </c>
      <c r="E15" s="28"/>
      <c r="F15" s="28"/>
    </row>
    <row r="16" customHeight="1" spans="1:6">
      <c r="A16" s="50"/>
      <c r="B16" s="28"/>
      <c r="C16" s="64" t="s">
        <v>24</v>
      </c>
      <c r="D16" s="28">
        <v>831663.76</v>
      </c>
      <c r="E16" s="28">
        <v>831663.76</v>
      </c>
      <c r="F16" s="28"/>
    </row>
    <row r="17" customHeight="1" spans="1:6">
      <c r="A17" s="50"/>
      <c r="B17" s="28"/>
      <c r="C17" s="64" t="s">
        <v>25</v>
      </c>
      <c r="D17" s="28">
        <v>0</v>
      </c>
      <c r="E17" s="28"/>
      <c r="F17" s="28"/>
    </row>
    <row r="18" customHeight="1" spans="1:6">
      <c r="A18" s="50"/>
      <c r="B18" s="28"/>
      <c r="C18" s="64" t="s">
        <v>26</v>
      </c>
      <c r="D18" s="28">
        <v>0</v>
      </c>
      <c r="E18" s="28"/>
      <c r="F18" s="28"/>
    </row>
    <row r="19" customHeight="1" spans="1:6">
      <c r="A19" s="50"/>
      <c r="B19" s="28"/>
      <c r="C19" s="64" t="s">
        <v>27</v>
      </c>
      <c r="D19" s="28">
        <v>0</v>
      </c>
      <c r="E19" s="28"/>
      <c r="F19" s="28"/>
    </row>
    <row r="20" customHeight="1" spans="1:6">
      <c r="A20" s="50"/>
      <c r="B20" s="28"/>
      <c r="C20" s="64" t="s">
        <v>28</v>
      </c>
      <c r="D20" s="28">
        <v>0</v>
      </c>
      <c r="E20" s="28"/>
      <c r="F20" s="28"/>
    </row>
    <row r="21" customHeight="1" spans="1:6">
      <c r="A21" s="50"/>
      <c r="B21" s="28"/>
      <c r="C21" s="64" t="s">
        <v>29</v>
      </c>
      <c r="D21" s="28">
        <v>0</v>
      </c>
      <c r="E21" s="28"/>
      <c r="F21" s="28"/>
    </row>
    <row r="22" customHeight="1" spans="1:6">
      <c r="A22" s="50"/>
      <c r="B22" s="28"/>
      <c r="C22" s="64" t="s">
        <v>30</v>
      </c>
      <c r="D22" s="28">
        <v>0</v>
      </c>
      <c r="E22" s="28"/>
      <c r="F22" s="28"/>
    </row>
    <row r="23" customHeight="1" spans="1:6">
      <c r="A23" s="50"/>
      <c r="B23" s="28"/>
      <c r="C23" s="64" t="s">
        <v>31</v>
      </c>
      <c r="D23" s="28">
        <v>0</v>
      </c>
      <c r="E23" s="28"/>
      <c r="F23" s="28"/>
    </row>
    <row r="24" customHeight="1" spans="1:6">
      <c r="A24" s="50"/>
      <c r="B24" s="28"/>
      <c r="C24" s="64" t="s">
        <v>32</v>
      </c>
      <c r="D24" s="28">
        <v>0</v>
      </c>
      <c r="E24" s="28"/>
      <c r="F24" s="28"/>
    </row>
    <row r="25" customHeight="1" spans="1:6">
      <c r="A25" s="50"/>
      <c r="B25" s="28"/>
      <c r="C25" s="64" t="s">
        <v>33</v>
      </c>
      <c r="D25" s="28">
        <v>0</v>
      </c>
      <c r="E25" s="28"/>
      <c r="F25" s="28"/>
    </row>
    <row r="26" customHeight="1" spans="1:6">
      <c r="A26" s="50"/>
      <c r="B26" s="28"/>
      <c r="C26" s="64" t="s">
        <v>34</v>
      </c>
      <c r="D26" s="28">
        <f>E26</f>
        <v>602039.5</v>
      </c>
      <c r="E26" s="28">
        <v>602039.5</v>
      </c>
      <c r="F26" s="28"/>
    </row>
    <row r="27" customHeight="1" spans="1:6">
      <c r="A27" s="50"/>
      <c r="B27" s="28"/>
      <c r="C27" s="64" t="s">
        <v>35</v>
      </c>
      <c r="D27" s="28">
        <v>0</v>
      </c>
      <c r="E27" s="28"/>
      <c r="F27" s="28"/>
    </row>
    <row r="28" customHeight="1" spans="1:6">
      <c r="A28" s="50"/>
      <c r="B28" s="28"/>
      <c r="C28" s="64" t="s">
        <v>36</v>
      </c>
      <c r="D28" s="28">
        <v>0</v>
      </c>
      <c r="E28" s="28"/>
      <c r="F28" s="28"/>
    </row>
    <row r="29" customHeight="1" spans="1:6">
      <c r="A29" s="50"/>
      <c r="B29" s="28"/>
      <c r="C29" s="64" t="s">
        <v>37</v>
      </c>
      <c r="D29" s="28">
        <v>0</v>
      </c>
      <c r="E29" s="28"/>
      <c r="F29" s="28"/>
    </row>
    <row r="30" customHeight="1" spans="1:6">
      <c r="A30" s="50"/>
      <c r="B30" s="28"/>
      <c r="C30" s="64" t="s">
        <v>38</v>
      </c>
      <c r="D30" s="28">
        <v>0</v>
      </c>
      <c r="E30" s="28"/>
      <c r="F30" s="28"/>
    </row>
    <row r="31" customHeight="1" spans="1:6">
      <c r="A31" s="50"/>
      <c r="B31" s="28"/>
      <c r="C31" s="64" t="s">
        <v>39</v>
      </c>
      <c r="D31" s="28">
        <v>0</v>
      </c>
      <c r="E31" s="28"/>
      <c r="F31" s="28"/>
    </row>
    <row r="32" customHeight="1" spans="1:6">
      <c r="A32" s="50"/>
      <c r="B32" s="28"/>
      <c r="C32" s="64" t="s">
        <v>40</v>
      </c>
      <c r="D32" s="28">
        <v>0</v>
      </c>
      <c r="E32" s="28"/>
      <c r="F32" s="28"/>
    </row>
    <row r="33" ht="39" customHeight="1" spans="1:6">
      <c r="A33" s="50"/>
      <c r="B33" s="28"/>
      <c r="C33" s="64" t="s">
        <v>41</v>
      </c>
      <c r="D33" s="28">
        <v>0</v>
      </c>
      <c r="E33" s="28"/>
      <c r="F33" s="28"/>
    </row>
    <row r="34" ht="53" customHeight="1" spans="1:6">
      <c r="A34" s="50" t="s">
        <v>42</v>
      </c>
      <c r="B34" s="28">
        <f t="shared" ref="B34:F34" si="0">SUM(B6:B33)</f>
        <v>19871108.06</v>
      </c>
      <c r="C34" s="64" t="s">
        <v>43</v>
      </c>
      <c r="D34" s="28">
        <f>SUM(D6:D33)</f>
        <v>19871108.06</v>
      </c>
      <c r="E34" s="28">
        <f t="shared" si="0"/>
        <v>19871108.06</v>
      </c>
      <c r="F34" s="28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10" workbookViewId="0">
      <selection activeCell="E11" sqref="E11"/>
    </sheetView>
  </sheetViews>
  <sheetFormatPr defaultColWidth="15.625" defaultRowHeight="24.95" customHeight="1" outlineLevelCol="4"/>
  <cols>
    <col min="1" max="1" width="15.625" style="48"/>
    <col min="2" max="2" width="33.75" customWidth="1"/>
    <col min="3" max="4" width="16"/>
  </cols>
  <sheetData>
    <row r="1" customHeight="1" spans="1:1">
      <c r="A1" t="s">
        <v>44</v>
      </c>
    </row>
    <row r="2" customHeight="1" spans="1:5">
      <c r="A2" s="19" t="s">
        <v>45</v>
      </c>
      <c r="B2" s="19"/>
      <c r="C2" s="19"/>
      <c r="D2" s="19"/>
      <c r="E2" s="19"/>
    </row>
    <row r="3" customHeight="1" spans="1:5">
      <c r="A3" s="50" t="s">
        <v>2</v>
      </c>
      <c r="B3" s="60"/>
      <c r="C3" s="60"/>
      <c r="D3" s="60"/>
      <c r="E3" s="61" t="s">
        <v>3</v>
      </c>
    </row>
    <row r="4" customHeight="1" spans="1:5">
      <c r="A4" s="25" t="s">
        <v>46</v>
      </c>
      <c r="B4" s="25"/>
      <c r="C4" s="25" t="s">
        <v>47</v>
      </c>
      <c r="D4" s="25"/>
      <c r="E4" s="25"/>
    </row>
    <row r="5" s="3" customFormat="1" customHeight="1" spans="1:5">
      <c r="A5" s="25" t="s">
        <v>48</v>
      </c>
      <c r="B5" s="25" t="s">
        <v>49</v>
      </c>
      <c r="C5" s="25" t="s">
        <v>50</v>
      </c>
      <c r="D5" s="25" t="s">
        <v>51</v>
      </c>
      <c r="E5" s="25" t="s">
        <v>52</v>
      </c>
    </row>
    <row r="6" customHeight="1" spans="1:5">
      <c r="A6" s="26">
        <v>2040601</v>
      </c>
      <c r="B6" s="27" t="s">
        <v>53</v>
      </c>
      <c r="C6" s="28">
        <v>7847340.8</v>
      </c>
      <c r="D6" s="28">
        <v>7847340.8</v>
      </c>
      <c r="E6" s="29"/>
    </row>
    <row r="7" customHeight="1" spans="1:5">
      <c r="A7" s="26">
        <v>2040602</v>
      </c>
      <c r="B7" s="27" t="s">
        <v>54</v>
      </c>
      <c r="C7" s="29">
        <v>6789400</v>
      </c>
      <c r="D7" s="28"/>
      <c r="E7" s="29">
        <v>6789400</v>
      </c>
    </row>
    <row r="8" customHeight="1" spans="1:5">
      <c r="A8" s="26">
        <v>2040604</v>
      </c>
      <c r="B8" s="27" t="s">
        <v>55</v>
      </c>
      <c r="C8" s="29">
        <v>440000</v>
      </c>
      <c r="D8" s="50"/>
      <c r="E8" s="29">
        <v>440000</v>
      </c>
    </row>
    <row r="9" customHeight="1" spans="1:5">
      <c r="A9" s="26">
        <v>2040605</v>
      </c>
      <c r="B9" s="27" t="s">
        <v>56</v>
      </c>
      <c r="C9" s="29">
        <v>800000</v>
      </c>
      <c r="D9" s="28"/>
      <c r="E9" s="29">
        <v>800000</v>
      </c>
    </row>
    <row r="10" customHeight="1" spans="1:5">
      <c r="A10" s="26">
        <v>2040607</v>
      </c>
      <c r="B10" s="27" t="s">
        <v>57</v>
      </c>
      <c r="C10" s="29">
        <v>500000</v>
      </c>
      <c r="D10" s="50"/>
      <c r="E10" s="29">
        <v>500000</v>
      </c>
    </row>
    <row r="11" customHeight="1" spans="1:5">
      <c r="A11" s="26">
        <v>2040610</v>
      </c>
      <c r="B11" s="27" t="s">
        <v>58</v>
      </c>
      <c r="C11" s="29">
        <v>1130000</v>
      </c>
      <c r="D11" s="28"/>
      <c r="E11" s="29">
        <v>1130000</v>
      </c>
    </row>
    <row r="12" customHeight="1" spans="1:5">
      <c r="A12" s="26">
        <v>2080505</v>
      </c>
      <c r="B12" s="27" t="s">
        <v>59</v>
      </c>
      <c r="C12" s="29">
        <v>918520</v>
      </c>
      <c r="D12" s="29">
        <v>918520</v>
      </c>
      <c r="E12" s="29"/>
    </row>
    <row r="13" customHeight="1" spans="1:5">
      <c r="A13" s="26">
        <v>2080899</v>
      </c>
      <c r="B13" s="27" t="s">
        <v>60</v>
      </c>
      <c r="C13" s="29">
        <v>12144</v>
      </c>
      <c r="D13" s="29">
        <v>12144</v>
      </c>
      <c r="E13" s="29"/>
    </row>
    <row r="14" customHeight="1" spans="1:5">
      <c r="A14" s="26">
        <v>2101101</v>
      </c>
      <c r="B14" s="27" t="s">
        <v>61</v>
      </c>
      <c r="C14" s="29">
        <v>212382.4</v>
      </c>
      <c r="D14" s="29">
        <v>212382.4</v>
      </c>
      <c r="E14" s="29"/>
    </row>
    <row r="15" customHeight="1" spans="1:5">
      <c r="A15" s="26">
        <v>2101103</v>
      </c>
      <c r="B15" s="27" t="s">
        <v>62</v>
      </c>
      <c r="C15" s="29">
        <v>619281.36</v>
      </c>
      <c r="D15" s="29">
        <v>619281.36</v>
      </c>
      <c r="E15" s="29"/>
    </row>
    <row r="16" customHeight="1" spans="1:5">
      <c r="A16" s="26">
        <v>2210201</v>
      </c>
      <c r="B16" s="27" t="s">
        <v>63</v>
      </c>
      <c r="C16" s="29">
        <v>602039.5</v>
      </c>
      <c r="D16" s="29">
        <v>602039.5</v>
      </c>
      <c r="E16" s="29"/>
    </row>
    <row r="17" customHeight="1" spans="1:5">
      <c r="A17" s="62" t="s">
        <v>8</v>
      </c>
      <c r="B17" s="62"/>
      <c r="C17" s="29">
        <f>SUM(C6:C16)</f>
        <v>19871108.06</v>
      </c>
      <c r="D17" s="29">
        <f>SUM(D6:D16)</f>
        <v>10211708.06</v>
      </c>
      <c r="E17" s="29">
        <f>SUM(E7:E16)</f>
        <v>9659400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6" workbookViewId="0">
      <selection activeCell="F9" sqref="F9"/>
    </sheetView>
  </sheetViews>
  <sheetFormatPr defaultColWidth="15.625" defaultRowHeight="24.95" customHeight="1" outlineLevelCol="4"/>
  <cols>
    <col min="1" max="1" width="18.25" style="48" customWidth="1"/>
    <col min="2" max="2" width="28.25" customWidth="1"/>
    <col min="3" max="3" width="16"/>
    <col min="6" max="6" width="39.625" customWidth="1"/>
    <col min="7" max="7" width="10.375" customWidth="1"/>
  </cols>
  <sheetData>
    <row r="1" customHeight="1" spans="1:1">
      <c r="A1" t="s">
        <v>64</v>
      </c>
    </row>
    <row r="2" customHeight="1" spans="1:5">
      <c r="A2" s="19" t="s">
        <v>65</v>
      </c>
      <c r="B2" s="19"/>
      <c r="C2" s="19"/>
      <c r="D2" s="19"/>
      <c r="E2" s="19"/>
    </row>
    <row r="3" customHeight="1" spans="1:5">
      <c r="A3" s="20" t="s">
        <v>2</v>
      </c>
      <c r="E3" s="33" t="s">
        <v>3</v>
      </c>
    </row>
    <row r="4" customHeight="1" spans="1:5">
      <c r="A4" s="25" t="s">
        <v>66</v>
      </c>
      <c r="B4" s="25"/>
      <c r="C4" s="25" t="s">
        <v>67</v>
      </c>
      <c r="D4" s="25"/>
      <c r="E4" s="25"/>
    </row>
    <row r="5" s="3" customFormat="1" customHeight="1" spans="1:5">
      <c r="A5" s="25" t="s">
        <v>48</v>
      </c>
      <c r="B5" s="25" t="s">
        <v>49</v>
      </c>
      <c r="C5" s="25" t="s">
        <v>8</v>
      </c>
      <c r="D5" s="25" t="s">
        <v>68</v>
      </c>
      <c r="E5" s="25" t="s">
        <v>69</v>
      </c>
    </row>
    <row r="6" customHeight="1" spans="1:5">
      <c r="A6" s="26">
        <v>30101</v>
      </c>
      <c r="B6" s="54" t="s">
        <v>70</v>
      </c>
      <c r="C6" s="28">
        <v>2498616</v>
      </c>
      <c r="D6" s="28">
        <v>2498616</v>
      </c>
      <c r="E6" s="28"/>
    </row>
    <row r="7" customHeight="1" spans="1:5">
      <c r="A7" s="26">
        <v>30103</v>
      </c>
      <c r="B7" s="54" t="s">
        <v>71</v>
      </c>
      <c r="C7" s="28">
        <v>208218</v>
      </c>
      <c r="D7" s="28">
        <v>208218</v>
      </c>
      <c r="E7" s="28"/>
    </row>
    <row r="8" customHeight="1" spans="1:5">
      <c r="A8" s="26">
        <v>30102</v>
      </c>
      <c r="B8" s="54" t="s">
        <v>72</v>
      </c>
      <c r="C8" s="28">
        <v>3178500</v>
      </c>
      <c r="D8" s="28">
        <v>3178500</v>
      </c>
      <c r="E8" s="28"/>
    </row>
    <row r="9" customHeight="1" spans="1:5">
      <c r="A9" s="26">
        <v>30107</v>
      </c>
      <c r="B9" s="54" t="s">
        <v>73</v>
      </c>
      <c r="C9" s="28">
        <v>9600</v>
      </c>
      <c r="D9" s="28">
        <v>9600</v>
      </c>
      <c r="E9" s="28"/>
    </row>
    <row r="10" customHeight="1" spans="1:5">
      <c r="A10" s="26">
        <v>30201</v>
      </c>
      <c r="B10" s="54" t="s">
        <v>74</v>
      </c>
      <c r="C10" s="28">
        <v>798046</v>
      </c>
      <c r="D10" s="28"/>
      <c r="E10" s="28">
        <v>798046</v>
      </c>
    </row>
    <row r="11" s="36" customFormat="1" customHeight="1" spans="1:5">
      <c r="A11" s="26">
        <v>30228</v>
      </c>
      <c r="B11" s="55" t="s">
        <v>75</v>
      </c>
      <c r="C11" s="56">
        <v>114173.9</v>
      </c>
      <c r="D11" s="56"/>
      <c r="E11" s="56">
        <v>114173.9</v>
      </c>
    </row>
    <row r="12" s="36" customFormat="1" customHeight="1" spans="1:5">
      <c r="A12" s="26">
        <v>30239</v>
      </c>
      <c r="B12" s="57" t="s">
        <v>76</v>
      </c>
      <c r="C12" s="56">
        <v>460560</v>
      </c>
      <c r="D12" s="56"/>
      <c r="E12" s="56">
        <v>460560</v>
      </c>
    </row>
    <row r="13" s="36" customFormat="1" customHeight="1" spans="1:5">
      <c r="A13" s="26">
        <v>30299</v>
      </c>
      <c r="B13" s="55" t="s">
        <v>77</v>
      </c>
      <c r="C13" s="56">
        <v>406000</v>
      </c>
      <c r="D13" s="56"/>
      <c r="E13" s="56">
        <v>406000</v>
      </c>
    </row>
    <row r="14" customHeight="1" spans="1:5">
      <c r="A14" s="26">
        <v>30231</v>
      </c>
      <c r="B14" s="54" t="s">
        <v>78</v>
      </c>
      <c r="C14" s="28">
        <v>90000</v>
      </c>
      <c r="D14" s="28"/>
      <c r="E14" s="28">
        <v>90000</v>
      </c>
    </row>
    <row r="15" customHeight="1" spans="1:5">
      <c r="A15" s="26">
        <v>30207</v>
      </c>
      <c r="B15" s="54" t="s">
        <v>79</v>
      </c>
      <c r="C15" s="28">
        <v>71280</v>
      </c>
      <c r="D15" s="28"/>
      <c r="E15" s="28">
        <v>71280</v>
      </c>
    </row>
    <row r="16" customHeight="1" spans="1:5">
      <c r="A16" s="26">
        <v>30229</v>
      </c>
      <c r="B16" s="58" t="s">
        <v>80</v>
      </c>
      <c r="C16" s="28">
        <v>1809.6</v>
      </c>
      <c r="D16" s="28"/>
      <c r="E16" s="28">
        <v>1809.6</v>
      </c>
    </row>
    <row r="17" customHeight="1" spans="1:5">
      <c r="A17" s="26">
        <v>30108</v>
      </c>
      <c r="B17" s="54" t="s">
        <v>81</v>
      </c>
      <c r="C17" s="28">
        <v>918520</v>
      </c>
      <c r="D17" s="28">
        <v>918520</v>
      </c>
      <c r="E17" s="28"/>
    </row>
    <row r="18" customHeight="1" spans="1:5">
      <c r="A18" s="59">
        <v>30305</v>
      </c>
      <c r="B18" s="58" t="s">
        <v>82</v>
      </c>
      <c r="C18" s="28">
        <v>12144</v>
      </c>
      <c r="D18" s="28">
        <v>12144</v>
      </c>
      <c r="E18" s="28"/>
    </row>
    <row r="19" customHeight="1" spans="1:5">
      <c r="A19" s="59">
        <v>30110</v>
      </c>
      <c r="B19" s="58" t="s">
        <v>83</v>
      </c>
      <c r="C19" s="28">
        <v>199889.3</v>
      </c>
      <c r="D19" s="28">
        <v>199889.3</v>
      </c>
      <c r="E19" s="28"/>
    </row>
    <row r="20" customHeight="1" spans="1:5">
      <c r="A20" s="26">
        <v>30111</v>
      </c>
      <c r="B20" s="58" t="s">
        <v>62</v>
      </c>
      <c r="C20" s="28">
        <v>619281.36</v>
      </c>
      <c r="D20" s="28">
        <v>619281.36</v>
      </c>
      <c r="E20" s="28"/>
    </row>
    <row r="21" customHeight="1" spans="1:5">
      <c r="A21" s="26">
        <v>30112</v>
      </c>
      <c r="B21" s="58" t="s">
        <v>84</v>
      </c>
      <c r="C21" s="28">
        <v>23030.4</v>
      </c>
      <c r="D21" s="28">
        <v>23030.4</v>
      </c>
      <c r="E21" s="28"/>
    </row>
    <row r="22" customHeight="1" spans="1:5">
      <c r="A22" s="26">
        <v>30113</v>
      </c>
      <c r="B22" s="54" t="s">
        <v>63</v>
      </c>
      <c r="C22" s="28">
        <v>602039.5</v>
      </c>
      <c r="D22" s="28">
        <v>602039.5</v>
      </c>
      <c r="E22" s="28"/>
    </row>
    <row r="23" customHeight="1" spans="1:5">
      <c r="A23" s="31" t="s">
        <v>8</v>
      </c>
      <c r="B23" s="32"/>
      <c r="C23" s="28">
        <f>SUM(C6:C22)</f>
        <v>10211708.06</v>
      </c>
      <c r="D23" s="28">
        <f>SUM(D6:D22)</f>
        <v>8269838.56</v>
      </c>
      <c r="E23" s="28">
        <f>SUM(E6:E22)</f>
        <v>1941869.5</v>
      </c>
    </row>
  </sheetData>
  <mergeCells count="4">
    <mergeCell ref="A2:E2"/>
    <mergeCell ref="A4:B4"/>
    <mergeCell ref="C4:E4"/>
    <mergeCell ref="A23:B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7" sqref="G7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19" t="s">
        <v>86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 t="s">
        <v>2</v>
      </c>
      <c r="L3" s="33" t="s">
        <v>3</v>
      </c>
    </row>
    <row r="4" ht="29.25" customHeight="1" spans="1:12">
      <c r="A4" s="25" t="s">
        <v>87</v>
      </c>
      <c r="B4" s="25"/>
      <c r="C4" s="25"/>
      <c r="D4" s="25"/>
      <c r="E4" s="25"/>
      <c r="F4" s="25"/>
      <c r="G4" s="25" t="s">
        <v>47</v>
      </c>
      <c r="H4" s="25"/>
      <c r="I4" s="25"/>
      <c r="J4" s="25"/>
      <c r="K4" s="25"/>
      <c r="L4" s="25"/>
    </row>
    <row r="5" s="51" customFormat="1" customHeight="1" spans="1:12">
      <c r="A5" s="52" t="s">
        <v>8</v>
      </c>
      <c r="B5" s="52" t="s">
        <v>88</v>
      </c>
      <c r="C5" s="52" t="s">
        <v>89</v>
      </c>
      <c r="D5" s="52"/>
      <c r="E5" s="52"/>
      <c r="F5" s="52" t="s">
        <v>90</v>
      </c>
      <c r="G5" s="52" t="s">
        <v>8</v>
      </c>
      <c r="H5" s="52" t="s">
        <v>88</v>
      </c>
      <c r="I5" s="52" t="s">
        <v>89</v>
      </c>
      <c r="J5" s="52"/>
      <c r="K5" s="52"/>
      <c r="L5" s="52" t="s">
        <v>90</v>
      </c>
    </row>
    <row r="6" s="51" customFormat="1" customHeight="1" spans="1:12">
      <c r="A6" s="52"/>
      <c r="B6" s="52"/>
      <c r="C6" s="52" t="s">
        <v>50</v>
      </c>
      <c r="D6" s="52" t="s">
        <v>91</v>
      </c>
      <c r="E6" s="52" t="s">
        <v>92</v>
      </c>
      <c r="F6" s="52"/>
      <c r="G6" s="52"/>
      <c r="H6" s="52"/>
      <c r="I6" s="52" t="s">
        <v>50</v>
      </c>
      <c r="J6" s="52" t="s">
        <v>91</v>
      </c>
      <c r="K6" s="52" t="s">
        <v>92</v>
      </c>
      <c r="L6" s="52"/>
    </row>
    <row r="7" ht="39" customHeight="1" spans="1:12">
      <c r="A7" s="27">
        <f>B7+C7+F7</f>
        <v>36</v>
      </c>
      <c r="B7" s="27"/>
      <c r="C7" s="27">
        <f>SUM(D7:E7)</f>
        <v>26</v>
      </c>
      <c r="D7" s="27">
        <v>0</v>
      </c>
      <c r="E7" s="27">
        <v>26</v>
      </c>
      <c r="F7" s="27">
        <v>10</v>
      </c>
      <c r="G7" s="27">
        <v>36</v>
      </c>
      <c r="H7" s="27"/>
      <c r="I7" s="27">
        <v>26</v>
      </c>
      <c r="J7" s="27">
        <v>0</v>
      </c>
      <c r="K7" s="27">
        <v>26</v>
      </c>
      <c r="L7" s="27">
        <v>10</v>
      </c>
    </row>
    <row r="8" ht="40.5" customHeight="1" spans="1:1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customHeight="1" spans="1:1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ht="26.25" customHeight="1" spans="1:1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5" sqref="G5"/>
    </sheetView>
  </sheetViews>
  <sheetFormatPr defaultColWidth="15.625" defaultRowHeight="24.95" customHeight="1" outlineLevelRow="6" outlineLevelCol="4"/>
  <cols>
    <col min="1" max="1" width="12.5" style="48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93</v>
      </c>
    </row>
    <row r="2" s="47" customFormat="1" ht="47.25" customHeight="1" spans="1:5">
      <c r="A2" s="19" t="s">
        <v>94</v>
      </c>
      <c r="B2" s="19"/>
      <c r="C2" s="19"/>
      <c r="D2" s="19"/>
      <c r="E2" s="19"/>
    </row>
    <row r="3" customHeight="1" spans="1:5">
      <c r="A3" s="20" t="s">
        <v>2</v>
      </c>
      <c r="E3" s="33" t="s">
        <v>3</v>
      </c>
    </row>
    <row r="4" customHeight="1" spans="1:5">
      <c r="A4" s="25" t="s">
        <v>46</v>
      </c>
      <c r="B4" s="25"/>
      <c r="C4" s="25" t="s">
        <v>47</v>
      </c>
      <c r="D4" s="25"/>
      <c r="E4" s="25"/>
    </row>
    <row r="5" s="3" customFormat="1" customHeight="1" spans="1:5">
      <c r="A5" s="25" t="s">
        <v>48</v>
      </c>
      <c r="B5" s="25" t="s">
        <v>49</v>
      </c>
      <c r="C5" s="25" t="s">
        <v>50</v>
      </c>
      <c r="D5" s="25" t="s">
        <v>51</v>
      </c>
      <c r="E5" s="25" t="s">
        <v>52</v>
      </c>
    </row>
    <row r="6" customHeight="1" spans="1:5">
      <c r="A6" s="49"/>
      <c r="B6" s="50"/>
      <c r="C6" s="28">
        <v>0</v>
      </c>
      <c r="D6" s="28">
        <v>0</v>
      </c>
      <c r="E6" s="28">
        <v>0</v>
      </c>
    </row>
    <row r="7" customHeight="1" spans="1:5">
      <c r="A7" s="25" t="s">
        <v>8</v>
      </c>
      <c r="B7" s="25"/>
      <c r="C7" s="28">
        <f>SUM(C6:C6)</f>
        <v>0</v>
      </c>
      <c r="D7" s="28">
        <f>SUM(D6:D6)</f>
        <v>0</v>
      </c>
      <c r="E7" s="28">
        <f>SUM(E6:E6)</f>
        <v>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E10" sqref="E10"/>
    </sheetView>
  </sheetViews>
  <sheetFormatPr defaultColWidth="9" defaultRowHeight="24.95" customHeight="1" outlineLevelCol="3"/>
  <cols>
    <col min="1" max="1" width="37.5" customWidth="1"/>
    <col min="2" max="2" width="15.5" customWidth="1"/>
    <col min="3" max="3" width="36.125" customWidth="1"/>
    <col min="4" max="4" width="15" customWidth="1"/>
  </cols>
  <sheetData>
    <row r="1" customHeight="1" spans="1:1">
      <c r="A1" t="s">
        <v>95</v>
      </c>
    </row>
    <row r="2" ht="40.5" customHeight="1" spans="1:4">
      <c r="A2" s="19" t="s">
        <v>96</v>
      </c>
      <c r="B2" s="19"/>
      <c r="C2" s="19"/>
      <c r="D2" s="19"/>
    </row>
    <row r="3" customHeight="1" spans="1:4">
      <c r="A3" s="20" t="s">
        <v>2</v>
      </c>
      <c r="D3" s="33" t="s">
        <v>3</v>
      </c>
    </row>
    <row r="4" customHeight="1" spans="1:4">
      <c r="A4" s="44" t="s">
        <v>97</v>
      </c>
      <c r="B4" s="44"/>
      <c r="C4" s="44" t="s">
        <v>98</v>
      </c>
      <c r="D4" s="44"/>
    </row>
    <row r="5" customHeight="1" spans="1:4">
      <c r="A5" s="44" t="s">
        <v>99</v>
      </c>
      <c r="B5" s="44" t="s">
        <v>100</v>
      </c>
      <c r="C5" s="44" t="s">
        <v>99</v>
      </c>
      <c r="D5" s="44" t="s">
        <v>100</v>
      </c>
    </row>
    <row r="6" ht="20.1" customHeight="1" spans="1:4">
      <c r="A6" s="45" t="s">
        <v>101</v>
      </c>
      <c r="B6" s="28">
        <v>19871108.06</v>
      </c>
      <c r="C6" s="45" t="s">
        <v>102</v>
      </c>
      <c r="D6" s="28"/>
    </row>
    <row r="7" ht="20.1" customHeight="1" spans="1:4">
      <c r="A7" s="45" t="s">
        <v>103</v>
      </c>
      <c r="B7" s="28"/>
      <c r="C7" s="45" t="s">
        <v>104</v>
      </c>
      <c r="D7" s="28"/>
    </row>
    <row r="8" ht="20.1" customHeight="1" spans="1:4">
      <c r="A8" s="45"/>
      <c r="B8" s="28"/>
      <c r="C8" s="45" t="s">
        <v>105</v>
      </c>
      <c r="D8" s="28"/>
    </row>
    <row r="9" ht="20.1" customHeight="1" spans="1:4">
      <c r="A9" s="45"/>
      <c r="B9" s="28"/>
      <c r="C9" s="45" t="s">
        <v>106</v>
      </c>
      <c r="D9" s="28">
        <v>17506740.8</v>
      </c>
    </row>
    <row r="10" ht="20.1" customHeight="1" spans="1:4">
      <c r="A10" s="45"/>
      <c r="B10" s="28"/>
      <c r="C10" s="45" t="s">
        <v>107</v>
      </c>
      <c r="D10" s="28"/>
    </row>
    <row r="11" ht="20.1" customHeight="1" spans="1:4">
      <c r="A11" s="45"/>
      <c r="B11" s="28"/>
      <c r="C11" s="45" t="s">
        <v>108</v>
      </c>
      <c r="D11" s="28"/>
    </row>
    <row r="12" ht="20.1" customHeight="1" spans="1:4">
      <c r="A12" s="45"/>
      <c r="B12" s="28"/>
      <c r="C12" s="45" t="s">
        <v>109</v>
      </c>
      <c r="D12" s="28"/>
    </row>
    <row r="13" ht="20.1" customHeight="1" spans="1:4">
      <c r="A13" s="45"/>
      <c r="B13" s="28"/>
      <c r="C13" s="45" t="s">
        <v>110</v>
      </c>
      <c r="D13" s="28">
        <v>930664</v>
      </c>
    </row>
    <row r="14" ht="20.1" customHeight="1" spans="1:4">
      <c r="A14" s="45"/>
      <c r="B14" s="28"/>
      <c r="C14" s="45" t="s">
        <v>111</v>
      </c>
      <c r="D14" s="28"/>
    </row>
    <row r="15" ht="20.1" customHeight="1" spans="1:4">
      <c r="A15" s="45"/>
      <c r="B15" s="28"/>
      <c r="C15" s="45" t="s">
        <v>112</v>
      </c>
      <c r="D15" s="28">
        <v>831663.76</v>
      </c>
    </row>
    <row r="16" ht="20.1" customHeight="1" spans="1:4">
      <c r="A16" s="45"/>
      <c r="B16" s="28"/>
      <c r="C16" s="45" t="s">
        <v>113</v>
      </c>
      <c r="D16" s="28"/>
    </row>
    <row r="17" ht="20.1" customHeight="1" spans="1:4">
      <c r="A17" s="45"/>
      <c r="B17" s="28"/>
      <c r="C17" s="45" t="s">
        <v>114</v>
      </c>
      <c r="D17" s="28"/>
    </row>
    <row r="18" ht="20.1" customHeight="1" spans="1:4">
      <c r="A18" s="45"/>
      <c r="B18" s="28"/>
      <c r="C18" s="45" t="s">
        <v>115</v>
      </c>
      <c r="D18" s="28"/>
    </row>
    <row r="19" ht="20.1" customHeight="1" spans="1:4">
      <c r="A19" s="45"/>
      <c r="B19" s="28"/>
      <c r="C19" s="45" t="s">
        <v>116</v>
      </c>
      <c r="D19" s="28"/>
    </row>
    <row r="20" ht="20.1" customHeight="1" spans="1:4">
      <c r="A20" s="45"/>
      <c r="B20" s="28"/>
      <c r="C20" s="45" t="s">
        <v>117</v>
      </c>
      <c r="D20" s="28"/>
    </row>
    <row r="21" ht="20.1" customHeight="1" spans="1:4">
      <c r="A21" s="45"/>
      <c r="B21" s="28"/>
      <c r="C21" s="45" t="s">
        <v>118</v>
      </c>
      <c r="D21" s="28"/>
    </row>
    <row r="22" ht="20.1" customHeight="1" spans="1:4">
      <c r="A22" s="45"/>
      <c r="B22" s="28"/>
      <c r="C22" s="45" t="s">
        <v>119</v>
      </c>
      <c r="D22" s="28"/>
    </row>
    <row r="23" ht="20.1" customHeight="1" spans="1:4">
      <c r="A23" s="46"/>
      <c r="B23" s="28"/>
      <c r="C23" s="45" t="s">
        <v>120</v>
      </c>
      <c r="D23" s="28"/>
    </row>
    <row r="24" ht="20.1" customHeight="1" spans="1:4">
      <c r="A24" s="46"/>
      <c r="B24" s="28"/>
      <c r="C24" s="45" t="s">
        <v>121</v>
      </c>
      <c r="D24" s="28"/>
    </row>
    <row r="25" ht="20.1" customHeight="1" spans="1:4">
      <c r="A25" s="46"/>
      <c r="B25" s="28"/>
      <c r="C25" s="45" t="s">
        <v>122</v>
      </c>
      <c r="D25" s="28">
        <v>602039.5</v>
      </c>
    </row>
    <row r="26" ht="20.1" customHeight="1" spans="1:4">
      <c r="A26" s="46"/>
      <c r="B26" s="28"/>
      <c r="C26" s="45" t="s">
        <v>123</v>
      </c>
      <c r="D26" s="28"/>
    </row>
    <row r="27" ht="20.1" customHeight="1" spans="1:4">
      <c r="A27" s="46"/>
      <c r="B27" s="28"/>
      <c r="C27" s="45" t="s">
        <v>124</v>
      </c>
      <c r="D27" s="28"/>
    </row>
    <row r="28" ht="20.1" customHeight="1" spans="1:4">
      <c r="A28" s="46"/>
      <c r="B28" s="28"/>
      <c r="C28" s="45" t="s">
        <v>125</v>
      </c>
      <c r="D28" s="28"/>
    </row>
    <row r="29" ht="20.1" customHeight="1" spans="1:4">
      <c r="A29" s="46"/>
      <c r="B29" s="28"/>
      <c r="C29" s="45" t="s">
        <v>126</v>
      </c>
      <c r="D29" s="28"/>
    </row>
    <row r="30" ht="20.1" customHeight="1" spans="1:4">
      <c r="A30" s="46"/>
      <c r="B30" s="28"/>
      <c r="C30" s="45" t="s">
        <v>127</v>
      </c>
      <c r="D30" s="28"/>
    </row>
    <row r="31" ht="20.1" customHeight="1" spans="1:4">
      <c r="A31" s="46"/>
      <c r="B31" s="28"/>
      <c r="C31" s="45" t="s">
        <v>128</v>
      </c>
      <c r="D31" s="28"/>
    </row>
    <row r="32" ht="20.1" customHeight="1" spans="2:4">
      <c r="B32" s="28"/>
      <c r="C32" s="45" t="s">
        <v>129</v>
      </c>
      <c r="D32" s="28"/>
    </row>
    <row r="33" ht="20.1" customHeight="1" spans="1:4">
      <c r="A33" s="46"/>
      <c r="B33" s="28"/>
      <c r="C33" s="44"/>
      <c r="D33" s="28"/>
    </row>
    <row r="34" ht="20.1" customHeight="1" spans="1:4">
      <c r="A34" s="44" t="s">
        <v>130</v>
      </c>
      <c r="B34" s="28">
        <f>SUM(B7+B6)</f>
        <v>19871108.06</v>
      </c>
      <c r="C34" s="44" t="s">
        <v>131</v>
      </c>
      <c r="D34" s="28">
        <f>SUM(D6:D33)</f>
        <v>19871108.06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C12" sqref="C12"/>
    </sheetView>
  </sheetViews>
  <sheetFormatPr defaultColWidth="15.625" defaultRowHeight="24.95" customHeight="1"/>
  <cols>
    <col min="1" max="2" width="16" customWidth="1"/>
    <col min="3" max="3" width="21.25" customWidth="1"/>
    <col min="4" max="4" width="11.875" customWidth="1"/>
    <col min="5" max="6" width="16" customWidth="1"/>
    <col min="7" max="7" width="13.75" customWidth="1"/>
    <col min="8" max="9" width="15.625" customWidth="1"/>
    <col min="10" max="10" width="8.125" customWidth="1"/>
    <col min="11" max="11" width="15.625" customWidth="1"/>
    <col min="12" max="12" width="8.875" customWidth="1"/>
  </cols>
  <sheetData>
    <row r="1" customHeight="1" spans="1:1">
      <c r="A1" t="s">
        <v>132</v>
      </c>
    </row>
    <row r="2" ht="35.25" customHeight="1" spans="1:12">
      <c r="A2" s="19" t="s">
        <v>133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L3" s="43" t="s">
        <v>3</v>
      </c>
    </row>
    <row r="4" s="35" customFormat="1" ht="17.25" customHeight="1" spans="1:12">
      <c r="A4" s="37" t="s">
        <v>134</v>
      </c>
      <c r="B4" s="11" t="s">
        <v>135</v>
      </c>
      <c r="C4" s="11" t="s">
        <v>136</v>
      </c>
      <c r="D4" s="11" t="s">
        <v>137</v>
      </c>
      <c r="E4" s="11" t="s">
        <v>138</v>
      </c>
      <c r="F4" s="11" t="s">
        <v>139</v>
      </c>
      <c r="G4" s="11" t="s">
        <v>140</v>
      </c>
      <c r="H4" s="11" t="s">
        <v>141</v>
      </c>
      <c r="I4" s="11" t="s">
        <v>142</v>
      </c>
      <c r="J4" s="11" t="s">
        <v>143</v>
      </c>
      <c r="K4" s="11" t="s">
        <v>144</v>
      </c>
      <c r="L4" s="11" t="s">
        <v>145</v>
      </c>
    </row>
    <row r="5" s="35" customFormat="1" ht="17.25" customHeight="1" spans="1:12">
      <c r="A5" s="3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="35" customFormat="1" ht="17.25" customHeight="1" spans="1:12">
      <c r="A6" s="3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="36" customFormat="1" ht="57" customHeight="1" spans="1:12">
      <c r="A7" s="40">
        <v>19871108.06</v>
      </c>
      <c r="B7" s="40">
        <v>19871108.06</v>
      </c>
      <c r="C7" s="41"/>
      <c r="D7" s="41"/>
      <c r="E7" s="40">
        <v>19871108.06</v>
      </c>
      <c r="F7" s="40">
        <v>19871108.06</v>
      </c>
      <c r="G7" s="41">
        <v>0</v>
      </c>
      <c r="H7" s="41"/>
      <c r="I7" s="41"/>
      <c r="J7" s="41"/>
      <c r="K7" s="41"/>
      <c r="L7" s="41"/>
    </row>
    <row r="12" customHeight="1" spans="6:6">
      <c r="F12" s="42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7" sqref="F17"/>
    </sheetView>
  </sheetViews>
  <sheetFormatPr defaultColWidth="15.625" defaultRowHeight="24.95" customHeight="1"/>
  <cols>
    <col min="1" max="1" width="11.75" customWidth="1"/>
    <col min="2" max="2" width="30.625" customWidth="1"/>
    <col min="3" max="3" width="13.875" customWidth="1"/>
    <col min="4" max="4" width="15.875" customWidth="1"/>
    <col min="5" max="5" width="14.25" customWidth="1"/>
    <col min="6" max="6" width="14.875" customWidth="1"/>
    <col min="7" max="7" width="12.875" customWidth="1"/>
    <col min="8" max="8" width="13.75" customWidth="1"/>
    <col min="9" max="9" width="8.875" customWidth="1"/>
  </cols>
  <sheetData>
    <row r="1" customHeight="1" spans="1:1">
      <c r="A1" t="s">
        <v>146</v>
      </c>
    </row>
    <row r="2" ht="31.5" customHeight="1" spans="1:9">
      <c r="A2" s="19" t="s">
        <v>147</v>
      </c>
      <c r="B2" s="19"/>
      <c r="C2" s="19"/>
      <c r="D2" s="19"/>
      <c r="E2" s="19"/>
      <c r="F2" s="19"/>
      <c r="G2" s="19"/>
      <c r="H2" s="19"/>
      <c r="I2" s="19"/>
    </row>
    <row r="3" customHeight="1" spans="1:9">
      <c r="A3" s="20" t="s">
        <v>2</v>
      </c>
      <c r="I3" s="33" t="s">
        <v>3</v>
      </c>
    </row>
    <row r="4" s="18" customFormat="1" customHeight="1" spans="1:9">
      <c r="A4" s="21" t="s">
        <v>46</v>
      </c>
      <c r="B4" s="21"/>
      <c r="C4" s="22" t="s">
        <v>8</v>
      </c>
      <c r="D4" s="23" t="s">
        <v>51</v>
      </c>
      <c r="E4" s="24"/>
      <c r="F4" s="24"/>
      <c r="G4" s="22" t="s">
        <v>52</v>
      </c>
      <c r="H4" s="22"/>
      <c r="I4" s="22"/>
    </row>
    <row r="5" s="18" customFormat="1" ht="36.75" customHeight="1" spans="1:9">
      <c r="A5" s="21" t="s">
        <v>48</v>
      </c>
      <c r="B5" s="21" t="s">
        <v>49</v>
      </c>
      <c r="C5" s="22"/>
      <c r="D5" s="22" t="s">
        <v>50</v>
      </c>
      <c r="E5" s="25" t="s">
        <v>68</v>
      </c>
      <c r="F5" s="25" t="s">
        <v>69</v>
      </c>
      <c r="G5" s="22" t="s">
        <v>50</v>
      </c>
      <c r="H5" s="22" t="s">
        <v>148</v>
      </c>
      <c r="I5" s="22" t="s">
        <v>149</v>
      </c>
    </row>
    <row r="6" s="18" customFormat="1" ht="36.75" customHeight="1" spans="1:9">
      <c r="A6" s="26">
        <v>2040601</v>
      </c>
      <c r="B6" s="27" t="s">
        <v>53</v>
      </c>
      <c r="C6" s="28">
        <v>7847340.8</v>
      </c>
      <c r="D6" s="28">
        <f>E6+F6</f>
        <v>7847340.8</v>
      </c>
      <c r="E6" s="29">
        <v>5905471.3</v>
      </c>
      <c r="F6" s="30">
        <v>1941869.5</v>
      </c>
      <c r="G6" s="22"/>
      <c r="H6" s="22"/>
      <c r="I6" s="22"/>
    </row>
    <row r="7" s="18" customFormat="1" ht="36.75" customHeight="1" spans="1:9">
      <c r="A7" s="26">
        <v>2040602</v>
      </c>
      <c r="B7" s="27" t="s">
        <v>150</v>
      </c>
      <c r="C7" s="29">
        <v>6789400</v>
      </c>
      <c r="D7" s="28">
        <v>0</v>
      </c>
      <c r="E7" s="29"/>
      <c r="F7" s="25"/>
      <c r="G7" s="29">
        <v>6789400</v>
      </c>
      <c r="H7" s="29">
        <v>6789400</v>
      </c>
      <c r="I7" s="22"/>
    </row>
    <row r="8" s="18" customFormat="1" ht="36.75" customHeight="1" spans="1:9">
      <c r="A8" s="26">
        <v>2040604</v>
      </c>
      <c r="B8" s="27" t="s">
        <v>55</v>
      </c>
      <c r="C8" s="29">
        <v>440000</v>
      </c>
      <c r="D8" s="28">
        <v>0</v>
      </c>
      <c r="E8" s="29"/>
      <c r="F8" s="25"/>
      <c r="G8" s="29">
        <v>440000</v>
      </c>
      <c r="H8" s="29">
        <v>440000</v>
      </c>
      <c r="I8" s="22"/>
    </row>
    <row r="9" s="18" customFormat="1" ht="36.75" customHeight="1" spans="1:9">
      <c r="A9" s="26">
        <v>2040605</v>
      </c>
      <c r="B9" s="27" t="s">
        <v>56</v>
      </c>
      <c r="C9" s="29">
        <v>800000</v>
      </c>
      <c r="D9" s="28">
        <v>0</v>
      </c>
      <c r="E9" s="29"/>
      <c r="F9" s="25"/>
      <c r="G9" s="29">
        <v>800000</v>
      </c>
      <c r="H9" s="29">
        <v>800000</v>
      </c>
      <c r="I9" s="22"/>
    </row>
    <row r="10" s="18" customFormat="1" ht="36.75" customHeight="1" spans="1:9">
      <c r="A10" s="26">
        <v>2040607</v>
      </c>
      <c r="B10" s="27" t="s">
        <v>57</v>
      </c>
      <c r="C10" s="29">
        <v>500000</v>
      </c>
      <c r="D10" s="28">
        <v>0</v>
      </c>
      <c r="E10" s="29"/>
      <c r="F10" s="25"/>
      <c r="G10" s="29">
        <v>500000</v>
      </c>
      <c r="H10" s="29">
        <v>500000</v>
      </c>
      <c r="I10" s="22"/>
    </row>
    <row r="11" s="18" customFormat="1" ht="36.75" customHeight="1" spans="1:9">
      <c r="A11" s="26">
        <v>2040610</v>
      </c>
      <c r="B11" s="27" t="s">
        <v>58</v>
      </c>
      <c r="C11" s="29">
        <v>1130000</v>
      </c>
      <c r="D11" s="28">
        <v>0</v>
      </c>
      <c r="E11" s="29"/>
      <c r="F11" s="25"/>
      <c r="G11" s="29">
        <v>1130000</v>
      </c>
      <c r="H11" s="29">
        <v>1130000</v>
      </c>
      <c r="I11" s="22"/>
    </row>
    <row r="12" s="18" customFormat="1" ht="36.75" customHeight="1" spans="1:9">
      <c r="A12" s="26">
        <v>2080505</v>
      </c>
      <c r="B12" s="27" t="s">
        <v>59</v>
      </c>
      <c r="C12" s="29">
        <v>918520</v>
      </c>
      <c r="D12" s="29">
        <v>918520</v>
      </c>
      <c r="E12" s="29">
        <v>918520</v>
      </c>
      <c r="F12" s="25"/>
      <c r="G12" s="28"/>
      <c r="H12" s="22"/>
      <c r="I12" s="22"/>
    </row>
    <row r="13" s="18" customFormat="1" ht="36.75" customHeight="1" spans="1:9">
      <c r="A13" s="26">
        <v>2080899</v>
      </c>
      <c r="B13" s="27" t="s">
        <v>60</v>
      </c>
      <c r="C13" s="29">
        <v>12144</v>
      </c>
      <c r="D13" s="29">
        <v>12144</v>
      </c>
      <c r="E13" s="29">
        <v>12144</v>
      </c>
      <c r="F13" s="25"/>
      <c r="G13" s="28"/>
      <c r="H13" s="22"/>
      <c r="I13" s="22"/>
    </row>
    <row r="14" customHeight="1" spans="1:9">
      <c r="A14" s="26">
        <v>2101101</v>
      </c>
      <c r="B14" s="27" t="s">
        <v>61</v>
      </c>
      <c r="C14" s="29">
        <v>212382.4</v>
      </c>
      <c r="D14" s="29">
        <v>212382.4</v>
      </c>
      <c r="E14" s="29">
        <v>212382.4</v>
      </c>
      <c r="F14" s="28"/>
      <c r="G14" s="28"/>
      <c r="H14" s="28"/>
      <c r="I14" s="28"/>
    </row>
    <row r="15" customHeight="1" spans="1:9">
      <c r="A15" s="26">
        <v>2101103</v>
      </c>
      <c r="B15" s="27" t="s">
        <v>62</v>
      </c>
      <c r="C15" s="29">
        <v>619281.36</v>
      </c>
      <c r="D15" s="29">
        <v>619281.36</v>
      </c>
      <c r="E15" s="29">
        <v>619281.36</v>
      </c>
      <c r="F15" s="28"/>
      <c r="G15" s="28"/>
      <c r="H15" s="28"/>
      <c r="I15" s="28"/>
    </row>
    <row r="16" customHeight="1" spans="1:9">
      <c r="A16" s="26">
        <v>2210201</v>
      </c>
      <c r="B16" s="27" t="s">
        <v>63</v>
      </c>
      <c r="C16" s="29">
        <v>602039.5</v>
      </c>
      <c r="D16" s="29">
        <v>602039.5</v>
      </c>
      <c r="E16" s="29">
        <v>602039.5</v>
      </c>
      <c r="F16" s="28"/>
      <c r="G16" s="28"/>
      <c r="H16" s="28"/>
      <c r="I16" s="28"/>
    </row>
    <row r="17" ht="32.25" customHeight="1" spans="1:9">
      <c r="A17" s="31" t="s">
        <v>8</v>
      </c>
      <c r="B17" s="32"/>
      <c r="C17" s="29">
        <f t="shared" ref="C17:H17" si="0">SUM(C6:C16)</f>
        <v>19871108.06</v>
      </c>
      <c r="D17" s="29">
        <f t="shared" si="0"/>
        <v>10211708.06</v>
      </c>
      <c r="E17" s="29">
        <f t="shared" si="0"/>
        <v>8269838.56</v>
      </c>
      <c r="F17" s="29">
        <f t="shared" si="0"/>
        <v>1941869.5</v>
      </c>
      <c r="G17" s="29">
        <f t="shared" si="0"/>
        <v>9659400</v>
      </c>
      <c r="H17" s="29">
        <f t="shared" si="0"/>
        <v>9659400</v>
      </c>
      <c r="I17" s="34"/>
    </row>
    <row r="18" ht="30.75" customHeight="1" spans="1:9">
      <c r="A18" s="3"/>
      <c r="B18" s="3"/>
      <c r="C18" s="3"/>
      <c r="D18" s="3"/>
      <c r="E18" s="3"/>
      <c r="F18" s="3"/>
      <c r="G18" s="3"/>
      <c r="H18" s="3"/>
      <c r="I18" s="3"/>
    </row>
  </sheetData>
  <mergeCells count="7">
    <mergeCell ref="A2:I2"/>
    <mergeCell ref="A4:B4"/>
    <mergeCell ref="D4:F4"/>
    <mergeCell ref="G4:I4"/>
    <mergeCell ref="A17:B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19" sqref="H19"/>
    </sheetView>
  </sheetViews>
  <sheetFormatPr defaultColWidth="9" defaultRowHeight="13.5"/>
  <cols>
    <col min="1" max="1" width="9" style="2"/>
    <col min="2" max="2" width="12.375" style="2" customWidth="1"/>
    <col min="3" max="3" width="9" style="2"/>
    <col min="4" max="5" width="13.75" style="2"/>
    <col min="6" max="6" width="13.375" style="2" customWidth="1"/>
    <col min="7" max="7" width="13.75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s="3" t="s">
        <v>151</v>
      </c>
      <c r="B1" s="4"/>
      <c r="C1" s="5" t="s">
        <v>152</v>
      </c>
      <c r="D1" s="5" t="s">
        <v>152</v>
      </c>
      <c r="E1" s="5" t="s">
        <v>152</v>
      </c>
      <c r="F1" s="5" t="s">
        <v>152</v>
      </c>
      <c r="G1" s="5" t="s">
        <v>152</v>
      </c>
      <c r="H1" s="5" t="s">
        <v>152</v>
      </c>
      <c r="I1" s="5" t="s">
        <v>152</v>
      </c>
      <c r="J1" s="5" t="s">
        <v>152</v>
      </c>
      <c r="K1" s="5" t="s">
        <v>152</v>
      </c>
    </row>
    <row r="2" ht="27" spans="1:11">
      <c r="A2" s="6" t="s">
        <v>153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4"/>
      <c r="B3" s="4"/>
      <c r="C3" s="4"/>
      <c r="D3" s="7" t="s">
        <v>154</v>
      </c>
      <c r="E3" s="7"/>
      <c r="F3" s="8"/>
      <c r="G3" s="9"/>
      <c r="H3" s="10"/>
      <c r="I3" s="16"/>
      <c r="J3" s="17" t="s">
        <v>3</v>
      </c>
      <c r="K3" s="17"/>
    </row>
    <row r="4" s="1" customFormat="1" ht="27" customHeight="1" spans="1:11">
      <c r="A4" s="11" t="s">
        <v>155</v>
      </c>
      <c r="B4" s="12" t="s">
        <v>156</v>
      </c>
      <c r="C4" s="12" t="s">
        <v>157</v>
      </c>
      <c r="D4" s="12" t="s">
        <v>158</v>
      </c>
      <c r="E4" s="12" t="s">
        <v>159</v>
      </c>
      <c r="F4" s="12" t="s">
        <v>7</v>
      </c>
      <c r="G4" s="12"/>
      <c r="H4" s="12"/>
      <c r="I4" s="12" t="s">
        <v>160</v>
      </c>
      <c r="J4" s="12" t="s">
        <v>161</v>
      </c>
      <c r="K4" s="12" t="s">
        <v>162</v>
      </c>
    </row>
    <row r="5" s="1" customFormat="1" ht="22.5" customHeight="1" spans="1:11">
      <c r="A5" s="11"/>
      <c r="B5" s="12"/>
      <c r="C5" s="12"/>
      <c r="D5" s="12"/>
      <c r="E5" s="12"/>
      <c r="F5" s="12" t="s">
        <v>50</v>
      </c>
      <c r="G5" s="12" t="s">
        <v>148</v>
      </c>
      <c r="H5" s="12" t="s">
        <v>149</v>
      </c>
      <c r="I5" s="12"/>
      <c r="J5" s="12"/>
      <c r="K5" s="12"/>
    </row>
    <row r="6" ht="53" customHeight="1" spans="1:11">
      <c r="A6" s="13" t="s">
        <v>163</v>
      </c>
      <c r="B6" s="14"/>
      <c r="C6" s="13"/>
      <c r="D6" s="13"/>
      <c r="E6" s="14"/>
      <c r="F6" s="13">
        <v>4152500</v>
      </c>
      <c r="G6" s="13">
        <v>4152500</v>
      </c>
      <c r="H6" s="14"/>
      <c r="I6" s="13"/>
      <c r="J6" s="13"/>
      <c r="K6" s="14"/>
    </row>
    <row r="7" ht="27" customHeight="1" spans="1:11">
      <c r="A7" s="13" t="s">
        <v>164</v>
      </c>
      <c r="B7" s="14"/>
      <c r="C7" s="13"/>
      <c r="D7" s="13"/>
      <c r="E7" s="14"/>
      <c r="F7" s="13">
        <v>2802500</v>
      </c>
      <c r="G7" s="13">
        <v>2802500</v>
      </c>
      <c r="H7" s="14"/>
      <c r="I7" s="13"/>
      <c r="J7" s="13"/>
      <c r="K7" s="14"/>
    </row>
    <row r="8" ht="27" customHeight="1" spans="1:11">
      <c r="A8" s="15" t="s">
        <v>165</v>
      </c>
      <c r="B8" s="12"/>
      <c r="C8" s="12"/>
      <c r="D8" s="12"/>
      <c r="E8" s="12"/>
      <c r="F8" s="12">
        <v>800000</v>
      </c>
      <c r="G8" s="12">
        <v>800000</v>
      </c>
      <c r="H8" s="12"/>
      <c r="I8" s="12"/>
      <c r="J8" s="12"/>
      <c r="K8" s="12"/>
    </row>
    <row r="9" ht="60" customHeight="1" spans="1:11">
      <c r="A9" s="15"/>
      <c r="B9" s="12" t="s">
        <v>166</v>
      </c>
      <c r="C9" s="12" t="s">
        <v>167</v>
      </c>
      <c r="D9" s="12"/>
      <c r="E9" s="12"/>
      <c r="F9" s="12">
        <v>800000</v>
      </c>
      <c r="G9" s="12">
        <v>800000</v>
      </c>
      <c r="H9" s="12"/>
      <c r="I9" s="12" t="s">
        <v>168</v>
      </c>
      <c r="J9" s="12" t="s">
        <v>169</v>
      </c>
      <c r="K9" s="12" t="s">
        <v>170</v>
      </c>
    </row>
    <row r="10" ht="27" customHeight="1" spans="1:11">
      <c r="A10" s="15"/>
      <c r="B10" s="14"/>
      <c r="C10" s="13"/>
      <c r="D10" s="13"/>
      <c r="E10" s="14"/>
      <c r="F10" s="13"/>
      <c r="G10" s="13"/>
      <c r="H10" s="14"/>
      <c r="I10" s="13" t="s">
        <v>171</v>
      </c>
      <c r="J10" s="13" t="s">
        <v>172</v>
      </c>
      <c r="K10" s="14" t="s">
        <v>170</v>
      </c>
    </row>
    <row r="11" ht="27" customHeight="1" spans="1:11">
      <c r="A11" s="15" t="s">
        <v>173</v>
      </c>
      <c r="B11" s="14"/>
      <c r="C11" s="13"/>
      <c r="D11" s="13"/>
      <c r="E11" s="14"/>
      <c r="F11" s="13">
        <v>2002500</v>
      </c>
      <c r="G11" s="13">
        <v>2002500</v>
      </c>
      <c r="H11" s="14"/>
      <c r="I11" s="13"/>
      <c r="J11" s="13"/>
      <c r="K11" s="14"/>
    </row>
    <row r="12" ht="57" customHeight="1" spans="1:11">
      <c r="A12" s="15"/>
      <c r="B12" s="12" t="s">
        <v>174</v>
      </c>
      <c r="C12" s="12" t="s">
        <v>167</v>
      </c>
      <c r="D12" s="12"/>
      <c r="E12" s="12"/>
      <c r="F12" s="12">
        <v>880000</v>
      </c>
      <c r="G12" s="12">
        <v>880000</v>
      </c>
      <c r="H12" s="12"/>
      <c r="I12" s="12" t="s">
        <v>168</v>
      </c>
      <c r="J12" s="12" t="s">
        <v>175</v>
      </c>
      <c r="K12" s="12" t="s">
        <v>170</v>
      </c>
    </row>
    <row r="13" ht="27" spans="1:11">
      <c r="A13" s="15"/>
      <c r="B13" s="12"/>
      <c r="C13" s="12"/>
      <c r="D13" s="12"/>
      <c r="E13" s="12"/>
      <c r="F13" s="12"/>
      <c r="G13" s="12"/>
      <c r="H13" s="12"/>
      <c r="I13" s="12" t="s">
        <v>171</v>
      </c>
      <c r="J13" s="12" t="s">
        <v>176</v>
      </c>
      <c r="K13" s="12" t="s">
        <v>170</v>
      </c>
    </row>
    <row r="14" ht="54" spans="1:11">
      <c r="A14" s="15"/>
      <c r="B14" s="14" t="s">
        <v>177</v>
      </c>
      <c r="C14" s="13" t="s">
        <v>167</v>
      </c>
      <c r="D14" s="13"/>
      <c r="E14" s="14"/>
      <c r="F14" s="13">
        <v>50000</v>
      </c>
      <c r="G14" s="13">
        <v>50000</v>
      </c>
      <c r="H14" s="14"/>
      <c r="I14" s="13" t="s">
        <v>168</v>
      </c>
      <c r="J14" s="13" t="s">
        <v>178</v>
      </c>
      <c r="K14" s="14" t="s">
        <v>170</v>
      </c>
    </row>
    <row r="15" ht="40.5" spans="1:11">
      <c r="A15" s="15"/>
      <c r="B15" s="14"/>
      <c r="C15" s="13"/>
      <c r="D15" s="13"/>
      <c r="E15" s="14"/>
      <c r="F15" s="13"/>
      <c r="G15" s="13"/>
      <c r="H15" s="14"/>
      <c r="I15" s="13" t="s">
        <v>171</v>
      </c>
      <c r="J15" s="13" t="s">
        <v>179</v>
      </c>
      <c r="K15" s="14" t="s">
        <v>170</v>
      </c>
    </row>
    <row r="16" ht="67.5" spans="1:11">
      <c r="A16" s="15"/>
      <c r="B16" s="12" t="s">
        <v>180</v>
      </c>
      <c r="C16" s="12" t="s">
        <v>167</v>
      </c>
      <c r="D16" s="12"/>
      <c r="E16" s="12"/>
      <c r="F16" s="12">
        <v>1008000</v>
      </c>
      <c r="G16" s="12">
        <v>1008000</v>
      </c>
      <c r="H16" s="12"/>
      <c r="I16" s="12" t="s">
        <v>168</v>
      </c>
      <c r="J16" s="12" t="s">
        <v>181</v>
      </c>
      <c r="K16" s="12" t="s">
        <v>170</v>
      </c>
    </row>
    <row r="17" ht="27" spans="1:11">
      <c r="A17" s="15"/>
      <c r="B17" s="12"/>
      <c r="C17" s="12"/>
      <c r="D17" s="12"/>
      <c r="E17" s="12"/>
      <c r="F17" s="12"/>
      <c r="G17" s="12"/>
      <c r="H17" s="12"/>
      <c r="I17" s="12" t="s">
        <v>171</v>
      </c>
      <c r="J17" s="12" t="s">
        <v>182</v>
      </c>
      <c r="K17" s="12" t="s">
        <v>170</v>
      </c>
    </row>
    <row r="18" ht="40.5" spans="1:11">
      <c r="A18" s="15"/>
      <c r="B18" s="14" t="s">
        <v>183</v>
      </c>
      <c r="C18" s="13" t="s">
        <v>167</v>
      </c>
      <c r="D18" s="13"/>
      <c r="E18" s="14"/>
      <c r="F18" s="13">
        <v>64500</v>
      </c>
      <c r="G18" s="13">
        <v>64500</v>
      </c>
      <c r="H18" s="14"/>
      <c r="I18" s="13" t="s">
        <v>168</v>
      </c>
      <c r="J18" s="13" t="s">
        <v>184</v>
      </c>
      <c r="K18" s="14" t="s">
        <v>185</v>
      </c>
    </row>
    <row r="19" ht="27" spans="1:11">
      <c r="A19" s="15"/>
      <c r="B19" s="14"/>
      <c r="C19" s="13"/>
      <c r="D19" s="13"/>
      <c r="E19" s="14"/>
      <c r="F19" s="13"/>
      <c r="G19" s="13"/>
      <c r="H19" s="14"/>
      <c r="I19" s="13" t="s">
        <v>171</v>
      </c>
      <c r="J19" s="13" t="s">
        <v>186</v>
      </c>
      <c r="K19" s="14" t="s">
        <v>185</v>
      </c>
    </row>
    <row r="20" ht="40.5" spans="1:11">
      <c r="A20" s="13" t="s">
        <v>187</v>
      </c>
      <c r="B20" s="12"/>
      <c r="C20" s="12"/>
      <c r="D20" s="12"/>
      <c r="E20" s="12"/>
      <c r="F20" s="12">
        <v>1020000</v>
      </c>
      <c r="G20" s="12">
        <v>1020000</v>
      </c>
      <c r="H20" s="12"/>
      <c r="I20" s="12"/>
      <c r="J20" s="12"/>
      <c r="K20" s="12"/>
    </row>
    <row r="21" spans="1:11">
      <c r="A21" s="15" t="s">
        <v>188</v>
      </c>
      <c r="B21" s="12"/>
      <c r="C21" s="12"/>
      <c r="D21" s="12"/>
      <c r="E21" s="12"/>
      <c r="F21" s="12">
        <v>1020000</v>
      </c>
      <c r="G21" s="12">
        <v>1020000</v>
      </c>
      <c r="H21" s="12"/>
      <c r="I21" s="12"/>
      <c r="J21" s="12"/>
      <c r="K21" s="12"/>
    </row>
    <row r="22" ht="67.5" spans="1:11">
      <c r="A22" s="15"/>
      <c r="B22" s="14" t="s">
        <v>189</v>
      </c>
      <c r="C22" s="13" t="s">
        <v>167</v>
      </c>
      <c r="D22" s="13"/>
      <c r="E22" s="14"/>
      <c r="F22" s="13">
        <v>1020000</v>
      </c>
      <c r="G22" s="13">
        <v>1020000</v>
      </c>
      <c r="H22" s="14"/>
      <c r="I22" s="13" t="s">
        <v>168</v>
      </c>
      <c r="J22" s="13" t="s">
        <v>190</v>
      </c>
      <c r="K22" s="14" t="s">
        <v>191</v>
      </c>
    </row>
    <row r="23" ht="67.5" spans="1:11">
      <c r="A23" s="15"/>
      <c r="B23" s="14"/>
      <c r="C23" s="13"/>
      <c r="D23" s="13"/>
      <c r="E23" s="14"/>
      <c r="F23" s="13"/>
      <c r="G23" s="13"/>
      <c r="H23" s="14"/>
      <c r="I23" s="13" t="s">
        <v>171</v>
      </c>
      <c r="J23" s="13" t="s">
        <v>192</v>
      </c>
      <c r="K23" s="14" t="s">
        <v>193</v>
      </c>
    </row>
    <row r="24" ht="40.5" spans="1:11">
      <c r="A24" s="13" t="s">
        <v>194</v>
      </c>
      <c r="B24" s="12"/>
      <c r="C24" s="12"/>
      <c r="D24" s="12"/>
      <c r="E24" s="12"/>
      <c r="F24" s="12">
        <v>330000</v>
      </c>
      <c r="G24" s="12">
        <v>330000</v>
      </c>
      <c r="H24" s="12"/>
      <c r="I24" s="12"/>
      <c r="J24" s="12"/>
      <c r="K24" s="12"/>
    </row>
    <row r="25" spans="1:11">
      <c r="A25" s="15" t="s">
        <v>195</v>
      </c>
      <c r="B25" s="12"/>
      <c r="C25" s="12"/>
      <c r="D25" s="12"/>
      <c r="E25" s="12"/>
      <c r="F25" s="12">
        <v>330000</v>
      </c>
      <c r="G25" s="12">
        <v>330000</v>
      </c>
      <c r="H25" s="12"/>
      <c r="I25" s="12"/>
      <c r="J25" s="12"/>
      <c r="K25" s="12"/>
    </row>
    <row r="26" ht="54" spans="1:11">
      <c r="A26" s="15"/>
      <c r="B26" s="14" t="s">
        <v>196</v>
      </c>
      <c r="C26" s="13" t="s">
        <v>167</v>
      </c>
      <c r="D26" s="13"/>
      <c r="E26" s="14"/>
      <c r="F26" s="13">
        <v>330000</v>
      </c>
      <c r="G26" s="13">
        <v>330000</v>
      </c>
      <c r="H26" s="14"/>
      <c r="I26" s="13" t="s">
        <v>168</v>
      </c>
      <c r="J26" s="13" t="s">
        <v>197</v>
      </c>
      <c r="K26" s="14" t="s">
        <v>170</v>
      </c>
    </row>
    <row r="27" ht="40.5" spans="1:11">
      <c r="A27" s="15"/>
      <c r="B27" s="14"/>
      <c r="C27" s="13"/>
      <c r="D27" s="13"/>
      <c r="E27" s="14"/>
      <c r="F27" s="13"/>
      <c r="G27" s="13"/>
      <c r="H27" s="14"/>
      <c r="I27" s="13" t="s">
        <v>171</v>
      </c>
      <c r="J27" s="13" t="s">
        <v>198</v>
      </c>
      <c r="K27" s="14" t="s">
        <v>170</v>
      </c>
    </row>
  </sheetData>
  <mergeCells count="8">
    <mergeCell ref="A2:K2"/>
    <mergeCell ref="A3:B3"/>
    <mergeCell ref="J3:K3"/>
    <mergeCell ref="A4:A5"/>
    <mergeCell ref="A8:A10"/>
    <mergeCell ref="A11:A19"/>
    <mergeCell ref="A21:A23"/>
    <mergeCell ref="A25:A27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2020-03-28T11:26:20Z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