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4085" tabRatio="927" firstSheet="2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部门收支总表" sheetId="6" r:id="rId6"/>
    <sheet name="部门收入总表" sheetId="7" r:id="rId7"/>
    <sheet name="部门支出总表" sheetId="8" r:id="rId8"/>
    <sheet name="项目支出绩效信息表" sheetId="9" r:id="rId9"/>
  </sheets>
  <definedNames>
    <definedName name="_xlnm.Print_Area" localSheetId="5">部门收支总表!$1:$34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<sst xmlns="http://schemas.openxmlformats.org/spreadsheetml/2006/main" count="283" uniqueCount="183">
  <si>
    <t>附件1-1</t>
  </si>
  <si>
    <t>财政拨款收支总表</t>
  </si>
  <si>
    <t>部门：</t>
  </si>
  <si>
    <t>单位：元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</si>
  <si>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</si>
  <si>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</si>
  <si>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</si>
  <si>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</si>
  <si>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</si>
  <si>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</si>
  <si>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</si>
  <si>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</si>
  <si>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</si>
  <si>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</si>
  <si>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（一）一般公共服务支出(201)</t>
  </si>
  <si>
    <t>（二）政府性基金预算拨款</t>
  </si>
  <si>
    <t>（二）外交支出(202)</t>
  </si>
  <si>
    <t>（三）国防支出(203)</t>
  </si>
  <si>
    <t>（四）公共安全支出(204)</t>
  </si>
  <si>
    <t>（五）教育支出(205)</t>
  </si>
  <si>
    <t>（六）科学技术支出(206)</t>
  </si>
  <si>
    <t>（七）文化体育与传媒支出(207)</t>
  </si>
  <si>
    <t>（八）社会保障和就业支出(208)</t>
  </si>
  <si>
    <t>（九）社会保险基金支出(209)</t>
  </si>
  <si>
    <t>（十）医疗卫生与计划生育支出(210)</t>
  </si>
  <si>
    <t>（十一）节能环保支出(211)</t>
  </si>
  <si>
    <t>（十二）城乡社区支出(212)</t>
  </si>
  <si>
    <t>（十三）农林水支出(213)</t>
  </si>
  <si>
    <t>（十四）交通运输支出(214)</t>
  </si>
  <si>
    <t xml:space="preserve"> (十五)资源勘探信息等支出(215)</t>
  </si>
  <si>
    <t>（十六）商业服务业等支出(216)</t>
  </si>
  <si>
    <t>（十七）金融支出(217)</t>
  </si>
  <si>
    <t xml:space="preserve"> (十八）援助其他地区支出(219)</t>
  </si>
  <si>
    <t xml:space="preserve"> (十九)国土海洋气象等支出(220)</t>
  </si>
  <si>
    <t xml:space="preserve"> (二十)住房保障支出(221)</t>
  </si>
  <si>
    <t xml:space="preserve"> (二十一)粮油物资储备支出(222)</t>
  </si>
  <si>
    <t xml:space="preserve"> (二十二)预备费(227)</t>
  </si>
  <si>
    <t xml:space="preserve"> (二十三)其它支出(229)</t>
  </si>
  <si>
    <t xml:space="preserve"> (二十四)转移性支出(230)</t>
  </si>
  <si>
    <t xml:space="preserve"> (二十五)债务还本支出(231)</t>
  </si>
  <si>
    <t xml:space="preserve"> (二十六)债务付息支出(232)</t>
  </si>
  <si>
    <t xml:space="preserve"> (二十七)债务发行费用支出(233)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</si>
  <si>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</si>
  <si>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</si>
  <si>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</si>
  <si>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</si>
  <si>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</si>
  <si>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</si>
  <si>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</si>
  <si>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</si>
  <si>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</si>
  <si>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</si>
  <si>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</si>
  <si>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>行政运行</t>
  </si>
  <si>
    <t>行政单位医疗</t>
  </si>
  <si>
    <t>公务员医疗补助</t>
  </si>
  <si>
    <t>机关事业单位基本养老保险缴费支出</t>
  </si>
  <si>
    <t>住房公积金</t>
  </si>
  <si>
    <t>其他优抚支出</t>
  </si>
  <si>
    <t>一般行政管理事务</t>
  </si>
  <si>
    <t>科普活动</t>
  </si>
  <si>
    <t>其他科学技术管理服务支出</t>
  </si>
  <si>
    <t>附件1-3</t>
  </si>
  <si>
    <t>一般公共预算基本支出表</t>
  </si>
  <si>
    <t>支出经济分类科目</t>
  </si>
  <si>
    <t>2019年基本支出</t>
  </si>
  <si>
    <t>人员经费</t>
  </si>
  <si>
    <t>公用经费</t>
  </si>
  <si>
    <t>基本工资</t>
  </si>
  <si>
    <t>津贴补贴</t>
  </si>
  <si>
    <t>奖金</t>
  </si>
  <si>
    <t>绩效工资</t>
  </si>
  <si>
    <t>机关事业单位基本养老保险缴费</t>
  </si>
  <si>
    <t>城镇职工基本医疗保险缴费</t>
  </si>
  <si>
    <t>公务员医疗补助缴费</t>
  </si>
  <si>
    <t>其他社会保障缴费</t>
  </si>
  <si>
    <t>办公费</t>
  </si>
  <si>
    <t>通讯补助费</t>
  </si>
  <si>
    <t>工会经费</t>
  </si>
  <si>
    <t>福利费</t>
  </si>
  <si>
    <t>公务用车运行维护费</t>
  </si>
  <si>
    <t>其他交通费用</t>
  </si>
  <si>
    <t>生活补助</t>
  </si>
  <si>
    <t>附件1-4</t>
  </si>
  <si>
    <t>一般公共预算“三公”经费支出表</t>
  </si>
  <si>
    <t>2018年预算数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</si>
  <si>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</si>
  <si>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</si>
  <si>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</si>
  <si>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</si>
  <si>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</si>
  <si>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</si>
  <si>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</si>
  <si>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附件1-6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</si>
  <si>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</si>
  <si>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</si>
  <si>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</si>
  <si>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</si>
  <si>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</si>
  <si>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</si>
  <si>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一、一般公共服务支出(201)</t>
  </si>
  <si>
    <t xml:space="preserve">  二、政府性基金收入</t>
  </si>
  <si>
    <t xml:space="preserve">  二、外交支出(202)</t>
  </si>
  <si>
    <t xml:space="preserve">  三、国防支出(203)</t>
  </si>
  <si>
    <t xml:space="preserve">  四、公共安全支出(204)</t>
  </si>
  <si>
    <t xml:space="preserve">  五、教育支出(205)</t>
  </si>
  <si>
    <t xml:space="preserve">  六、科学技术支出(206)</t>
  </si>
  <si>
    <t xml:space="preserve">  七、文化体育与传媒支出(207)</t>
  </si>
  <si>
    <t xml:space="preserve">  八、社会保障和就业支出(208)</t>
  </si>
  <si>
    <t xml:space="preserve">  九、社会保险基金支出(209)</t>
  </si>
  <si>
    <t xml:space="preserve">  十、医疗卫生与计划生育支出(210)</t>
  </si>
  <si>
    <t xml:space="preserve">  十一、节能环保支出(211)</t>
  </si>
  <si>
    <t xml:space="preserve">  十二、城乡社区支出(212)</t>
  </si>
  <si>
    <t xml:space="preserve">  十三、农林水支出(213)</t>
  </si>
  <si>
    <t xml:space="preserve">  十四、交通运输支出(214)</t>
  </si>
  <si>
    <t xml:space="preserve">  十五、资源勘探信息等支出(215)</t>
  </si>
  <si>
    <t xml:space="preserve">  十六、商业服务业等支出(216)</t>
  </si>
  <si>
    <t xml:space="preserve">  十七、金融支出(217)</t>
  </si>
  <si>
    <t xml:space="preserve">  十八、援助其他地区支出(219)</t>
  </si>
  <si>
    <t xml:space="preserve">  十九、国土海洋气象等支出(220)</t>
  </si>
  <si>
    <t xml:space="preserve">  二十、住房保障支出(221)</t>
  </si>
  <si>
    <t xml:space="preserve">  二十一、粮油物资储备支出(222)</t>
  </si>
  <si>
    <t xml:space="preserve">  二十二、预备费(227)</t>
  </si>
  <si>
    <t xml:space="preserve">  二十三、其它支出(229)</t>
  </si>
  <si>
    <t xml:space="preserve">  二十四、转移性支出(230)</t>
  </si>
  <si>
    <t xml:space="preserve">  二十五、债务还本支出(231)</t>
  </si>
  <si>
    <t xml:space="preserve">  二十六、债务付息支出(232)</t>
  </si>
  <si>
    <t xml:space="preserve">  二十七、债务发行费用支出(233)</t>
  </si>
  <si>
    <t>收 入 总 计</t>
  </si>
  <si>
    <t>支 出 总 计</t>
  </si>
  <si>
    <t>附件1-7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</si>
  <si>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</si>
  <si>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</si>
  <si>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</si>
  <si>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</si>
  <si>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</si>
  <si>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</si>
  <si>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</si>
  <si>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</si>
  <si>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</si>
  <si>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</si>
  <si>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</si>
  <si>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</si>
  <si>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</si>
  <si>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139001-儋州市科学技术协会</t>
  </si>
  <si>
    <t>附件1-8</t>
  </si>
  <si>
    <t>部门支出总表</t>
  </si>
  <si>
    <t>本级</t>
  </si>
  <si>
    <t>下级</t>
  </si>
  <si>
    <t>·</t>
  </si>
  <si>
    <t>附件1-9</t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</si>
  <si>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</si>
  <si>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</si>
  <si>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</si>
  <si>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</si>
  <si>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</si>
  <si>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</si>
  <si>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</si>
  <si>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</si>
  <si>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</si>
  <si>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</si>
  <si>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</si>
  <si>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139-儋州市科学技术协会</t>
  </si>
  <si>
    <t>2060702-科普经费</t>
  </si>
  <si>
    <t>专项业务类</t>
  </si>
  <si>
    <t>产出指标</t>
  </si>
  <si>
    <t>有效提高我市公众的科学文化素质</t>
  </si>
  <si>
    <t>完成95%</t>
  </si>
  <si>
    <t>2060102-综合工作经费</t>
  </si>
  <si>
    <t xml:space="preserve"> 确保2018年市科协各项工作的顺利完成。</t>
  </si>
  <si>
    <t xml:space="preserve"> 完成95以上</t>
  </si>
  <si>
    <t>2060102-科协换届经费</t>
  </si>
  <si>
    <t>按中国科学技术协会章程要求，确保完成任期届满换届大会</t>
  </si>
  <si>
    <t>完成换届大会选举，完成100%</t>
  </si>
  <si>
    <t>2060199-中国流动科技馆儋州巡展</t>
  </si>
  <si>
    <t>为深入实施《海南省全民科学素质行动计划纲要实施方案（2016-2020年）》进一步提升基层科普服务能力。</t>
  </si>
  <si>
    <t>完成95%以上</t>
  </si>
  <si>
    <t>2060102-科协系统深化改革</t>
  </si>
  <si>
    <t>以习近平新时代中国特色社会主义思想为指导，深化推进科协系统改革。</t>
  </si>
  <si>
    <t>完成90%以上</t>
  </si>
  <si>
    <t>2060702-基层科普行动计划</t>
  </si>
  <si>
    <t>落实海南省基层科普行动计划，有效提升基层科普服务能力。建设科普示范村、科普示范社区各1个</t>
  </si>
  <si>
    <t>完成95以上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</si>
</sst>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9"/>
      <color indexed="63"/>
      <name val="微软雅黑"/>
      <charset val="134"/>
    </font>
    <font>
      <sz val="9"/>
      <name val="微软雅黑"/>
      <charset val="134"/>
    </font>
    <font>
      <sz val="9"/>
      <color indexed="54"/>
      <name val="微软雅黑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70">
    <xf numFmtId="0" fontId="0" fillId="0" borderId="0" xfId="0">
      <alignment vertical="center"/>
    </xf>
    <xf numFmtId="0" fontId="0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 shrinkToFit="1"/>
    </xf>
    <xf numFmtId="49" fontId="1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 shrinkToFit="1"/>
    </xf>
    <xf numFmtId="49" fontId="3" fillId="2" borderId="0" xfId="0" applyNumberFormat="1" applyFont="1" applyFill="1" applyBorder="1" applyAlignment="1">
      <alignment horizontal="right" vertical="center" wrapText="1" shrinkToFit="1"/>
    </xf>
    <xf numFmtId="49" fontId="3" fillId="2" borderId="0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9" fontId="1" fillId="2" borderId="1" xfId="49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Alignment="1">
      <alignment horizontal="left" vertical="center" wrapText="1" indent="2"/>
    </xf>
    <xf numFmtId="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B34" sqref="B34"/>
    </sheetView>
  </sheetViews>
  <sheetFormatPr defaultColWidth="9" defaultRowHeight="24.95" customHeight="1"/>
  <cols>
    <col min="1" max="1" width="28.125" customWidth="1"/>
    <col min="2" max="2" width="20.875" customWidth="1"/>
    <col min="3" max="3" width="32.125" customWidth="1"/>
    <col min="4" max="4" width="17.125" customWidth="1"/>
    <col min="5" max="5" width="15.125" customWidth="1"/>
    <col min="6" max="6" width="17.75" customWidth="1"/>
    <col min="8" max="8" width="22.25" customWidth="1"/>
    <col min="9" max="9" width="13.75" customWidth="1"/>
  </cols>
  <sheetData>
    <row r="1" ht="24.75" customHeight="1" spans="1:1">
      <c r="A1" t="s">
        <v>0</v>
      </c>
    </row>
    <row r="2" ht="39" customHeight="1" spans="1:6">
      <c r="A2" s="24" t="s">
        <v>1</v>
      </c>
      <c r="B2" s="24"/>
      <c r="C2" s="24"/>
      <c r="D2" s="24"/>
      <c r="E2" s="24"/>
      <c r="F2" s="24"/>
    </row>
    <row r="3" ht="26.25" customHeight="1" spans="1:6">
      <c r="A3" s="38" t="s">
        <v>2</v>
      </c>
      <c r="B3" s="24"/>
      <c r="C3" s="24"/>
      <c r="D3" s="24"/>
      <c r="E3" s="24"/>
      <c r="F3" s="66" t="s">
        <v>3</v>
      </c>
    </row>
    <row r="4" customHeight="1" spans="1:6">
      <c r="A4" s="29" t="s">
        <v>4</v>
      </c>
      <c r="B4" s="29"/>
      <c r="C4" s="29" t="s">
        <v>5</v>
      </c>
      <c r="D4" s="29"/>
      <c r="E4" s="29"/>
      <c r="F4" s="29"/>
    </row>
    <row r="5" customHeight="1" spans="1:6">
      <c r="A5" s="29" t="s">
        <v>6</v>
      </c>
      <c r="B5" s="29" t="s">
        <v>7</v>
      </c>
      <c r="C5" s="29" t="s">
        <v>6</v>
      </c>
      <c r="D5" s="29" t="s">
        <v>8</v>
      </c>
      <c r="E5" s="29" t="s">
        <v>9</v>
      </c>
      <c r="F5" s="29" t="s">
        <v>10</v>
      </c>
    </row>
    <row r="6" customHeight="1" spans="1:6">
      <c r="A6" s="44" t="s">
        <v>11</v>
      </c>
      <c r="B6" s="43"/>
      <c r="C6" s="44" t="s">
        <v>12</v>
      </c>
      <c r="D6" s="43"/>
      <c r="E6" s="43"/>
      <c r="F6" s="43"/>
    </row>
    <row r="7" customHeight="1" spans="1:6">
      <c r="A7" s="44" t="s">
        <v>13</v>
      </c>
      <c r="B7" s="43">
        <v>2567830.72</v>
      </c>
      <c r="C7" s="65" t="s">
        <v>14</v>
      </c>
      <c r="D7" s="43"/>
      <c r="E7" s="43"/>
      <c r="F7" s="43"/>
    </row>
    <row r="8" customHeight="1" spans="1:6">
      <c r="A8" s="44" t="s">
        <v>15</v>
      </c>
      <c r="B8" s="43"/>
      <c r="C8" s="65" t="s">
        <v>16</v>
      </c>
      <c r="D8" s="43"/>
      <c r="E8" s="43"/>
      <c r="F8" s="43"/>
    </row>
    <row r="9" customHeight="1" spans="1:9">
      <c r="A9" s="44"/>
      <c r="B9" s="43"/>
      <c r="C9" s="65" t="s">
        <v>17</v>
      </c>
      <c r="D9" s="43"/>
      <c r="E9" s="43"/>
      <c r="F9" s="43"/>
      <c r="H9" s="67"/>
      <c r="I9" s="68"/>
    </row>
    <row r="10" customHeight="1" spans="1:9">
      <c r="A10" s="44"/>
      <c r="B10" s="43"/>
      <c r="C10" s="65" t="s">
        <v>18</v>
      </c>
      <c r="D10" s="43"/>
      <c r="E10" s="43"/>
      <c r="F10" s="43"/>
      <c r="I10" s="68"/>
    </row>
    <row r="11" customHeight="1" spans="1:9">
      <c r="A11" s="44"/>
      <c r="B11" s="43"/>
      <c r="C11" s="65" t="s">
        <v>19</v>
      </c>
      <c r="D11" s="43"/>
      <c r="E11" s="43"/>
      <c r="F11" s="43"/>
      <c r="I11" s="68"/>
    </row>
    <row r="12" customHeight="1" spans="1:9">
      <c r="A12" s="44"/>
      <c r="B12" s="43"/>
      <c r="C12" s="65" t="s">
        <v>20</v>
      </c>
      <c r="D12" s="43">
        <v>2214185.5</v>
      </c>
      <c r="E12" s="43">
        <v>2214185.5</v>
      </c>
      <c r="F12" s="43"/>
      <c r="I12" s="69"/>
    </row>
    <row r="13" customHeight="1" spans="1:6">
      <c r="A13" s="44"/>
      <c r="B13" s="43"/>
      <c r="C13" s="65" t="s">
        <v>21</v>
      </c>
      <c r="D13" s="43"/>
      <c r="E13" s="43"/>
      <c r="F13" s="43"/>
    </row>
    <row r="14" customHeight="1" spans="1:6">
      <c r="A14" s="44"/>
      <c r="B14" s="43"/>
      <c r="C14" s="65" t="s">
        <v>22</v>
      </c>
      <c r="D14" s="43">
        <v>131128</v>
      </c>
      <c r="E14" s="43">
        <v>131128</v>
      </c>
      <c r="F14" s="43"/>
    </row>
    <row r="15" customHeight="1" spans="1:6">
      <c r="A15" s="44"/>
      <c r="B15" s="43"/>
      <c r="C15" s="65" t="s">
        <v>23</v>
      </c>
      <c r="D15" s="43"/>
      <c r="E15" s="43"/>
      <c r="F15" s="43"/>
    </row>
    <row r="16" customHeight="1" spans="1:6">
      <c r="A16" s="44"/>
      <c r="B16" s="43"/>
      <c r="C16" s="65" t="s">
        <v>24</v>
      </c>
      <c r="D16" s="43">
        <v>152772.22</v>
      </c>
      <c r="E16" s="43">
        <v>152772.22</v>
      </c>
      <c r="F16" s="43"/>
    </row>
    <row r="17" customHeight="1" spans="1:6">
      <c r="A17" s="44"/>
      <c r="B17" s="43"/>
      <c r="C17" s="65" t="s">
        <v>25</v>
      </c>
      <c r="D17" s="43"/>
      <c r="E17" s="43"/>
      <c r="F17" s="43"/>
    </row>
    <row r="18" customHeight="1" spans="1:6">
      <c r="A18" s="44"/>
      <c r="B18" s="43"/>
      <c r="C18" s="65" t="s">
        <v>26</v>
      </c>
      <c r="D18" s="43"/>
      <c r="E18" s="43"/>
      <c r="F18" s="43"/>
    </row>
    <row r="19" customHeight="1" spans="1:6">
      <c r="A19" s="44"/>
      <c r="B19" s="43"/>
      <c r="C19" s="65" t="s">
        <v>27</v>
      </c>
      <c r="D19" s="43"/>
      <c r="E19" s="43"/>
      <c r="F19" s="43"/>
    </row>
    <row r="20" customHeight="1" spans="1:6">
      <c r="A20" s="44"/>
      <c r="B20" s="43"/>
      <c r="C20" s="65" t="s">
        <v>28</v>
      </c>
      <c r="D20" s="43"/>
      <c r="E20" s="43"/>
      <c r="F20" s="43"/>
    </row>
    <row r="21" customHeight="1" spans="1:6">
      <c r="A21" s="44"/>
      <c r="B21" s="43"/>
      <c r="C21" s="65" t="s">
        <v>29</v>
      </c>
      <c r="D21" s="43"/>
      <c r="E21" s="43"/>
      <c r="F21" s="43"/>
    </row>
    <row r="22" customHeight="1" spans="1:6">
      <c r="A22" s="44"/>
      <c r="B22" s="43"/>
      <c r="C22" s="65" t="s">
        <v>30</v>
      </c>
      <c r="D22" s="43"/>
      <c r="E22" s="43"/>
      <c r="F22" s="43"/>
    </row>
    <row r="23" customHeight="1" spans="1:6">
      <c r="A23" s="44"/>
      <c r="B23" s="43"/>
      <c r="C23" s="65" t="s">
        <v>31</v>
      </c>
      <c r="D23" s="43"/>
      <c r="E23" s="43"/>
      <c r="F23" s="43"/>
    </row>
    <row r="24" customHeight="1" spans="1:6">
      <c r="A24" s="44"/>
      <c r="B24" s="43"/>
      <c r="C24" s="65" t="s">
        <v>32</v>
      </c>
      <c r="D24" s="43"/>
      <c r="E24" s="43"/>
      <c r="F24" s="43"/>
    </row>
    <row r="25" customHeight="1" spans="1:6">
      <c r="A25" s="44"/>
      <c r="B25" s="43"/>
      <c r="C25" s="65" t="s">
        <v>33</v>
      </c>
      <c r="D25" s="43"/>
      <c r="E25" s="43"/>
      <c r="F25" s="43"/>
    </row>
    <row r="26" customHeight="1" spans="1:6">
      <c r="A26" s="44"/>
      <c r="B26" s="43"/>
      <c r="C26" s="65" t="s">
        <v>34</v>
      </c>
      <c r="D26" s="43">
        <v>69745</v>
      </c>
      <c r="E26" s="43">
        <v>69745</v>
      </c>
      <c r="F26" s="43"/>
    </row>
    <row r="27" customHeight="1" spans="1:6">
      <c r="A27" s="44"/>
      <c r="B27" s="43"/>
      <c r="C27" s="65" t="s">
        <v>35</v>
      </c>
      <c r="D27" s="43"/>
      <c r="E27" s="43"/>
      <c r="F27" s="43"/>
    </row>
    <row r="28" customHeight="1" spans="1:6">
      <c r="A28" s="44"/>
      <c r="B28" s="43"/>
      <c r="C28" s="65" t="s">
        <v>36</v>
      </c>
      <c r="D28" s="43"/>
      <c r="E28" s="43"/>
      <c r="F28" s="43"/>
    </row>
    <row r="29" customHeight="1" spans="1:6">
      <c r="A29" s="44"/>
      <c r="B29" s="43"/>
      <c r="C29" s="65" t="s">
        <v>37</v>
      </c>
      <c r="D29" s="43"/>
      <c r="E29" s="43"/>
      <c r="F29" s="43"/>
    </row>
    <row r="30" customHeight="1" spans="1:6">
      <c r="A30" s="44"/>
      <c r="B30" s="43"/>
      <c r="C30" s="65" t="s">
        <v>38</v>
      </c>
      <c r="D30" s="43"/>
      <c r="E30" s="43"/>
      <c r="F30" s="43"/>
    </row>
    <row r="31" customHeight="1" spans="1:6">
      <c r="A31" s="44"/>
      <c r="B31" s="43"/>
      <c r="C31" s="65" t="s">
        <v>39</v>
      </c>
      <c r="D31" s="43"/>
      <c r="E31" s="43"/>
      <c r="F31" s="43"/>
    </row>
    <row r="32" customHeight="1" spans="1:6">
      <c r="A32" s="44"/>
      <c r="B32" s="43"/>
      <c r="C32" s="65" t="s">
        <v>40</v>
      </c>
      <c r="D32" s="43"/>
      <c r="E32" s="43"/>
      <c r="F32" s="43"/>
    </row>
    <row r="33" ht="39" customHeight="1" spans="1:6">
      <c r="A33" s="44"/>
      <c r="B33" s="43"/>
      <c r="C33" s="65" t="s">
        <v>41</v>
      </c>
      <c r="D33" s="43"/>
      <c r="E33" s="43"/>
      <c r="F33" s="43"/>
    </row>
    <row r="34" ht="53.1" customHeight="1" spans="1:6">
      <c r="A34" s="44" t="s">
        <v>42</v>
      </c>
      <c r="B34" s="43">
        <f>SUM(B6:B33)</f>
        <v>2567830.72</v>
      </c>
      <c r="C34" s="65" t="s">
        <v>43</v>
      </c>
      <c r="D34" s="43">
        <f t="shared" ref="B34:F34" si="0">SUM(D6:D33)</f>
        <v>2567830.72</v>
      </c>
      <c r="E34" s="43">
        <f t="shared" si="0"/>
        <v>2567830.72</v>
      </c>
      <c r="F34" s="43">
        <f t="shared" si="0"/>
        <v>0</v>
      </c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opLeftCell="A4" workbookViewId="0">
      <selection activeCell="D7" sqref="D7"/>
    </sheetView>
  </sheetViews>
  <sheetFormatPr defaultColWidth="15.625" defaultRowHeight="24.95" customHeight="1" outlineLevelCol="4"/>
  <cols>
    <col min="1" max="1" width="15.625" style="23"/>
    <col min="2" max="2" width="20.75" style="56" customWidth="1"/>
    <col min="3" max="16384" width="15.625" style="23"/>
  </cols>
  <sheetData>
    <row r="1" customHeight="1" spans="1:1">
      <c r="A1" s="23" t="s">
        <v>44</v>
      </c>
    </row>
    <row r="2" customHeight="1" spans="1:5">
      <c r="A2" s="24" t="s">
        <v>45</v>
      </c>
      <c r="B2" s="57"/>
      <c r="C2" s="24"/>
      <c r="D2" s="24"/>
      <c r="E2" s="24"/>
    </row>
    <row r="3" customHeight="1" spans="1:5">
      <c r="A3" s="25" t="s">
        <v>2</v>
      </c>
      <c r="B3" s="57"/>
      <c r="C3" s="24"/>
      <c r="D3" s="24"/>
      <c r="E3" s="23" t="s">
        <v>3</v>
      </c>
    </row>
    <row r="4" ht="29" customHeight="1" spans="1:5">
      <c r="A4" s="29" t="s">
        <v>46</v>
      </c>
      <c r="B4" s="31"/>
      <c r="C4" s="29" t="s">
        <v>47</v>
      </c>
      <c r="D4" s="29"/>
      <c r="E4" s="29"/>
    </row>
    <row r="5" s="23" customFormat="1" ht="29" customHeight="1" spans="1:5">
      <c r="A5" s="29" t="s">
        <v>48</v>
      </c>
      <c r="B5" s="31" t="s">
        <v>49</v>
      </c>
      <c r="C5" s="29" t="s">
        <v>50</v>
      </c>
      <c r="D5" s="29" t="s">
        <v>51</v>
      </c>
      <c r="E5" s="29" t="s">
        <v>52</v>
      </c>
    </row>
    <row r="6" ht="29" customHeight="1" spans="1:5">
      <c r="A6" s="29">
        <v>2060101</v>
      </c>
      <c r="B6" s="31" t="s">
        <v>53</v>
      </c>
      <c r="C6" s="58">
        <v>714185.5</v>
      </c>
      <c r="D6" s="58">
        <v>714185.5</v>
      </c>
      <c r="E6" s="30"/>
    </row>
    <row r="7" ht="29" customHeight="1" spans="1:5">
      <c r="A7" s="61">
        <v>2101101</v>
      </c>
      <c r="B7" s="31" t="s">
        <v>54</v>
      </c>
      <c r="C7" s="62">
        <v>26651.5</v>
      </c>
      <c r="D7" s="62">
        <v>26651.5</v>
      </c>
      <c r="E7" s="30"/>
    </row>
    <row r="8" ht="29" customHeight="1" spans="1:5">
      <c r="A8" s="63">
        <v>2101103</v>
      </c>
      <c r="B8" s="31" t="s">
        <v>55</v>
      </c>
      <c r="C8" s="62">
        <v>126120.72</v>
      </c>
      <c r="D8" s="62">
        <v>126120.72</v>
      </c>
      <c r="E8" s="30"/>
    </row>
    <row r="9" ht="29" customHeight="1" spans="1:5">
      <c r="A9" s="63">
        <v>2080505</v>
      </c>
      <c r="B9" s="31" t="s">
        <v>56</v>
      </c>
      <c r="C9" s="62">
        <v>110320</v>
      </c>
      <c r="D9" s="62">
        <v>110320</v>
      </c>
      <c r="E9" s="29"/>
    </row>
    <row r="10" ht="29" customHeight="1" spans="1:5">
      <c r="A10" s="61">
        <v>2210201</v>
      </c>
      <c r="B10" s="31" t="s">
        <v>57</v>
      </c>
      <c r="C10" s="62">
        <v>69745</v>
      </c>
      <c r="D10" s="62">
        <v>69745</v>
      </c>
      <c r="E10" s="29"/>
    </row>
    <row r="11" ht="29" customHeight="1" spans="1:5">
      <c r="A11" s="29">
        <v>2080899</v>
      </c>
      <c r="B11" s="31" t="s">
        <v>58</v>
      </c>
      <c r="C11" s="62">
        <v>20808</v>
      </c>
      <c r="D11" s="62">
        <v>20808</v>
      </c>
      <c r="E11" s="29"/>
    </row>
    <row r="12" s="23" customFormat="1" ht="29" customHeight="1" spans="1:5">
      <c r="A12" s="29">
        <v>2060102</v>
      </c>
      <c r="B12" s="31" t="s">
        <v>59</v>
      </c>
      <c r="C12" s="37">
        <v>950000</v>
      </c>
      <c r="D12" s="64"/>
      <c r="E12" s="37">
        <v>950000</v>
      </c>
    </row>
    <row r="13" s="23" customFormat="1" ht="29" customHeight="1" spans="1:5">
      <c r="A13" s="29">
        <v>2060702</v>
      </c>
      <c r="B13" s="31" t="s">
        <v>60</v>
      </c>
      <c r="C13" s="37">
        <v>350000</v>
      </c>
      <c r="D13" s="64"/>
      <c r="E13" s="37">
        <v>350000</v>
      </c>
    </row>
    <row r="14" s="23" customFormat="1" ht="29" customHeight="1" spans="1:5">
      <c r="A14" s="29">
        <v>2060199</v>
      </c>
      <c r="B14" s="31" t="s">
        <v>61</v>
      </c>
      <c r="C14" s="37">
        <v>200000</v>
      </c>
      <c r="D14" s="64"/>
      <c r="E14" s="37">
        <v>200000</v>
      </c>
    </row>
    <row r="15" customHeight="1" spans="1:5">
      <c r="A15" s="29" t="s">
        <v>8</v>
      </c>
      <c r="B15" s="31"/>
      <c r="C15" s="30">
        <f>SUM(C6:C14)</f>
        <v>2567830.72</v>
      </c>
      <c r="D15" s="30">
        <f>SUM(D6:D14)</f>
        <v>1067830.72</v>
      </c>
      <c r="E15" s="30">
        <f>SUM(E12:E14)</f>
        <v>1500000</v>
      </c>
    </row>
  </sheetData>
  <mergeCells count="4">
    <mergeCell ref="A2:E2"/>
    <mergeCell ref="A4:B4"/>
    <mergeCell ref="C4:E4"/>
    <mergeCell ref="A15:B1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13" workbookViewId="0">
      <selection activeCell="D11" sqref="D11"/>
    </sheetView>
  </sheetViews>
  <sheetFormatPr defaultColWidth="15.625" defaultRowHeight="24.95" customHeight="1" outlineLevelCol="4"/>
  <cols>
    <col min="1" max="1" width="18.25" style="23" customWidth="1"/>
    <col min="2" max="2" width="15.625" style="56"/>
    <col min="3" max="16384" width="15.625" style="23"/>
  </cols>
  <sheetData>
    <row r="1" customHeight="1" spans="1:1">
      <c r="A1" s="23" t="s">
        <v>62</v>
      </c>
    </row>
    <row r="2" customHeight="1" spans="1:5">
      <c r="A2" s="24" t="s">
        <v>63</v>
      </c>
      <c r="B2" s="57"/>
      <c r="C2" s="24"/>
      <c r="D2" s="24"/>
      <c r="E2" s="24"/>
    </row>
    <row r="3" customHeight="1" spans="1:5">
      <c r="A3" s="25" t="s">
        <v>2</v>
      </c>
      <c r="E3" s="23" t="s">
        <v>3</v>
      </c>
    </row>
    <row r="4" customHeight="1" spans="1:5">
      <c r="A4" s="29" t="s">
        <v>64</v>
      </c>
      <c r="B4" s="31"/>
      <c r="C4" s="29" t="s">
        <v>65</v>
      </c>
      <c r="D4" s="29"/>
      <c r="E4" s="29"/>
    </row>
    <row r="5" s="23" customFormat="1" ht="28" customHeight="1" spans="1:5">
      <c r="A5" s="29" t="s">
        <v>48</v>
      </c>
      <c r="B5" s="31" t="s">
        <v>49</v>
      </c>
      <c r="C5" s="29" t="s">
        <v>8</v>
      </c>
      <c r="D5" s="29" t="s">
        <v>66</v>
      </c>
      <c r="E5" s="29" t="s">
        <v>67</v>
      </c>
    </row>
    <row r="6" ht="28" customHeight="1" spans="1:5">
      <c r="A6" s="29">
        <v>30101</v>
      </c>
      <c r="B6" s="31" t="s">
        <v>68</v>
      </c>
      <c r="C6" s="58">
        <f t="shared" ref="C6:C15" si="0">D6+E6</f>
        <v>313548</v>
      </c>
      <c r="D6" s="30">
        <v>313548</v>
      </c>
      <c r="E6" s="30"/>
    </row>
    <row r="7" ht="28" customHeight="1" spans="1:5">
      <c r="A7" s="29">
        <v>30102</v>
      </c>
      <c r="B7" s="31" t="s">
        <v>69</v>
      </c>
      <c r="C7" s="58">
        <f t="shared" si="0"/>
        <v>218040</v>
      </c>
      <c r="D7" s="30">
        <v>218040</v>
      </c>
      <c r="E7" s="30"/>
    </row>
    <row r="8" ht="28" customHeight="1" spans="1:5">
      <c r="A8" s="29">
        <v>30103</v>
      </c>
      <c r="B8" s="31" t="s">
        <v>70</v>
      </c>
      <c r="C8" s="58">
        <f t="shared" si="0"/>
        <v>26129</v>
      </c>
      <c r="D8" s="30">
        <v>26129</v>
      </c>
      <c r="E8" s="30"/>
    </row>
    <row r="9" ht="28" customHeight="1" spans="1:5">
      <c r="A9" s="29">
        <v>30107</v>
      </c>
      <c r="B9" s="56" t="s">
        <v>71</v>
      </c>
      <c r="C9" s="58">
        <f t="shared" si="0"/>
        <v>32940</v>
      </c>
      <c r="D9" s="30">
        <v>32940</v>
      </c>
      <c r="E9" s="30"/>
    </row>
    <row r="10" ht="28" customHeight="1" spans="1:5">
      <c r="A10" s="29">
        <v>30108</v>
      </c>
      <c r="B10" s="31" t="s">
        <v>72</v>
      </c>
      <c r="C10" s="58">
        <f t="shared" si="0"/>
        <v>110320</v>
      </c>
      <c r="D10" s="30">
        <v>110320</v>
      </c>
      <c r="E10" s="30"/>
    </row>
    <row r="11" ht="28" customHeight="1" spans="1:5">
      <c r="A11" s="29">
        <v>30110</v>
      </c>
      <c r="B11" s="31" t="s">
        <v>73</v>
      </c>
      <c r="C11" s="58">
        <f t="shared" si="0"/>
        <v>25083.8</v>
      </c>
      <c r="D11" s="30">
        <v>25083.8</v>
      </c>
      <c r="E11" s="30"/>
    </row>
    <row r="12" ht="28" customHeight="1" spans="1:5">
      <c r="A12" s="29">
        <v>30111</v>
      </c>
      <c r="B12" s="31" t="s">
        <v>74</v>
      </c>
      <c r="C12" s="58">
        <f t="shared" si="0"/>
        <v>126120.72</v>
      </c>
      <c r="D12" s="30">
        <v>126120.72</v>
      </c>
      <c r="E12" s="30"/>
    </row>
    <row r="13" ht="28" customHeight="1" spans="1:5">
      <c r="A13" s="29">
        <v>30112</v>
      </c>
      <c r="B13" s="31" t="s">
        <v>75</v>
      </c>
      <c r="C13" s="58">
        <f t="shared" si="0"/>
        <v>3552.1</v>
      </c>
      <c r="D13" s="30">
        <v>3552.1</v>
      </c>
      <c r="E13" s="30"/>
    </row>
    <row r="14" ht="28" customHeight="1" spans="1:5">
      <c r="A14" s="29">
        <v>30113</v>
      </c>
      <c r="B14" s="31" t="s">
        <v>57</v>
      </c>
      <c r="C14" s="58">
        <f t="shared" si="0"/>
        <v>69745</v>
      </c>
      <c r="D14" s="30">
        <v>69745</v>
      </c>
      <c r="E14" s="30"/>
    </row>
    <row r="15" ht="28" customHeight="1" spans="1:5">
      <c r="A15" s="29">
        <v>30201</v>
      </c>
      <c r="B15" s="31" t="s">
        <v>76</v>
      </c>
      <c r="C15" s="58">
        <f t="shared" si="0"/>
        <v>56863</v>
      </c>
      <c r="D15" s="30"/>
      <c r="E15" s="30">
        <v>56863</v>
      </c>
    </row>
    <row r="16" ht="28" customHeight="1" spans="1:5">
      <c r="A16" s="29">
        <v>30207</v>
      </c>
      <c r="B16" s="31" t="s">
        <v>77</v>
      </c>
      <c r="C16" s="58">
        <f t="shared" ref="C16:C21" si="1">D16+E16</f>
        <v>10560</v>
      </c>
      <c r="D16" s="30"/>
      <c r="E16" s="30">
        <v>10560</v>
      </c>
    </row>
    <row r="17" ht="28" customHeight="1" spans="1:5">
      <c r="A17" s="29">
        <v>30228</v>
      </c>
      <c r="B17" s="31" t="s">
        <v>78</v>
      </c>
      <c r="C17" s="58">
        <f t="shared" si="1"/>
        <v>11253.9</v>
      </c>
      <c r="D17" s="30"/>
      <c r="E17" s="30">
        <v>11253.9</v>
      </c>
    </row>
    <row r="18" ht="28" customHeight="1" spans="1:5">
      <c r="A18" s="29">
        <v>30229</v>
      </c>
      <c r="B18" s="31" t="s">
        <v>79</v>
      </c>
      <c r="C18" s="58">
        <f t="shared" si="1"/>
        <v>187.2</v>
      </c>
      <c r="D18" s="30"/>
      <c r="E18" s="30">
        <v>187.2</v>
      </c>
    </row>
    <row r="19" ht="28" customHeight="1" spans="1:5">
      <c r="A19" s="29">
        <v>30231</v>
      </c>
      <c r="B19" s="31" t="s">
        <v>80</v>
      </c>
      <c r="C19" s="58">
        <f t="shared" si="1"/>
        <v>8000</v>
      </c>
      <c r="D19" s="30"/>
      <c r="E19" s="30">
        <v>8000</v>
      </c>
    </row>
    <row r="20" ht="28" customHeight="1" spans="1:5">
      <c r="A20" s="29">
        <v>30239</v>
      </c>
      <c r="B20" s="31" t="s">
        <v>81</v>
      </c>
      <c r="C20" s="58">
        <f t="shared" si="1"/>
        <v>34680</v>
      </c>
      <c r="D20" s="30"/>
      <c r="E20" s="30">
        <v>34680</v>
      </c>
    </row>
    <row r="21" ht="28" customHeight="1" spans="1:5">
      <c r="A21" s="29">
        <v>30305</v>
      </c>
      <c r="B21" s="31" t="s">
        <v>82</v>
      </c>
      <c r="C21" s="58">
        <f t="shared" si="1"/>
        <v>20808</v>
      </c>
      <c r="D21" s="30">
        <v>20808</v>
      </c>
      <c r="E21" s="30"/>
    </row>
    <row r="22" customHeight="1" spans="1:5">
      <c r="A22" s="59" t="s">
        <v>8</v>
      </c>
      <c r="B22" s="60"/>
      <c r="C22" s="30">
        <f>SUM(C6:C21)</f>
        <v>1067830.72</v>
      </c>
      <c r="D22" s="30">
        <f>SUM(D6:D21)</f>
        <v>946286.62</v>
      </c>
      <c r="E22" s="30">
        <f>SUM(E6:E21)</f>
        <v>121544.1</v>
      </c>
    </row>
  </sheetData>
  <mergeCells count="4">
    <mergeCell ref="A2:E2"/>
    <mergeCell ref="A4:B4"/>
    <mergeCell ref="C4:E4"/>
    <mergeCell ref="A22:B2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L7" sqref="L7"/>
    </sheetView>
  </sheetViews>
  <sheetFormatPr defaultColWidth="15.625" defaultRowHeight="24.95" customHeight="1"/>
  <cols>
    <col min="1" max="1" width="11.75" customWidth="1"/>
    <col min="2" max="2" width="12.75" customWidth="1"/>
    <col min="3" max="3" width="12.625" customWidth="1"/>
    <col min="6" max="6" width="12.875" customWidth="1"/>
    <col min="7" max="7" width="11.8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83</v>
      </c>
    </row>
    <row r="2" ht="34.5" customHeight="1" spans="1:12">
      <c r="A2" s="24" t="s">
        <v>84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customHeight="1" spans="1:12">
      <c r="A3" s="38" t="s">
        <v>2</v>
      </c>
      <c r="L3" s="48" t="s">
        <v>3</v>
      </c>
    </row>
    <row r="4" ht="29.25" customHeight="1" spans="1:12">
      <c r="A4" s="29" t="s">
        <v>85</v>
      </c>
      <c r="B4" s="29"/>
      <c r="C4" s="29"/>
      <c r="D4" s="29"/>
      <c r="E4" s="29"/>
      <c r="F4" s="29"/>
      <c r="G4" s="29" t="s">
        <v>47</v>
      </c>
      <c r="H4" s="29"/>
      <c r="I4" s="29"/>
      <c r="J4" s="29"/>
      <c r="K4" s="29"/>
      <c r="L4" s="29"/>
    </row>
    <row r="5" s="2" customFormat="1" customHeight="1" spans="1:12">
      <c r="A5" s="13" t="s">
        <v>8</v>
      </c>
      <c r="B5" s="13" t="s">
        <v>86</v>
      </c>
      <c r="C5" s="13" t="s">
        <v>87</v>
      </c>
      <c r="D5" s="13"/>
      <c r="E5" s="13"/>
      <c r="F5" s="13" t="s">
        <v>88</v>
      </c>
      <c r="G5" s="13" t="s">
        <v>8</v>
      </c>
      <c r="H5" s="13" t="s">
        <v>86</v>
      </c>
      <c r="I5" s="13" t="s">
        <v>87</v>
      </c>
      <c r="J5" s="13"/>
      <c r="K5" s="13"/>
      <c r="L5" s="13" t="s">
        <v>88</v>
      </c>
    </row>
    <row r="6" s="2" customFormat="1" customHeight="1" spans="1:12">
      <c r="A6" s="13"/>
      <c r="B6" s="13"/>
      <c r="C6" s="13" t="s">
        <v>50</v>
      </c>
      <c r="D6" s="13" t="s">
        <v>89</v>
      </c>
      <c r="E6" s="13" t="s">
        <v>90</v>
      </c>
      <c r="F6" s="13"/>
      <c r="G6" s="13"/>
      <c r="H6" s="13"/>
      <c r="I6" s="13" t="s">
        <v>50</v>
      </c>
      <c r="J6" s="13" t="s">
        <v>89</v>
      </c>
      <c r="K6" s="13" t="s">
        <v>90</v>
      </c>
      <c r="L6" s="13"/>
    </row>
    <row r="7" ht="39" customHeight="1" spans="1:12">
      <c r="A7" s="43">
        <f>B7+C7+F7</f>
        <v>110000</v>
      </c>
      <c r="B7" s="43">
        <v>0</v>
      </c>
      <c r="C7" s="43">
        <f>SUM(D7:E7)</f>
        <v>101000</v>
      </c>
      <c r="D7" s="43"/>
      <c r="E7" s="43">
        <v>101000</v>
      </c>
      <c r="F7" s="43">
        <v>9000</v>
      </c>
      <c r="G7" s="43">
        <f>H7+I7+L7</f>
        <v>110000</v>
      </c>
      <c r="H7" s="43"/>
      <c r="I7" s="43">
        <f>J7+K7</f>
        <v>101000</v>
      </c>
      <c r="J7" s="43"/>
      <c r="K7" s="43">
        <v>101000</v>
      </c>
      <c r="L7" s="43">
        <v>9000</v>
      </c>
    </row>
    <row r="8" ht="40.5" customHeight="1" spans="1:1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customHeight="1" spans="1:1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ht="26.25" customHeight="1" spans="1:1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</row>
  </sheetData>
  <mergeCells count="14">
    <mergeCell ref="A2:L2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E14" sqref="E14"/>
    </sheetView>
  </sheetViews>
  <sheetFormatPr defaultColWidth="15.625" defaultRowHeight="24.95" customHeight="1" outlineLevelRow="7" outlineLevelCol="4"/>
  <cols>
    <col min="1" max="1" width="12.5" style="53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91</v>
      </c>
    </row>
    <row r="2" s="52" customFormat="1" ht="47.25" customHeight="1" spans="1:5">
      <c r="A2" s="24" t="s">
        <v>92</v>
      </c>
      <c r="B2" s="24"/>
      <c r="C2" s="24"/>
      <c r="D2" s="24"/>
      <c r="E2" s="24"/>
    </row>
    <row r="3" customHeight="1" spans="1:5">
      <c r="A3" s="38" t="s">
        <v>2</v>
      </c>
      <c r="E3" s="48" t="s">
        <v>3</v>
      </c>
    </row>
    <row r="4" customHeight="1" spans="1:5">
      <c r="A4" s="29" t="s">
        <v>46</v>
      </c>
      <c r="B4" s="29"/>
      <c r="C4" s="29" t="s">
        <v>47</v>
      </c>
      <c r="D4" s="29"/>
      <c r="E4" s="29"/>
    </row>
    <row r="5" s="23" customFormat="1" customHeight="1" spans="1:5">
      <c r="A5" s="29" t="s">
        <v>48</v>
      </c>
      <c r="B5" s="29" t="s">
        <v>49</v>
      </c>
      <c r="C5" s="29" t="s">
        <v>50</v>
      </c>
      <c r="D5" s="29" t="s">
        <v>51</v>
      </c>
      <c r="E5" s="29" t="s">
        <v>52</v>
      </c>
    </row>
    <row r="6" customHeight="1" spans="1:5">
      <c r="A6" s="54"/>
      <c r="B6" s="44"/>
      <c r="C6" s="43">
        <v>0</v>
      </c>
      <c r="D6" s="43"/>
      <c r="E6" s="43"/>
    </row>
    <row r="7" customHeight="1" spans="1:5">
      <c r="A7" s="54"/>
      <c r="B7" s="44"/>
      <c r="C7" s="43"/>
      <c r="D7" s="43"/>
      <c r="E7" s="43"/>
    </row>
    <row r="8" customHeight="1" spans="1:5">
      <c r="A8" s="29" t="s">
        <v>8</v>
      </c>
      <c r="B8" s="29"/>
      <c r="C8" s="43">
        <f>SUM(C6:C7)</f>
        <v>0</v>
      </c>
      <c r="D8" s="43">
        <f>SUM(D6:D7)</f>
        <v>0</v>
      </c>
      <c r="E8" s="43">
        <f>SUM(E6:E7)</f>
        <v>0</v>
      </c>
    </row>
  </sheetData>
  <mergeCells count="4">
    <mergeCell ref="A2:E2"/>
    <mergeCell ref="A4:B4"/>
    <mergeCell ref="C4:E4"/>
    <mergeCell ref="A8:B8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22" workbookViewId="0">
      <selection activeCell="F18" sqref="F18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93</v>
      </c>
    </row>
    <row r="2" ht="40.5" customHeight="1" spans="1:4">
      <c r="A2" s="24" t="s">
        <v>94</v>
      </c>
      <c r="B2" s="24"/>
      <c r="C2" s="24"/>
      <c r="D2" s="24"/>
    </row>
    <row r="3" customHeight="1" spans="1:4">
      <c r="A3" s="38" t="s">
        <v>2</v>
      </c>
      <c r="D3" s="48" t="s">
        <v>3</v>
      </c>
    </row>
    <row r="4" customHeight="1" spans="1:4">
      <c r="A4" s="49" t="s">
        <v>95</v>
      </c>
      <c r="B4" s="49"/>
      <c r="C4" s="49" t="s">
        <v>96</v>
      </c>
      <c r="D4" s="49"/>
    </row>
    <row r="5" customHeight="1" spans="1:4">
      <c r="A5" s="49" t="s">
        <v>97</v>
      </c>
      <c r="B5" s="49" t="s">
        <v>98</v>
      </c>
      <c r="C5" s="49" t="s">
        <v>97</v>
      </c>
      <c r="D5" s="49" t="s">
        <v>98</v>
      </c>
    </row>
    <row r="6" ht="20.1" customHeight="1" spans="1:4">
      <c r="A6" s="50" t="s">
        <v>99</v>
      </c>
      <c r="B6" s="43">
        <v>2567830.72</v>
      </c>
      <c r="C6" s="50" t="s">
        <v>100</v>
      </c>
      <c r="D6" s="43"/>
    </row>
    <row r="7" ht="20.1" customHeight="1" spans="1:4">
      <c r="A7" s="50" t="s">
        <v>101</v>
      </c>
      <c r="B7" s="43"/>
      <c r="C7" s="50" t="s">
        <v>102</v>
      </c>
      <c r="D7" s="43"/>
    </row>
    <row r="8" ht="20.1" customHeight="1" spans="1:4">
      <c r="A8" s="50"/>
      <c r="B8" s="43"/>
      <c r="C8" s="50" t="s">
        <v>103</v>
      </c>
      <c r="D8" s="43"/>
    </row>
    <row r="9" ht="20.1" customHeight="1" spans="1:4">
      <c r="A9" s="50"/>
      <c r="B9" s="43"/>
      <c r="C9" s="50" t="s">
        <v>104</v>
      </c>
      <c r="D9" s="43"/>
    </row>
    <row r="10" ht="20.1" customHeight="1" spans="1:4">
      <c r="A10" s="50"/>
      <c r="B10" s="43"/>
      <c r="C10" s="50" t="s">
        <v>105</v>
      </c>
      <c r="D10" s="43"/>
    </row>
    <row r="11" ht="20.1" customHeight="1" spans="1:4">
      <c r="A11" s="50"/>
      <c r="B11" s="43"/>
      <c r="C11" s="50" t="s">
        <v>106</v>
      </c>
      <c r="D11" s="43">
        <v>2214185.5</v>
      </c>
    </row>
    <row r="12" ht="20.1" customHeight="1" spans="1:4">
      <c r="A12" s="50"/>
      <c r="B12" s="43"/>
      <c r="C12" s="50" t="s">
        <v>107</v>
      </c>
      <c r="D12" s="43"/>
    </row>
    <row r="13" ht="20.1" customHeight="1" spans="1:4">
      <c r="A13" s="50"/>
      <c r="B13" s="43"/>
      <c r="C13" s="50" t="s">
        <v>108</v>
      </c>
      <c r="D13" s="43">
        <v>131128</v>
      </c>
    </row>
    <row r="14" ht="20.1" customHeight="1" spans="1:4">
      <c r="A14" s="50"/>
      <c r="B14" s="43"/>
      <c r="C14" s="50" t="s">
        <v>109</v>
      </c>
      <c r="D14" s="43"/>
    </row>
    <row r="15" ht="20.1" customHeight="1" spans="1:4">
      <c r="A15" s="50"/>
      <c r="B15" s="43"/>
      <c r="C15" s="50" t="s">
        <v>110</v>
      </c>
      <c r="D15" s="43">
        <v>152772.22</v>
      </c>
    </row>
    <row r="16" ht="20.1" customHeight="1" spans="1:4">
      <c r="A16" s="50"/>
      <c r="B16" s="43"/>
      <c r="C16" s="50" t="s">
        <v>111</v>
      </c>
      <c r="D16" s="43"/>
    </row>
    <row r="17" ht="20.1" customHeight="1" spans="1:4">
      <c r="A17" s="50"/>
      <c r="B17" s="43"/>
      <c r="C17" s="50" t="s">
        <v>112</v>
      </c>
      <c r="D17" s="43"/>
    </row>
    <row r="18" ht="20.1" customHeight="1" spans="1:4">
      <c r="A18" s="50"/>
      <c r="B18" s="43"/>
      <c r="C18" s="50" t="s">
        <v>113</v>
      </c>
      <c r="D18" s="43"/>
    </row>
    <row r="19" ht="20.1" customHeight="1" spans="1:4">
      <c r="A19" s="50"/>
      <c r="B19" s="43"/>
      <c r="C19" s="50" t="s">
        <v>114</v>
      </c>
      <c r="D19" s="43"/>
    </row>
    <row r="20" ht="20.1" customHeight="1" spans="1:4">
      <c r="A20" s="50"/>
      <c r="B20" s="43"/>
      <c r="C20" s="50" t="s">
        <v>115</v>
      </c>
      <c r="D20" s="43"/>
    </row>
    <row r="21" ht="20.1" customHeight="1" spans="1:4">
      <c r="A21" s="50"/>
      <c r="B21" s="43"/>
      <c r="C21" s="50" t="s">
        <v>116</v>
      </c>
      <c r="D21" s="43"/>
    </row>
    <row r="22" ht="20.1" customHeight="1" spans="1:4">
      <c r="A22" s="50"/>
      <c r="B22" s="43"/>
      <c r="C22" s="50" t="s">
        <v>117</v>
      </c>
      <c r="D22" s="43"/>
    </row>
    <row r="23" ht="20.1" customHeight="1" spans="1:4">
      <c r="A23" s="51"/>
      <c r="B23" s="43"/>
      <c r="C23" s="50" t="s">
        <v>118</v>
      </c>
      <c r="D23" s="43"/>
    </row>
    <row r="24" ht="20.1" customHeight="1" spans="1:4">
      <c r="A24" s="51"/>
      <c r="B24" s="43"/>
      <c r="C24" s="50" t="s">
        <v>119</v>
      </c>
      <c r="D24" s="43"/>
    </row>
    <row r="25" ht="20.1" customHeight="1" spans="1:4">
      <c r="A25" s="51"/>
      <c r="B25" s="43"/>
      <c r="C25" s="50" t="s">
        <v>120</v>
      </c>
      <c r="D25" s="43">
        <v>69745</v>
      </c>
    </row>
    <row r="26" ht="20.1" customHeight="1" spans="1:4">
      <c r="A26" s="51"/>
      <c r="B26" s="43"/>
      <c r="C26" s="50" t="s">
        <v>121</v>
      </c>
      <c r="D26" s="43"/>
    </row>
    <row r="27" ht="20.1" customHeight="1" spans="1:4">
      <c r="A27" s="51"/>
      <c r="B27" s="43"/>
      <c r="C27" s="50" t="s">
        <v>122</v>
      </c>
      <c r="D27" s="43"/>
    </row>
    <row r="28" ht="20.1" customHeight="1" spans="1:4">
      <c r="A28" s="51"/>
      <c r="B28" s="43"/>
      <c r="C28" s="50" t="s">
        <v>123</v>
      </c>
      <c r="D28" s="43"/>
    </row>
    <row r="29" ht="20.1" customHeight="1" spans="1:4">
      <c r="A29" s="51"/>
      <c r="B29" s="43"/>
      <c r="C29" s="50" t="s">
        <v>124</v>
      </c>
      <c r="D29" s="43"/>
    </row>
    <row r="30" ht="20.1" customHeight="1" spans="1:4">
      <c r="A30" s="51"/>
      <c r="B30" s="43"/>
      <c r="C30" s="50" t="s">
        <v>125</v>
      </c>
      <c r="D30" s="43"/>
    </row>
    <row r="31" ht="20.1" customHeight="1" spans="1:4">
      <c r="A31" s="51"/>
      <c r="B31" s="43"/>
      <c r="C31" s="50" t="s">
        <v>126</v>
      </c>
      <c r="D31" s="43"/>
    </row>
    <row r="32" ht="20.1" customHeight="1" spans="2:4">
      <c r="B32" s="43"/>
      <c r="C32" s="50" t="s">
        <v>127</v>
      </c>
      <c r="D32" s="43"/>
    </row>
    <row r="33" ht="20.1" customHeight="1" spans="1:4">
      <c r="A33" s="51"/>
      <c r="B33" s="43"/>
      <c r="C33" s="49"/>
      <c r="D33" s="43"/>
    </row>
    <row r="34" ht="20.1" customHeight="1" spans="1:4">
      <c r="A34" s="49" t="s">
        <v>128</v>
      </c>
      <c r="B34" s="43">
        <f>SUM(B7+B6)</f>
        <v>2567830.72</v>
      </c>
      <c r="C34" s="49" t="s">
        <v>129</v>
      </c>
      <c r="D34" s="43">
        <f>SUM(D6:D33)</f>
        <v>2567830.72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H14" sqref="H14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130</v>
      </c>
    </row>
    <row r="2" ht="35.25" customHeight="1" spans="1:12">
      <c r="A2" s="24" t="s">
        <v>131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customHeight="1" spans="1:12">
      <c r="A3" s="38"/>
      <c r="L3" s="47" t="s">
        <v>3</v>
      </c>
    </row>
    <row r="4" s="1" customFormat="1" ht="17.25" customHeight="1" spans="1:12">
      <c r="A4" s="39" t="s">
        <v>132</v>
      </c>
      <c r="B4" s="10" t="s">
        <v>133</v>
      </c>
      <c r="C4" s="10" t="s">
        <v>134</v>
      </c>
      <c r="D4" s="10" t="s">
        <v>135</v>
      </c>
      <c r="E4" s="10" t="s">
        <v>136</v>
      </c>
      <c r="F4" s="10" t="s">
        <v>137</v>
      </c>
      <c r="G4" s="10" t="s">
        <v>138</v>
      </c>
      <c r="H4" s="10" t="s">
        <v>139</v>
      </c>
      <c r="I4" s="10" t="s">
        <v>140</v>
      </c>
      <c r="J4" s="10" t="s">
        <v>141</v>
      </c>
      <c r="K4" s="10" t="s">
        <v>142</v>
      </c>
      <c r="L4" s="10" t="s">
        <v>143</v>
      </c>
    </row>
    <row r="5" s="1" customFormat="1" ht="17.25" customHeight="1" spans="1:12">
      <c r="A5" s="4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7.25" customHeight="1" spans="1:12">
      <c r="A6" s="4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57" customHeight="1" spans="1:12">
      <c r="A7" s="42" t="s">
        <v>144</v>
      </c>
      <c r="B7" s="43">
        <v>2567830.72</v>
      </c>
      <c r="C7" s="44"/>
      <c r="D7" s="44"/>
      <c r="E7" s="43">
        <v>2567830.72</v>
      </c>
      <c r="F7" s="43">
        <v>2567830.72</v>
      </c>
      <c r="G7" s="45"/>
      <c r="H7" s="44"/>
      <c r="I7" s="44"/>
      <c r="J7" s="44"/>
      <c r="K7" s="44"/>
      <c r="L7" s="44"/>
    </row>
    <row r="12" customHeight="1" spans="6:6">
      <c r="F12" s="46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K25" sqref="K25"/>
    </sheetView>
  </sheetViews>
  <sheetFormatPr defaultColWidth="15.625" defaultRowHeight="24.95" customHeight="1"/>
  <cols>
    <col min="1" max="1" width="11.75" style="23" customWidth="1"/>
    <col min="2" max="2" width="15.625" style="23"/>
    <col min="3" max="3" width="15.375" style="23" customWidth="1"/>
    <col min="4" max="4" width="16.625" style="23" customWidth="1"/>
    <col min="5" max="5" width="17" style="23" customWidth="1"/>
    <col min="6" max="6" width="12.75" style="23" customWidth="1"/>
    <col min="7" max="7" width="13.375" style="23" customWidth="1"/>
    <col min="8" max="8" width="15" style="23" customWidth="1"/>
    <col min="9" max="9" width="8.875" style="23" customWidth="1"/>
    <col min="10" max="16384" width="15.625" style="23"/>
  </cols>
  <sheetData>
    <row r="1" customHeight="1" spans="1:1">
      <c r="A1" s="23" t="s">
        <v>145</v>
      </c>
    </row>
    <row r="2" ht="31.5" customHeight="1" spans="1:9">
      <c r="A2" s="24" t="s">
        <v>146</v>
      </c>
      <c r="B2" s="24"/>
      <c r="C2" s="24"/>
      <c r="D2" s="24"/>
      <c r="E2" s="24"/>
      <c r="F2" s="24"/>
      <c r="G2" s="24"/>
      <c r="H2" s="24"/>
      <c r="I2" s="24"/>
    </row>
    <row r="3" customHeight="1" spans="1:9">
      <c r="A3" s="25" t="s">
        <v>2</v>
      </c>
      <c r="I3" s="23" t="s">
        <v>3</v>
      </c>
    </row>
    <row r="4" s="22" customFormat="1" customHeight="1" spans="1:9">
      <c r="A4" s="26" t="s">
        <v>46</v>
      </c>
      <c r="B4" s="26"/>
      <c r="C4" s="27" t="s">
        <v>8</v>
      </c>
      <c r="D4" s="28" t="s">
        <v>51</v>
      </c>
      <c r="E4" s="34"/>
      <c r="F4" s="34"/>
      <c r="G4" s="27" t="s">
        <v>52</v>
      </c>
      <c r="H4" s="27"/>
      <c r="I4" s="27"/>
    </row>
    <row r="5" s="22" customFormat="1" ht="36.75" customHeight="1" spans="1:9">
      <c r="A5" s="26" t="s">
        <v>48</v>
      </c>
      <c r="B5" s="26" t="s">
        <v>49</v>
      </c>
      <c r="C5" s="27"/>
      <c r="D5" s="27" t="s">
        <v>50</v>
      </c>
      <c r="E5" s="29" t="s">
        <v>66</v>
      </c>
      <c r="F5" s="29" t="s">
        <v>67</v>
      </c>
      <c r="G5" s="27" t="s">
        <v>50</v>
      </c>
      <c r="H5" s="27" t="s">
        <v>147</v>
      </c>
      <c r="I5" s="27" t="s">
        <v>148</v>
      </c>
    </row>
    <row r="6" customHeight="1" spans="1:9">
      <c r="A6" s="29">
        <v>2060101</v>
      </c>
      <c r="B6" s="29" t="s">
        <v>53</v>
      </c>
      <c r="C6" s="30">
        <f>D6+G6</f>
        <v>714185.5</v>
      </c>
      <c r="D6" s="30">
        <f>E6+F6</f>
        <v>714185.5</v>
      </c>
      <c r="E6" s="30">
        <v>592641.4</v>
      </c>
      <c r="F6" s="30">
        <v>121544.1</v>
      </c>
      <c r="G6" s="30">
        <f>H6+I6</f>
        <v>0</v>
      </c>
      <c r="H6" s="30"/>
      <c r="I6" s="30"/>
    </row>
    <row r="7" customHeight="1" spans="1:9">
      <c r="A7" s="29">
        <v>2080899</v>
      </c>
      <c r="B7" s="31" t="s">
        <v>58</v>
      </c>
      <c r="C7" s="30">
        <f t="shared" ref="C7:C14" si="0">D7+G7</f>
        <v>20808</v>
      </c>
      <c r="D7" s="30">
        <f t="shared" ref="D6:D11" si="1">E7+F7</f>
        <v>20808</v>
      </c>
      <c r="E7" s="32">
        <v>20808</v>
      </c>
      <c r="F7" s="30"/>
      <c r="G7" s="30"/>
      <c r="H7" s="30"/>
      <c r="I7" s="30"/>
    </row>
    <row r="8" customHeight="1" spans="1:9">
      <c r="A8" s="29">
        <v>2080505</v>
      </c>
      <c r="B8" s="31" t="s">
        <v>56</v>
      </c>
      <c r="C8" s="30">
        <f t="shared" si="0"/>
        <v>110320</v>
      </c>
      <c r="D8" s="30">
        <f t="shared" si="1"/>
        <v>110320</v>
      </c>
      <c r="E8" s="32">
        <v>110320</v>
      </c>
      <c r="F8" s="30"/>
      <c r="G8" s="30"/>
      <c r="H8" s="30"/>
      <c r="I8" s="30"/>
    </row>
    <row r="9" customHeight="1" spans="1:9">
      <c r="A9" s="29">
        <v>2101101</v>
      </c>
      <c r="B9" s="31" t="s">
        <v>54</v>
      </c>
      <c r="C9" s="30">
        <f t="shared" si="0"/>
        <v>26651.5</v>
      </c>
      <c r="D9" s="32">
        <f t="shared" si="1"/>
        <v>26651.5</v>
      </c>
      <c r="E9" s="32">
        <v>26651.5</v>
      </c>
      <c r="F9" s="30"/>
      <c r="G9" s="30"/>
      <c r="H9" s="30"/>
      <c r="I9" s="30"/>
    </row>
    <row r="10" customHeight="1" spans="1:9">
      <c r="A10" s="29">
        <v>2210201</v>
      </c>
      <c r="B10" s="31" t="s">
        <v>57</v>
      </c>
      <c r="C10" s="30">
        <f t="shared" si="0"/>
        <v>69745</v>
      </c>
      <c r="D10" s="30">
        <f t="shared" si="1"/>
        <v>69745</v>
      </c>
      <c r="E10" s="32">
        <v>69745</v>
      </c>
      <c r="F10" s="30"/>
      <c r="G10" s="30"/>
      <c r="H10" s="30"/>
      <c r="I10" s="30"/>
    </row>
    <row r="11" customHeight="1" spans="1:9">
      <c r="A11" s="29">
        <v>2101103</v>
      </c>
      <c r="B11" s="31" t="s">
        <v>55</v>
      </c>
      <c r="C11" s="30">
        <f t="shared" si="0"/>
        <v>126120.72</v>
      </c>
      <c r="D11" s="30">
        <f t="shared" si="1"/>
        <v>126120.72</v>
      </c>
      <c r="E11" s="35">
        <v>126120.72</v>
      </c>
      <c r="F11" s="30"/>
      <c r="G11" s="30"/>
      <c r="H11" s="30"/>
      <c r="I11" s="30"/>
    </row>
    <row r="12" customHeight="1" spans="1:9">
      <c r="A12" s="29">
        <v>2060102</v>
      </c>
      <c r="B12" s="31" t="s">
        <v>59</v>
      </c>
      <c r="C12" s="30">
        <f t="shared" si="0"/>
        <v>950000</v>
      </c>
      <c r="D12" s="30"/>
      <c r="E12" s="36"/>
      <c r="F12" s="30"/>
      <c r="G12" s="37">
        <v>950000</v>
      </c>
      <c r="H12" s="37">
        <v>950000</v>
      </c>
      <c r="I12" s="30"/>
    </row>
    <row r="13" customHeight="1" spans="1:9">
      <c r="A13" s="29">
        <v>2060702</v>
      </c>
      <c r="B13" s="31" t="s">
        <v>60</v>
      </c>
      <c r="C13" s="30">
        <f t="shared" si="0"/>
        <v>350000</v>
      </c>
      <c r="D13" s="30"/>
      <c r="E13" s="36"/>
      <c r="F13" s="30"/>
      <c r="G13" s="37">
        <v>350000</v>
      </c>
      <c r="H13" s="37">
        <v>350000</v>
      </c>
      <c r="I13" s="30"/>
    </row>
    <row r="14" customHeight="1" spans="1:9">
      <c r="A14" s="29">
        <v>2060199</v>
      </c>
      <c r="B14" s="31" t="s">
        <v>61</v>
      </c>
      <c r="C14" s="30">
        <f t="shared" si="0"/>
        <v>200000</v>
      </c>
      <c r="D14" s="30"/>
      <c r="E14" s="36"/>
      <c r="F14" s="30"/>
      <c r="G14" s="37">
        <v>200000</v>
      </c>
      <c r="H14" s="37">
        <v>200000</v>
      </c>
      <c r="I14" s="30"/>
    </row>
    <row r="15" customHeight="1" spans="1:9">
      <c r="A15" s="29" t="s">
        <v>8</v>
      </c>
      <c r="B15" s="29"/>
      <c r="C15" s="30">
        <f t="shared" ref="C15:I15" si="2">SUM(C6:C14)</f>
        <v>2567830.72</v>
      </c>
      <c r="D15" s="30">
        <f t="shared" si="2"/>
        <v>1067830.72</v>
      </c>
      <c r="E15" s="30">
        <f t="shared" si="2"/>
        <v>946286.62</v>
      </c>
      <c r="F15" s="30">
        <f t="shared" si="2"/>
        <v>121544.1</v>
      </c>
      <c r="G15" s="30">
        <f t="shared" si="2"/>
        <v>1500000</v>
      </c>
      <c r="H15" s="30">
        <f t="shared" si="2"/>
        <v>1500000</v>
      </c>
      <c r="I15" s="30"/>
    </row>
    <row r="16" ht="32.2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30.75" customHeight="1"/>
    <row r="18" customHeight="1" spans="7:7">
      <c r="G18" s="23" t="s">
        <v>149</v>
      </c>
    </row>
  </sheetData>
  <mergeCells count="8">
    <mergeCell ref="A2:I2"/>
    <mergeCell ref="A4:B4"/>
    <mergeCell ref="D4:F4"/>
    <mergeCell ref="G4:I4"/>
    <mergeCell ref="A15:B15"/>
    <mergeCell ref="A16:I16"/>
    <mergeCell ref="A17:I17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F16" sqref="F16"/>
    </sheetView>
  </sheetViews>
  <sheetFormatPr defaultColWidth="9" defaultRowHeight="14.25"/>
  <cols>
    <col min="1" max="1" width="9" style="3"/>
    <col min="2" max="2" width="15.125" style="3" customWidth="1"/>
    <col min="3" max="3" width="10.75" style="3" customWidth="1"/>
    <col min="4" max="4" width="9.75" style="3" customWidth="1"/>
    <col min="5" max="5" width="9" style="3"/>
    <col min="6" max="6" width="13.375" style="3" customWidth="1"/>
    <col min="7" max="7" width="11.5" style="3"/>
    <col min="8" max="8" width="14.375" style="3" customWidth="1"/>
    <col min="9" max="9" width="13.875" style="3" customWidth="1"/>
    <col min="10" max="10" width="25.375" style="3" customWidth="1"/>
    <col min="11" max="11" width="25.75" style="3" customWidth="1"/>
    <col min="12" max="16384" width="9" style="3"/>
  </cols>
  <sheetData>
    <row r="1" spans="1:11">
      <c r="A1" s="4" t="s">
        <v>150</v>
      </c>
      <c r="B1" s="5"/>
      <c r="C1" s="6" t="s">
        <v>151</v>
      </c>
      <c r="D1" s="6" t="s">
        <v>151</v>
      </c>
      <c r="E1" s="6" t="s">
        <v>151</v>
      </c>
      <c r="F1" s="6" t="s">
        <v>151</v>
      </c>
      <c r="G1" s="6" t="s">
        <v>151</v>
      </c>
      <c r="H1" s="6" t="s">
        <v>151</v>
      </c>
      <c r="I1" s="6" t="s">
        <v>151</v>
      </c>
      <c r="J1" s="6" t="s">
        <v>151</v>
      </c>
      <c r="K1" s="6" t="s">
        <v>151</v>
      </c>
    </row>
    <row r="2" ht="27" spans="1:11">
      <c r="A2" s="7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26.25" customHeight="1" spans="1:11">
      <c r="A3" s="8"/>
      <c r="B3" s="8"/>
      <c r="C3" s="8"/>
      <c r="D3" s="9" t="s">
        <v>153</v>
      </c>
      <c r="E3" s="14"/>
      <c r="F3" s="15"/>
      <c r="G3" s="16"/>
      <c r="H3" s="17"/>
      <c r="I3" s="20"/>
      <c r="J3" s="21" t="s">
        <v>3</v>
      </c>
      <c r="K3" s="21"/>
    </row>
    <row r="4" s="1" customFormat="1" ht="27" customHeight="1" spans="1:11">
      <c r="A4" s="10" t="s">
        <v>154</v>
      </c>
      <c r="B4" s="10" t="s">
        <v>155</v>
      </c>
      <c r="C4" s="10" t="s">
        <v>156</v>
      </c>
      <c r="D4" s="10" t="s">
        <v>157</v>
      </c>
      <c r="E4" s="10" t="s">
        <v>158</v>
      </c>
      <c r="F4" s="10" t="s">
        <v>7</v>
      </c>
      <c r="G4" s="10"/>
      <c r="H4" s="10"/>
      <c r="I4" s="10" t="s">
        <v>159</v>
      </c>
      <c r="J4" s="10" t="s">
        <v>160</v>
      </c>
      <c r="K4" s="10" t="s">
        <v>161</v>
      </c>
    </row>
    <row r="5" s="1" customFormat="1" ht="22.5" customHeight="1" spans="1:11">
      <c r="A5" s="10"/>
      <c r="B5" s="10"/>
      <c r="C5" s="10"/>
      <c r="D5" s="10"/>
      <c r="E5" s="10"/>
      <c r="F5" s="10" t="s">
        <v>50</v>
      </c>
      <c r="G5" s="10" t="s">
        <v>147</v>
      </c>
      <c r="H5" s="10" t="s">
        <v>148</v>
      </c>
      <c r="I5" s="10"/>
      <c r="J5" s="10"/>
      <c r="K5" s="10"/>
    </row>
    <row r="6" s="2" customFormat="1" ht="45" customHeight="1" spans="1:11">
      <c r="A6" s="11" t="s">
        <v>162</v>
      </c>
      <c r="B6" s="12" t="s">
        <v>163</v>
      </c>
      <c r="C6" s="12" t="s">
        <v>144</v>
      </c>
      <c r="D6" s="12" t="s">
        <v>164</v>
      </c>
      <c r="E6" s="12" t="s">
        <v>9</v>
      </c>
      <c r="F6" s="18">
        <v>300000</v>
      </c>
      <c r="G6" s="18">
        <v>300000</v>
      </c>
      <c r="H6" s="18"/>
      <c r="I6" s="12" t="s">
        <v>165</v>
      </c>
      <c r="J6" s="12" t="s">
        <v>166</v>
      </c>
      <c r="K6" s="12" t="s">
        <v>167</v>
      </c>
    </row>
    <row r="7" s="2" customFormat="1" ht="45" customHeight="1" spans="1:11">
      <c r="A7" s="11" t="s">
        <v>162</v>
      </c>
      <c r="B7" s="12" t="s">
        <v>168</v>
      </c>
      <c r="C7" s="12" t="s">
        <v>144</v>
      </c>
      <c r="D7" s="12" t="s">
        <v>164</v>
      </c>
      <c r="E7" s="12" t="s">
        <v>9</v>
      </c>
      <c r="F7" s="18">
        <v>300000</v>
      </c>
      <c r="G7" s="18">
        <v>300000</v>
      </c>
      <c r="H7" s="18"/>
      <c r="I7" s="12" t="s">
        <v>165</v>
      </c>
      <c r="J7" s="12" t="s">
        <v>169</v>
      </c>
      <c r="K7" s="12" t="s">
        <v>170</v>
      </c>
    </row>
    <row r="8" s="2" customFormat="1" ht="45" customHeight="1" spans="1:11">
      <c r="A8" s="11" t="s">
        <v>162</v>
      </c>
      <c r="B8" s="13" t="s">
        <v>171</v>
      </c>
      <c r="C8" s="12" t="s">
        <v>144</v>
      </c>
      <c r="D8" s="12" t="s">
        <v>164</v>
      </c>
      <c r="E8" s="13" t="s">
        <v>9</v>
      </c>
      <c r="F8" s="19">
        <v>200000</v>
      </c>
      <c r="G8" s="19">
        <v>200000</v>
      </c>
      <c r="H8" s="13"/>
      <c r="I8" s="12" t="s">
        <v>165</v>
      </c>
      <c r="J8" s="13" t="s">
        <v>172</v>
      </c>
      <c r="K8" s="13" t="s">
        <v>173</v>
      </c>
    </row>
    <row r="9" s="2" customFormat="1" ht="72" customHeight="1" spans="1:11">
      <c r="A9" s="11" t="s">
        <v>162</v>
      </c>
      <c r="B9" s="13" t="s">
        <v>174</v>
      </c>
      <c r="C9" s="12" t="s">
        <v>144</v>
      </c>
      <c r="D9" s="12" t="s">
        <v>164</v>
      </c>
      <c r="E9" s="13" t="s">
        <v>9</v>
      </c>
      <c r="F9" s="19">
        <v>200000</v>
      </c>
      <c r="G9" s="19">
        <v>200000</v>
      </c>
      <c r="H9" s="13"/>
      <c r="I9" s="12" t="s">
        <v>165</v>
      </c>
      <c r="J9" s="13" t="s">
        <v>175</v>
      </c>
      <c r="K9" s="13" t="s">
        <v>176</v>
      </c>
    </row>
    <row r="10" s="2" customFormat="1" ht="45" customHeight="1" spans="1:11">
      <c r="A10" s="11" t="s">
        <v>162</v>
      </c>
      <c r="B10" s="13" t="s">
        <v>177</v>
      </c>
      <c r="C10" s="12" t="s">
        <v>144</v>
      </c>
      <c r="D10" s="12" t="s">
        <v>164</v>
      </c>
      <c r="E10" s="13" t="s">
        <v>9</v>
      </c>
      <c r="F10" s="19">
        <v>450000</v>
      </c>
      <c r="G10" s="19">
        <v>450000</v>
      </c>
      <c r="H10" s="13"/>
      <c r="I10" s="12" t="s">
        <v>165</v>
      </c>
      <c r="J10" s="13" t="s">
        <v>178</v>
      </c>
      <c r="K10" s="13" t="s">
        <v>179</v>
      </c>
    </row>
    <row r="11" s="2" customFormat="1" ht="45" customHeight="1" spans="1:11">
      <c r="A11" s="11" t="s">
        <v>162</v>
      </c>
      <c r="B11" s="13" t="s">
        <v>180</v>
      </c>
      <c r="C11" s="12" t="s">
        <v>144</v>
      </c>
      <c r="D11" s="12" t="s">
        <v>164</v>
      </c>
      <c r="E11" s="13" t="s">
        <v>9</v>
      </c>
      <c r="F11" s="19">
        <v>50000</v>
      </c>
      <c r="G11" s="19">
        <v>50000</v>
      </c>
      <c r="H11" s="13"/>
      <c r="I11" s="12" t="s">
        <v>165</v>
      </c>
      <c r="J11" s="13" t="s">
        <v>181</v>
      </c>
      <c r="K11" s="13" t="s">
        <v>182</v>
      </c>
    </row>
  </sheetData>
  <mergeCells count="12">
    <mergeCell ref="A2:K2"/>
    <mergeCell ref="A3:B3"/>
    <mergeCell ref="J3:K3"/>
    <mergeCell ref="F4:H4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部门收支总表</vt:lpstr>
      <vt:lpstr>部门收入总表</vt:lpstr>
      <vt:lpstr>部门支出总表</vt:lpstr>
      <vt:lpstr>项目支出绩效信息表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pc3</cp:lastModifiedBy>
  <dcterms:created xsi:type="dcterms:W3CDTF">2017-01-10T11:02:00Z</dcterms:created>
  <cp:lastPrinted>2018-02-05T15:46:00Z</cp:lastPrinted>
  <dcterms:modified xsi:type="dcterms:W3CDTF">2026-06-05T16:35:40Z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2079BC3CAF308972548A226A37D7D2B2_42</vt:lpwstr>
  </property>
</Properties>
</file>