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775" firstSheet="4" activeTab="8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_FilterDatabase" localSheetId="1" hidden="1">一般公共预算支出表!$A$5:$E$40</definedName>
    <definedName name="_xlnm.Print_Area" localSheetId="5">部门收支总表!$1:34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B7" authorId="0">
      <text>
        <r>
          <rPr>
            <sz val="9"/>
            <rFont val="宋体"/>
            <charset val="134"/>
          </rPr>
          <t>R201280.403-农村低保金</t>
        </r>
      </text>
    </comment>
    <comment ref="J7" authorId="0">
      <text>
        <r>
          <rPr>
            <sz val="9"/>
            <rFont val="宋体"/>
            <charset val="134"/>
          </rPr>
          <t>发放7100人城市低保金</t>
        </r>
      </text>
    </comment>
    <comment ref="K7" authorId="0">
      <text>
        <r>
          <rPr>
            <sz val="9"/>
            <rFont val="宋体"/>
            <charset val="134"/>
          </rPr>
          <t>保障城市低保对象基本生活</t>
        </r>
      </text>
    </comment>
    <comment ref="J8" authorId="0">
      <text>
        <r>
          <rPr>
            <sz val="9"/>
            <rFont val="宋体"/>
            <charset val="134"/>
          </rPr>
          <t>1147.5万元</t>
        </r>
      </text>
    </comment>
    <comment ref="K8" authorId="0">
      <text>
        <r>
          <rPr>
            <sz val="9"/>
            <rFont val="宋体"/>
            <charset val="134"/>
          </rPr>
          <t>保障城市低保对象基本生活</t>
        </r>
      </text>
    </comment>
    <comment ref="J9" authorId="0">
      <text>
        <r>
          <rPr>
            <sz val="9"/>
            <rFont val="宋体"/>
            <charset val="134"/>
          </rPr>
          <t>全部足额发放</t>
        </r>
      </text>
    </comment>
    <comment ref="K9" authorId="0">
      <text>
        <r>
          <rPr>
            <sz val="9"/>
            <rFont val="宋体"/>
            <charset val="134"/>
          </rPr>
          <t>保障城市低保对象基本生活</t>
        </r>
      </text>
    </comment>
    <comment ref="B10" authorId="0">
      <text>
        <r>
          <rPr>
            <sz val="9"/>
            <rFont val="宋体"/>
            <charset val="134"/>
          </rPr>
          <t>R201280.403-农村低保金</t>
        </r>
      </text>
    </comment>
    <comment ref="J10" authorId="0">
      <text>
        <r>
          <rPr>
            <sz val="9"/>
            <rFont val="宋体"/>
            <charset val="134"/>
          </rPr>
          <t>发放28000人农村低保金</t>
        </r>
      </text>
    </comment>
    <comment ref="K10" authorId="0">
      <text>
        <r>
          <rPr>
            <sz val="9"/>
            <rFont val="宋体"/>
            <charset val="134"/>
          </rPr>
          <t>保障农村低保对象基本生活</t>
        </r>
      </text>
    </comment>
    <comment ref="J11" authorId="0">
      <text>
        <r>
          <rPr>
            <sz val="9"/>
            <rFont val="宋体"/>
            <charset val="134"/>
          </rPr>
          <t>3750万元</t>
        </r>
      </text>
    </comment>
    <comment ref="K11" authorId="0">
      <text>
        <r>
          <rPr>
            <sz val="9"/>
            <rFont val="宋体"/>
            <charset val="134"/>
          </rPr>
          <t>保障农村低保对象基本生活</t>
        </r>
      </text>
    </comment>
    <comment ref="J12" authorId="0">
      <text>
        <r>
          <rPr>
            <sz val="9"/>
            <rFont val="宋体"/>
            <charset val="134"/>
          </rPr>
          <t>足额发放低保金</t>
        </r>
      </text>
    </comment>
    <comment ref="K12" authorId="0">
      <text>
        <r>
          <rPr>
            <sz val="9"/>
            <rFont val="宋体"/>
            <charset val="134"/>
          </rPr>
          <t>保障农村低保对象基本生活</t>
        </r>
      </text>
    </comment>
    <comment ref="B13" authorId="0">
      <text>
        <r>
          <rPr>
            <sz val="9"/>
            <rFont val="宋体"/>
            <charset val="134"/>
          </rPr>
          <t>R202713.403-城乡低保工作经费</t>
        </r>
      </text>
    </comment>
    <comment ref="J13" authorId="0">
      <text>
        <r>
          <rPr>
            <sz val="9"/>
            <rFont val="宋体"/>
            <charset val="134"/>
          </rPr>
          <t>开展低保工作</t>
        </r>
      </text>
    </comment>
    <comment ref="K13" authorId="0">
      <text>
        <r>
          <rPr>
            <sz val="9"/>
            <rFont val="宋体"/>
            <charset val="134"/>
          </rPr>
          <t>确保本市城乡低保各项工作顺利开展</t>
        </r>
      </text>
    </comment>
    <comment ref="J14" authorId="0">
      <text>
        <r>
          <rPr>
            <sz val="9"/>
            <rFont val="宋体"/>
            <charset val="134"/>
          </rPr>
          <t>顺利开展农村低保工作</t>
        </r>
      </text>
    </comment>
    <comment ref="K14" authorId="0">
      <text>
        <r>
          <rPr>
            <sz val="9"/>
            <rFont val="宋体"/>
            <charset val="134"/>
          </rPr>
          <t>确保本市城乡低保各项工作顺利开展</t>
        </r>
      </text>
    </comment>
    <comment ref="A15" authorId="0">
      <text>
        <r>
          <rPr>
            <sz val="9"/>
            <rFont val="宋体"/>
            <charset val="134"/>
          </rPr>
          <t>05-基层政权和区划地名管理</t>
        </r>
      </text>
    </comment>
    <comment ref="B17" authorId="0">
      <text>
        <r>
          <rPr>
            <sz val="9"/>
            <rFont val="宋体"/>
            <charset val="134"/>
          </rPr>
          <t>R200170.403-行政区划和地名管理</t>
        </r>
      </text>
    </comment>
    <comment ref="J17" authorId="0">
      <text>
        <r>
          <rPr>
            <sz val="9"/>
            <rFont val="宋体"/>
            <charset val="134"/>
          </rPr>
          <t>完成城市路标路牌制作儋州市地图边界线年检工作</t>
        </r>
      </text>
    </comment>
    <comment ref="K17" authorId="0">
      <text>
        <r>
          <rPr>
            <sz val="9"/>
            <rFont val="宋体"/>
            <charset val="134"/>
          </rPr>
          <t>完成各项工作100%</t>
        </r>
      </text>
    </comment>
    <comment ref="J18" authorId="0">
      <text>
        <r>
          <rPr>
            <sz val="9"/>
            <rFont val="宋体"/>
            <charset val="134"/>
          </rPr>
          <t>区划地名建设</t>
        </r>
      </text>
    </comment>
    <comment ref="K18" authorId="0">
      <text>
        <r>
          <rPr>
            <sz val="9"/>
            <rFont val="宋体"/>
            <charset val="134"/>
          </rPr>
          <t>完成各项工作100%</t>
        </r>
      </text>
    </comment>
    <comment ref="J19" authorId="0">
      <text>
        <r>
          <rPr>
            <sz val="9"/>
            <rFont val="宋体"/>
            <charset val="134"/>
          </rPr>
          <t>建成使用率</t>
        </r>
      </text>
    </comment>
    <comment ref="K19" authorId="0">
      <text>
        <r>
          <rPr>
            <sz val="9"/>
            <rFont val="宋体"/>
            <charset val="134"/>
          </rPr>
          <t>完成各项工作100%</t>
        </r>
      </text>
    </comment>
    <comment ref="B21" authorId="0">
      <text>
        <r>
          <rPr>
            <sz val="9"/>
            <rFont val="宋体"/>
            <charset val="134"/>
          </rPr>
          <t>T202688.403-设备配置及救灾储备</t>
        </r>
      </text>
    </comment>
    <comment ref="J21" authorId="0">
      <text>
        <r>
          <rPr>
            <sz val="9"/>
            <rFont val="宋体"/>
            <charset val="134"/>
          </rPr>
          <t>为西部救灾储备中心购买办公设备，以便启动。</t>
        </r>
      </text>
    </comment>
    <comment ref="K21" authorId="0">
      <text>
        <r>
          <rPr>
            <sz val="9"/>
            <rFont val="宋体"/>
            <charset val="134"/>
          </rPr>
          <t>使西部救灾储备中心正常启动运营。</t>
        </r>
      </text>
    </comment>
    <comment ref="J22" authorId="0">
      <text>
        <r>
          <rPr>
            <sz val="9"/>
            <rFont val="宋体"/>
            <charset val="134"/>
          </rPr>
          <t>20万元</t>
        </r>
      </text>
    </comment>
    <comment ref="K22" authorId="0">
      <text>
        <r>
          <rPr>
            <sz val="9"/>
            <rFont val="宋体"/>
            <charset val="134"/>
          </rPr>
          <t>使西部救灾储备中心正常启动运营。</t>
        </r>
      </text>
    </comment>
    <comment ref="B23" authorId="0">
      <text>
        <r>
          <rPr>
            <sz val="9"/>
            <rFont val="宋体"/>
            <charset val="134"/>
          </rPr>
          <t>T202682.403-海南西部救灾储备中心</t>
        </r>
      </text>
    </comment>
    <comment ref="J23" authorId="0">
      <text>
        <r>
          <rPr>
            <sz val="9"/>
            <rFont val="宋体"/>
            <charset val="134"/>
          </rPr>
          <t>总建筑面积13453平方米，主要建设内容为库房、管理房、设备房及室外附属工程等</t>
        </r>
      </text>
    </comment>
    <comment ref="K23" authorId="0">
      <text>
        <r>
          <rPr>
            <sz val="9"/>
            <rFont val="宋体"/>
            <charset val="134"/>
          </rPr>
          <t>让西部地区实现火葬。</t>
        </r>
      </text>
    </comment>
    <comment ref="J24" authorId="0">
      <text>
        <r>
          <rPr>
            <sz val="9"/>
            <rFont val="宋体"/>
            <charset val="134"/>
          </rPr>
          <t>让西部地区实现火葬。</t>
        </r>
      </text>
    </comment>
    <comment ref="K24" authorId="0">
      <text>
        <r>
          <rPr>
            <sz val="9"/>
            <rFont val="宋体"/>
            <charset val="134"/>
          </rPr>
          <t>让西部地区实现火葬。</t>
        </r>
      </text>
    </comment>
    <comment ref="B26" authorId="0">
      <text>
        <r>
          <rPr>
            <sz val="9"/>
            <rFont val="宋体"/>
            <charset val="134"/>
          </rPr>
          <t>R200045.403-地方自然灾害生活救助</t>
        </r>
      </text>
    </comment>
    <comment ref="J26" authorId="0">
      <text>
        <r>
          <rPr>
            <sz val="9"/>
            <rFont val="宋体"/>
            <charset val="134"/>
          </rPr>
          <t>救助25000人次</t>
        </r>
      </text>
    </comment>
    <comment ref="K26" authorId="0">
      <text>
        <r>
          <rPr>
            <sz val="9"/>
            <rFont val="宋体"/>
            <charset val="134"/>
          </rPr>
          <t>改善灾民的基本生活</t>
        </r>
      </text>
    </comment>
    <comment ref="J27" authorId="0">
      <text>
        <r>
          <rPr>
            <sz val="9"/>
            <rFont val="宋体"/>
            <charset val="134"/>
          </rPr>
          <t>256.5万元</t>
        </r>
      </text>
    </comment>
    <comment ref="K27" authorId="0">
      <text>
        <r>
          <rPr>
            <sz val="9"/>
            <rFont val="宋体"/>
            <charset val="134"/>
          </rPr>
          <t>改善灾民的基本生活</t>
        </r>
      </text>
    </comment>
    <comment ref="J28" authorId="0">
      <text>
        <r>
          <rPr>
            <sz val="9"/>
            <rFont val="宋体"/>
            <charset val="134"/>
          </rPr>
          <t>100%</t>
        </r>
      </text>
    </comment>
    <comment ref="K28" authorId="0">
      <text>
        <r>
          <rPr>
            <sz val="9"/>
            <rFont val="宋体"/>
            <charset val="134"/>
          </rPr>
          <t>改善灾民的基本生活</t>
        </r>
      </text>
    </comment>
    <comment ref="B29" authorId="0">
      <text>
        <r>
          <rPr>
            <sz val="9"/>
            <rFont val="宋体"/>
            <charset val="134"/>
          </rPr>
          <t>R201054.403-救灾救济工作经费</t>
        </r>
      </text>
    </comment>
    <comment ref="J29" authorId="0">
      <text>
        <r>
          <rPr>
            <sz val="9"/>
            <rFont val="宋体"/>
            <charset val="134"/>
          </rPr>
          <t>发放救灾资金</t>
        </r>
      </text>
    </comment>
    <comment ref="K29" authorId="0">
      <text>
        <r>
          <rPr>
            <sz val="9"/>
            <rFont val="宋体"/>
            <charset val="134"/>
          </rPr>
          <t>保障灾民居基本生活</t>
        </r>
      </text>
    </comment>
    <comment ref="J30" authorId="0">
      <text>
        <r>
          <rPr>
            <sz val="9"/>
            <rFont val="宋体"/>
            <charset val="134"/>
          </rPr>
          <t>15万元</t>
        </r>
      </text>
    </comment>
    <comment ref="K30" authorId="0">
      <text>
        <r>
          <rPr>
            <sz val="9"/>
            <rFont val="宋体"/>
            <charset val="134"/>
          </rPr>
          <t>保障灾民居基本生活</t>
        </r>
      </text>
    </comment>
    <comment ref="A31" authorId="0">
      <text>
        <r>
          <rPr>
            <sz val="9"/>
            <rFont val="宋体"/>
            <charset val="134"/>
          </rPr>
          <t>08-其他民政管理事务</t>
        </r>
      </text>
    </comment>
    <comment ref="A32" authorId="0">
      <text>
        <r>
          <rPr>
            <sz val="9"/>
            <rFont val="宋体"/>
            <charset val="134"/>
          </rPr>
          <t>09-社会福利和社会事务管理</t>
        </r>
      </text>
    </comment>
    <comment ref="B34" authorId="0">
      <text>
        <r>
          <rPr>
            <sz val="9"/>
            <rFont val="宋体"/>
            <charset val="134"/>
          </rPr>
          <t>R201251.403-石马岭医院病人生活费</t>
        </r>
      </text>
    </comment>
    <comment ref="J34" authorId="0">
      <text>
        <r>
          <rPr>
            <sz val="9"/>
            <rFont val="宋体"/>
            <charset val="134"/>
          </rPr>
          <t>解决石马岭医院病人基本生活，保障病人基本权益。</t>
        </r>
      </text>
    </comment>
    <comment ref="K34" authorId="0">
      <text>
        <r>
          <rPr>
            <sz val="9"/>
            <rFont val="宋体"/>
            <charset val="134"/>
          </rPr>
          <t>解决石马岭医院病人基本生活，保障病人基本权益。</t>
        </r>
      </text>
    </comment>
    <comment ref="J35" authorId="0">
      <text>
        <r>
          <rPr>
            <sz val="9"/>
            <rFont val="宋体"/>
            <charset val="134"/>
          </rPr>
          <t>解决石马岭医院病人基本生活，保障病人基本权益。</t>
        </r>
      </text>
    </comment>
    <comment ref="K35" authorId="0">
      <text>
        <r>
          <rPr>
            <sz val="9"/>
            <rFont val="宋体"/>
            <charset val="134"/>
          </rPr>
          <t>解决石马岭医院病人基本生活，保障病人基本权益。</t>
        </r>
      </text>
    </comment>
    <comment ref="B36" authorId="0">
      <text>
        <r>
          <rPr>
            <sz val="9"/>
            <rFont val="宋体"/>
            <charset val="134"/>
          </rPr>
          <t>R203091.403-残疾人两项补贴资金</t>
        </r>
      </text>
    </comment>
    <comment ref="J36" authorId="0">
      <text>
        <r>
          <rPr>
            <sz val="9"/>
            <rFont val="宋体"/>
            <charset val="134"/>
          </rPr>
          <t>帮助全市残疾人发放两项补贴。</t>
        </r>
      </text>
    </comment>
    <comment ref="K36" authorId="0">
      <text>
        <r>
          <rPr>
            <sz val="9"/>
            <rFont val="宋体"/>
            <charset val="134"/>
          </rPr>
          <t>帮助全市残疾人发放两项补贴。</t>
        </r>
      </text>
    </comment>
    <comment ref="J37" authorId="0">
      <text>
        <r>
          <rPr>
            <sz val="9"/>
            <rFont val="宋体"/>
            <charset val="134"/>
          </rPr>
          <t>做好全市残疾人两项补贴资金发放。</t>
        </r>
      </text>
    </comment>
    <comment ref="K37" authorId="0">
      <text>
        <r>
          <rPr>
            <sz val="9"/>
            <rFont val="宋体"/>
            <charset val="134"/>
          </rPr>
          <t>做好全市残疾人两项补贴资金发放。</t>
        </r>
      </text>
    </comment>
    <comment ref="B39" authorId="0">
      <text>
        <r>
          <rPr>
            <sz val="9"/>
            <rFont val="宋体"/>
            <charset val="134"/>
          </rPr>
          <t>T201887.403-儋州市孤儿分散供养生活费</t>
        </r>
      </text>
    </comment>
    <comment ref="J39" authorId="0">
      <text>
        <r>
          <rPr>
            <sz val="9"/>
            <rFont val="宋体"/>
            <charset val="134"/>
          </rPr>
          <t>做好孤儿保障工作</t>
        </r>
      </text>
    </comment>
    <comment ref="K39" authorId="0">
      <text>
        <r>
          <rPr>
            <sz val="9"/>
            <rFont val="宋体"/>
            <charset val="134"/>
          </rPr>
          <t>做好住院孤儿生活保障</t>
        </r>
      </text>
    </comment>
    <comment ref="J40" authorId="0">
      <text>
        <r>
          <rPr>
            <sz val="9"/>
            <rFont val="宋体"/>
            <charset val="134"/>
          </rPr>
          <t>提高保障工作质量</t>
        </r>
      </text>
    </comment>
    <comment ref="K40" authorId="0">
      <text>
        <r>
          <rPr>
            <sz val="9"/>
            <rFont val="宋体"/>
            <charset val="134"/>
          </rPr>
          <t>做好住院孤儿生活保障</t>
        </r>
      </text>
    </comment>
    <comment ref="J41" authorId="0">
      <text>
        <r>
          <rPr>
            <sz val="9"/>
            <rFont val="宋体"/>
            <charset val="134"/>
          </rPr>
          <t>做好保障工作</t>
        </r>
      </text>
    </comment>
    <comment ref="K41" authorId="0">
      <text>
        <r>
          <rPr>
            <sz val="9"/>
            <rFont val="宋体"/>
            <charset val="134"/>
          </rPr>
          <t>做好住院孤儿生活保障</t>
        </r>
      </text>
    </comment>
    <comment ref="B43" authorId="0">
      <text>
        <r>
          <rPr>
            <sz val="9"/>
            <rFont val="宋体"/>
            <charset val="134"/>
          </rPr>
          <t>T203134.403-惠民殡葬补贴资金</t>
        </r>
      </text>
    </comment>
    <comment ref="J43" authorId="0">
      <text>
        <r>
          <rPr>
            <sz val="9"/>
            <rFont val="宋体"/>
            <charset val="134"/>
          </rPr>
          <t>做好我市的婚姻登记工作，保护婚姻当事人的合法权益</t>
        </r>
      </text>
    </comment>
    <comment ref="K43" authorId="0">
      <text>
        <r>
          <rPr>
            <sz val="9"/>
            <rFont val="宋体"/>
            <charset val="134"/>
          </rPr>
          <t>做好我市的婚姻登记工作，保护婚姻当事人的合法权益</t>
        </r>
      </text>
    </comment>
    <comment ref="J44" authorId="0">
      <text>
        <r>
          <rPr>
            <sz val="9"/>
            <rFont val="宋体"/>
            <charset val="134"/>
          </rPr>
          <t>23.46万元</t>
        </r>
      </text>
    </comment>
    <comment ref="K44" authorId="0">
      <text>
        <r>
          <rPr>
            <sz val="9"/>
            <rFont val="宋体"/>
            <charset val="134"/>
          </rPr>
          <t>做好我市的婚姻登记工作，保护婚姻当事人的合法权益</t>
        </r>
      </text>
    </comment>
    <comment ref="J46" authorId="0">
      <text>
        <r>
          <rPr>
            <sz val="9"/>
            <rFont val="宋体"/>
            <charset val="134"/>
          </rPr>
          <t>解决城市生活无着的流浪乞讨人员的基本生活问题。</t>
        </r>
      </text>
    </comment>
    <comment ref="K46" authorId="0">
      <text>
        <r>
          <rPr>
            <sz val="9"/>
            <rFont val="宋体"/>
            <charset val="134"/>
          </rPr>
          <t>维护社会稳定，保障城市生活无着的流浪乞讨人员权益。</t>
        </r>
      </text>
    </comment>
    <comment ref="B47" authorId="0">
      <text>
        <r>
          <rPr>
            <sz val="9"/>
            <rFont val="宋体"/>
            <charset val="134"/>
          </rPr>
          <t>T202739.403-流浪乞讨人员救助补助资金</t>
        </r>
      </text>
    </comment>
    <comment ref="J47" authorId="0">
      <text>
        <r>
          <rPr>
            <sz val="9"/>
            <rFont val="宋体"/>
            <charset val="134"/>
          </rPr>
          <t>救助市内流浪乞讨人员。</t>
        </r>
      </text>
    </comment>
    <comment ref="K47" authorId="0">
      <text>
        <r>
          <rPr>
            <sz val="9"/>
            <rFont val="宋体"/>
            <charset val="134"/>
          </rPr>
          <t>救助市内流浪乞讨人员。</t>
        </r>
      </text>
    </comment>
    <comment ref="J48" authorId="0">
      <text>
        <r>
          <rPr>
            <sz val="9"/>
            <rFont val="宋体"/>
            <charset val="134"/>
          </rPr>
          <t>救助市内流浪乞讨人员。</t>
        </r>
      </text>
    </comment>
    <comment ref="K48" authorId="0">
      <text>
        <r>
          <rPr>
            <sz val="9"/>
            <rFont val="宋体"/>
            <charset val="134"/>
          </rPr>
          <t>救助市内流浪乞讨人员。</t>
        </r>
      </text>
    </comment>
    <comment ref="B50" authorId="0">
      <text>
        <r>
          <rPr>
            <sz val="9"/>
            <rFont val="宋体"/>
            <charset val="134"/>
          </rPr>
          <t>R200755.403-老年人长寿补助金</t>
        </r>
      </text>
    </comment>
    <comment ref="J50" authorId="0">
      <text>
        <r>
          <rPr>
            <sz val="9"/>
            <rFont val="宋体"/>
            <charset val="134"/>
          </rPr>
          <t>解决老年人长寿补助金</t>
        </r>
      </text>
    </comment>
    <comment ref="K50" authorId="0">
      <text>
        <r>
          <rPr>
            <sz val="9"/>
            <rFont val="宋体"/>
            <charset val="134"/>
          </rPr>
          <t>保障老年人权益</t>
        </r>
      </text>
    </comment>
    <comment ref="J51" authorId="0">
      <text>
        <r>
          <rPr>
            <sz val="9"/>
            <rFont val="宋体"/>
            <charset val="134"/>
          </rPr>
          <t>提高老年人生活质量</t>
        </r>
      </text>
    </comment>
    <comment ref="K51" authorId="0">
      <text>
        <r>
          <rPr>
            <sz val="9"/>
            <rFont val="宋体"/>
            <charset val="134"/>
          </rPr>
          <t>保障老年人权益</t>
        </r>
      </text>
    </comment>
    <comment ref="J52" authorId="0">
      <text>
        <r>
          <rPr>
            <sz val="9"/>
            <rFont val="宋体"/>
            <charset val="134"/>
          </rPr>
          <t>按时发放补助金</t>
        </r>
      </text>
    </comment>
    <comment ref="K52" authorId="0">
      <text>
        <r>
          <rPr>
            <sz val="9"/>
            <rFont val="宋体"/>
            <charset val="134"/>
          </rPr>
          <t>保障老年人权益</t>
        </r>
      </text>
    </comment>
    <comment ref="B53" authorId="0">
      <text>
        <r>
          <rPr>
            <sz val="9"/>
            <rFont val="宋体"/>
            <charset val="134"/>
          </rPr>
          <t>R201161.403-儋州市老年人服务中心经费</t>
        </r>
      </text>
    </comment>
    <comment ref="J53" authorId="0">
      <text>
        <r>
          <rPr>
            <sz val="9"/>
            <rFont val="宋体"/>
            <charset val="134"/>
          </rPr>
          <t>我市老龄化发展形势严峻，养老服务事业发展滞后，基础设施缺少，护理人员的服务水平、护理技能低下
，结构单一，无法满足我市日益增长的养老服务需求。</t>
        </r>
      </text>
    </comment>
    <comment ref="K53" authorId="0">
      <text>
        <r>
          <rPr>
            <sz val="9"/>
            <rFont val="宋体"/>
            <charset val="134"/>
          </rPr>
          <t>有效管理儋州市老年人服务中心，促进养老事业健康发展。</t>
        </r>
      </text>
    </comment>
    <comment ref="J54" authorId="0">
      <text>
        <r>
          <rPr>
            <sz val="9"/>
            <rFont val="宋体"/>
            <charset val="134"/>
          </rPr>
          <t>有效管理儋州市老年人服务中心，促进养老事业健康发展。</t>
        </r>
      </text>
    </comment>
    <comment ref="K54" authorId="0">
      <text>
        <r>
          <rPr>
            <sz val="9"/>
            <rFont val="宋体"/>
            <charset val="134"/>
          </rPr>
          <t>开展多种形式的养老服务，推动我市基本养老服务体系建设。</t>
        </r>
      </text>
    </comment>
    <comment ref="A56" authorId="0">
      <text>
        <r>
          <rPr>
            <sz val="9"/>
            <rFont val="宋体"/>
            <charset val="134"/>
          </rPr>
          <t>11-优抚安置</t>
        </r>
      </text>
    </comment>
    <comment ref="B58" authorId="0">
      <text>
        <r>
          <rPr>
            <sz val="9"/>
            <rFont val="宋体"/>
            <charset val="134"/>
          </rPr>
          <t>R200642.403-复员退伍军人生活补助</t>
        </r>
      </text>
    </comment>
    <comment ref="J58" authorId="0">
      <text>
        <r>
          <rPr>
            <sz val="9"/>
            <rFont val="宋体"/>
            <charset val="134"/>
          </rPr>
          <t>发放退伍军人生活补助</t>
        </r>
      </text>
    </comment>
    <comment ref="K58" authorId="0">
      <text>
        <r>
          <rPr>
            <sz val="9"/>
            <rFont val="宋体"/>
            <charset val="134"/>
          </rPr>
          <t>保障退伍军人权益</t>
        </r>
      </text>
    </comment>
    <comment ref="J59" authorId="0">
      <text>
        <r>
          <rPr>
            <sz val="9"/>
            <rFont val="宋体"/>
            <charset val="134"/>
          </rPr>
          <t>提高退伍军人生活质量</t>
        </r>
      </text>
    </comment>
    <comment ref="K59" authorId="0">
      <text>
        <r>
          <rPr>
            <sz val="9"/>
            <rFont val="宋体"/>
            <charset val="134"/>
          </rPr>
          <t>保障退伍军人权益</t>
        </r>
      </text>
    </comment>
    <comment ref="J60" authorId="0">
      <text>
        <r>
          <rPr>
            <sz val="9"/>
            <rFont val="宋体"/>
            <charset val="134"/>
          </rPr>
          <t>按月足额发放</t>
        </r>
      </text>
    </comment>
    <comment ref="K60" authorId="0">
      <text>
        <r>
          <rPr>
            <sz val="9"/>
            <rFont val="宋体"/>
            <charset val="134"/>
          </rPr>
          <t>保障退伍军人权益</t>
        </r>
      </text>
    </comment>
    <comment ref="B61" authorId="0">
      <text>
        <r>
          <rPr>
            <sz val="9"/>
            <rFont val="宋体"/>
            <charset val="134"/>
          </rPr>
          <t>T203148.403-优抚对象价格临时补贴</t>
        </r>
      </text>
    </comment>
    <comment ref="J61" authorId="0">
      <text>
        <r>
          <rPr>
            <sz val="9"/>
            <rFont val="宋体"/>
            <charset val="134"/>
          </rPr>
          <t>为缓解物价上涨对低收入群体生活的影响，确保困难群众基本生活水平不因物价上涨而降低</t>
        </r>
      </text>
    </comment>
    <comment ref="K61" authorId="0">
      <text>
        <r>
          <rPr>
            <sz val="9"/>
            <rFont val="宋体"/>
            <charset val="134"/>
          </rPr>
          <t>为缓解物价上涨对低收入群体生活的影响，确保困难群众基本生活水平不因物价上涨而降低</t>
        </r>
      </text>
    </comment>
    <comment ref="J62" authorId="0">
      <text>
        <r>
          <rPr>
            <sz val="9"/>
            <rFont val="宋体"/>
            <charset val="134"/>
          </rPr>
          <t>为缓解物价上涨对低收入群体生活的影响，确保困难群众基本生活水平不因物价上涨而降低</t>
        </r>
      </text>
    </comment>
    <comment ref="K62" authorId="0">
      <text>
        <r>
          <rPr>
            <sz val="9"/>
            <rFont val="宋体"/>
            <charset val="134"/>
          </rPr>
          <t>为缓解物价上涨对低收入群体生活的影响，确保困难群众基本生活水平不因物价上涨而降低</t>
        </r>
      </text>
    </comment>
    <comment ref="B64" authorId="0">
      <text>
        <r>
          <rPr>
            <sz val="9"/>
            <rFont val="宋体"/>
            <charset val="134"/>
          </rPr>
          <t>R200690.403-优抚事业单位</t>
        </r>
      </text>
    </comment>
    <comment ref="J64" authorId="0">
      <text>
        <r>
          <rPr>
            <sz val="9"/>
            <rFont val="宋体"/>
            <charset val="134"/>
          </rPr>
          <t>对全市烈士陵园进行修缮以及发放管理人员工资</t>
        </r>
      </text>
    </comment>
    <comment ref="K64" authorId="0">
      <text>
        <r>
          <rPr>
            <sz val="9"/>
            <rFont val="宋体"/>
            <charset val="134"/>
          </rPr>
          <t>完成工作任务</t>
        </r>
      </text>
    </comment>
    <comment ref="J65" authorId="0">
      <text>
        <r>
          <rPr>
            <sz val="9"/>
            <rFont val="宋体"/>
            <charset val="134"/>
          </rPr>
          <t>对全市烈士陵园进行修缮以及发放管理人员工资</t>
        </r>
      </text>
    </comment>
    <comment ref="K65" authorId="0">
      <text>
        <r>
          <rPr>
            <sz val="9"/>
            <rFont val="宋体"/>
            <charset val="134"/>
          </rPr>
          <t>完成工作任务</t>
        </r>
      </text>
    </comment>
    <comment ref="B67" authorId="0">
      <text>
        <r>
          <rPr>
            <sz val="9"/>
            <rFont val="宋体"/>
            <charset val="134"/>
          </rPr>
          <t>R201427.403-义务兵家属优待金</t>
        </r>
      </text>
    </comment>
    <comment ref="J67" authorId="0">
      <text>
        <r>
          <rPr>
            <sz val="9"/>
            <rFont val="宋体"/>
            <charset val="134"/>
          </rPr>
          <t>发放当年退伍军人经济补助</t>
        </r>
      </text>
    </comment>
    <comment ref="K67" authorId="0">
      <text>
        <r>
          <rPr>
            <sz val="9"/>
            <rFont val="宋体"/>
            <charset val="134"/>
          </rPr>
          <t>保障当年退伍军人的经济补助</t>
        </r>
      </text>
    </comment>
    <comment ref="J68" authorId="0">
      <text>
        <r>
          <rPr>
            <sz val="9"/>
            <rFont val="宋体"/>
            <charset val="134"/>
          </rPr>
          <t>妥善安置退伍军人</t>
        </r>
      </text>
    </comment>
    <comment ref="K68" authorId="0">
      <text>
        <r>
          <rPr>
            <sz val="9"/>
            <rFont val="宋体"/>
            <charset val="134"/>
          </rPr>
          <t>保障当年退伍军人的经济补助</t>
        </r>
      </text>
    </comment>
    <comment ref="J69" authorId="0">
      <text>
        <r>
          <rPr>
            <sz val="9"/>
            <rFont val="宋体"/>
            <charset val="134"/>
          </rPr>
          <t>补助资金要于当年度的8月1日前发放到自主就业退役士兵</t>
        </r>
      </text>
    </comment>
    <comment ref="K69" authorId="0">
      <text>
        <r>
          <rPr>
            <sz val="9"/>
            <rFont val="宋体"/>
            <charset val="134"/>
          </rPr>
          <t>保障当年退伍军人的经济补助</t>
        </r>
      </text>
    </comment>
    <comment ref="B70" authorId="0">
      <text>
        <r>
          <rPr>
            <sz val="9"/>
            <rFont val="宋体"/>
            <charset val="134"/>
          </rPr>
          <t>R201427.403-义务兵家属优待金</t>
        </r>
      </text>
    </comment>
    <comment ref="J70" authorId="0">
      <text>
        <r>
          <rPr>
            <sz val="9"/>
            <rFont val="宋体"/>
            <charset val="134"/>
          </rPr>
          <t>每年为服役的城乡义务兵家属发放优待金</t>
        </r>
      </text>
    </comment>
    <comment ref="K70" authorId="0">
      <text>
        <r>
          <rPr>
            <sz val="9"/>
            <rFont val="宋体"/>
            <charset val="134"/>
          </rPr>
          <t>保障义务兵的权益</t>
        </r>
      </text>
    </comment>
    <comment ref="J71" authorId="0">
      <text>
        <r>
          <rPr>
            <sz val="9"/>
            <rFont val="宋体"/>
            <charset val="134"/>
          </rPr>
          <t>抚恤优待现役军人</t>
        </r>
      </text>
    </comment>
    <comment ref="K71" authorId="0">
      <text>
        <r>
          <rPr>
            <sz val="9"/>
            <rFont val="宋体"/>
            <charset val="134"/>
          </rPr>
          <t>保障义务兵的权益</t>
        </r>
      </text>
    </comment>
    <comment ref="J72" authorId="0">
      <text>
        <r>
          <rPr>
            <sz val="9"/>
            <rFont val="宋体"/>
            <charset val="134"/>
          </rPr>
          <t>足额发放优待金</t>
        </r>
      </text>
    </comment>
    <comment ref="K72" authorId="0">
      <text>
        <r>
          <rPr>
            <sz val="9"/>
            <rFont val="宋体"/>
            <charset val="134"/>
          </rPr>
          <t>保障义务兵的权益</t>
        </r>
      </text>
    </comment>
    <comment ref="B74" authorId="0">
      <text>
        <r>
          <rPr>
            <sz val="9"/>
            <rFont val="宋体"/>
            <charset val="134"/>
          </rPr>
          <t>T202687.403-春节、八一对驻军和对来儋野外驻训部队慰问经费</t>
        </r>
      </text>
    </comment>
    <comment ref="J74" authorId="0">
      <text>
        <r>
          <rPr>
            <sz val="9"/>
            <rFont val="宋体"/>
            <charset val="134"/>
          </rPr>
          <t>在春节、“八一”期间为烈军属、复员军人、残疾军人、参战人员等优抚对象进行走访慰问赠送慰问金和物品。</t>
        </r>
      </text>
    </comment>
    <comment ref="K74" authorId="0">
      <text>
        <r>
          <rPr>
            <sz val="9"/>
            <rFont val="宋体"/>
            <charset val="134"/>
          </rPr>
          <t>促进军民鱼水情，巩固“双拥模范城”成果。</t>
        </r>
      </text>
    </comment>
    <comment ref="J75" authorId="0">
      <text>
        <r>
          <rPr>
            <sz val="9"/>
            <rFont val="宋体"/>
            <charset val="134"/>
          </rPr>
          <t>促进军民鱼水情，巩固“双拥模范城”成果。</t>
        </r>
      </text>
    </comment>
    <comment ref="K75" authorId="0">
      <text>
        <r>
          <rPr>
            <sz val="9"/>
            <rFont val="宋体"/>
            <charset val="134"/>
          </rPr>
          <t>促进军民鱼水情，巩固“双拥模范城”成果。</t>
        </r>
      </text>
    </comment>
  </commentList>
</comments>
</file>

<file path=xl/sharedStrings.xml><?xml version="1.0" encoding="utf-8"?>
<sst xmlns="http://schemas.openxmlformats.org/spreadsheetml/2006/main" count="360">
  <si>
    <t>附件1-1</t>
  </si>
  <si>
    <t>财政拨款收支总表</t>
  </si>
  <si>
    <t>部门：儋州市民政局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</si>
  <si>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</si>
  <si>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</si>
  <si>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</si>
  <si>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</si>
  <si>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</si>
  <si>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</si>
  <si>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</si>
  <si>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</si>
  <si>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</si>
  <si>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</si>
  <si>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</si>
  <si>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</si>
  <si>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</si>
  <si>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</si>
  <si>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</si>
  <si>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</si>
  <si>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</si>
  <si>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</si>
  <si>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</si>
  <si>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</si>
  <si>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</si>
  <si>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</si>
  <si>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</si>
  <si>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</si>
  <si>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</si>
  <si>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</si>
  <si>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</si>
  <si>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</si>
  <si>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</si>
  <si>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</si>
  <si>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</si>
  <si>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</si>
  <si>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</si>
  <si>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</si>
  <si>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</si>
  <si>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</si>
  <si>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</si>
  <si>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</si>
  <si>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</si>
  <si>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</si>
  <si>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</si>
  <si>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</si>
  <si>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</si>
  <si>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</si>
  <si>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</si>
  <si>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</si>
  <si>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</si>
  <si>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</si>
  <si>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</si>
  <si>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</si>
  <si>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</si>
  <si>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</si>
  <si>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基层政权和社区建设</t>
  </si>
  <si>
    <t>行政区划和地名管理</t>
  </si>
  <si>
    <t>其他民政管理事务支出</t>
  </si>
  <si>
    <t>归口管理的行政单位离退休</t>
  </si>
  <si>
    <t>机关事业单位基本养老保险缴费支出</t>
  </si>
  <si>
    <t>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</si>
  <si>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</si>
  <si>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</si>
  <si>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</si>
  <si>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</si>
  <si>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</si>
  <si>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</si>
  <si>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退役士兵安置</t>
  </si>
  <si>
    <t>军队移交政府离退休干部管理机构</t>
  </si>
  <si>
    <t>其他退役安置支出</t>
  </si>
  <si>
    <t>儿童福利</t>
  </si>
  <si>
    <t>老年福利</t>
  </si>
  <si>
    <t>殡葬</t>
  </si>
  <si>
    <t>社会福利事业单位</t>
  </si>
  <si>
    <t>残疾人生活和护理补贴</t>
  </si>
  <si>
    <t>农村最低生活保障</t>
  </si>
  <si>
    <t>流浪乞讨人员救助支出</t>
  </si>
  <si>
    <t>农村特困人员救助供养支出</t>
  </si>
  <si>
    <t>拥军优属</t>
  </si>
  <si>
    <t>行政单位医疗</t>
  </si>
  <si>
    <t>事业单位医疗</t>
  </si>
  <si>
    <t>公务员医疗补助</t>
  </si>
  <si>
    <t>城乡医疗救助</t>
  </si>
  <si>
    <t>优抚对象医疗补助资金</t>
  </si>
  <si>
    <t>生产发展</t>
  </si>
  <si>
    <t>住房公积金</t>
  </si>
  <si>
    <t>地方自然灾害生活补助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</si>
  <si>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</si>
  <si>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</si>
  <si>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</si>
  <si>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</si>
  <si>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</si>
  <si>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</si>
  <si>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</si>
  <si>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公务员医疗补助缴费</t>
  </si>
  <si>
    <t>机关事业单位基本养老保险缴费</t>
  </si>
  <si>
    <t>职工基本医疗保险缴费</t>
  </si>
  <si>
    <t>其他工资福利支出</t>
  </si>
  <si>
    <t>离休费</t>
  </si>
  <si>
    <t>其他对个人和家庭补助</t>
  </si>
  <si>
    <t>其他交通费用</t>
  </si>
  <si>
    <t>工会经费</t>
  </si>
  <si>
    <t>其他公用支出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</si>
  <si>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</si>
  <si>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</si>
  <si>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</si>
  <si>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</si>
  <si>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</si>
  <si>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</si>
  <si>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</si>
  <si>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</si>
  <si>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</si>
  <si>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</si>
  <si>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</si>
  <si>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</si>
  <si>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</si>
  <si>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</si>
  <si>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</si>
  <si>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</si>
  <si>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</si>
  <si>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</si>
  <si>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</si>
  <si>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</si>
  <si>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</si>
  <si>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</si>
  <si>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</si>
  <si>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</si>
  <si>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</si>
  <si>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</si>
  <si>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</si>
  <si>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</si>
  <si>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</si>
  <si>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</si>
  <si>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</si>
  <si>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</si>
  <si>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</si>
  <si>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</si>
  <si>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</si>
  <si>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</si>
  <si>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</si>
  <si>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</si>
  <si>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</si>
  <si>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</si>
  <si>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</si>
  <si>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</si>
  <si>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</si>
  <si>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</si>
  <si>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</si>
  <si>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</si>
  <si>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</si>
  <si>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</si>
  <si>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</si>
  <si>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</si>
  <si>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</si>
  <si>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</si>
  <si>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</si>
  <si>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</si>
  <si>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</si>
  <si>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</si>
  <si>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</si>
  <si>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</si>
  <si>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</si>
  <si>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</si>
  <si>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</si>
  <si>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</si>
  <si>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附件1-8</t>
  </si>
  <si>
    <t>部门支出总表</t>
  </si>
  <si>
    <t>本级</t>
  </si>
  <si>
    <t>下级</t>
  </si>
  <si>
    <t>2080201</t>
  </si>
  <si>
    <t xml:space="preserve">行政运行 </t>
  </si>
  <si>
    <t>2080501</t>
  </si>
  <si>
    <t xml:space="preserve">归口管理的行政单位离退休 </t>
  </si>
  <si>
    <t>2080505</t>
  </si>
  <si>
    <t xml:space="preserve">机关事业单位基本养老保险缴费支出 </t>
  </si>
  <si>
    <t>2080899</t>
  </si>
  <si>
    <t xml:space="preserve">其他优抚支出 </t>
  </si>
  <si>
    <t>2081004</t>
  </si>
  <si>
    <t>2081005</t>
  </si>
  <si>
    <t>2082804</t>
  </si>
  <si>
    <t>2101101</t>
  </si>
  <si>
    <t xml:space="preserve">行政单位医疗 </t>
  </si>
  <si>
    <t>2101102</t>
  </si>
  <si>
    <t xml:space="preserve">事业单位医疗 </t>
  </si>
  <si>
    <t>2101103</t>
  </si>
  <si>
    <t xml:space="preserve">公务员医疗补助 </t>
  </si>
  <si>
    <t>2210201</t>
  </si>
  <si>
    <t xml:space="preserve">住房公积金 </t>
  </si>
  <si>
    <t xml:space="preserve">殡葬 </t>
  </si>
  <si>
    <t xml:space="preserve">社会福利事业单位 </t>
  </si>
  <si>
    <t xml:space="preserve">拥军优属 </t>
  </si>
  <si>
    <t>2080202</t>
  </si>
  <si>
    <t xml:space="preserve">一般行政管理事务 </t>
  </si>
  <si>
    <t>2080206</t>
  </si>
  <si>
    <t xml:space="preserve">基层政权和社区建设 </t>
  </si>
  <si>
    <t>2080207</t>
  </si>
  <si>
    <t xml:space="preserve">行政区划和地名管理 </t>
  </si>
  <si>
    <t>2080299</t>
  </si>
  <si>
    <t xml:space="preserve">其他民政管理事务支出 </t>
  </si>
  <si>
    <t>2080801</t>
  </si>
  <si>
    <t xml:space="preserve">死亡抚恤 </t>
  </si>
  <si>
    <t>2080802</t>
  </si>
  <si>
    <t xml:space="preserve">伤残抚恤 </t>
  </si>
  <si>
    <t>2080803</t>
  </si>
  <si>
    <t xml:space="preserve">在乡复员、退伍军人生活补助 </t>
  </si>
  <si>
    <t>2080804</t>
  </si>
  <si>
    <t xml:space="preserve">优抚事业单位支出 </t>
  </si>
  <si>
    <t>2080805</t>
  </si>
  <si>
    <t xml:space="preserve">义务兵优待 </t>
  </si>
  <si>
    <t>2080806</t>
  </si>
  <si>
    <t xml:space="preserve">农村籍退役士兵老年生活补助 </t>
  </si>
  <si>
    <t>2080901</t>
  </si>
  <si>
    <t xml:space="preserve">退役士兵安置 </t>
  </si>
  <si>
    <t>2080903</t>
  </si>
  <si>
    <t xml:space="preserve">军队移交政府离退休干部管理机构 </t>
  </si>
  <si>
    <t>2080999</t>
  </si>
  <si>
    <t xml:space="preserve">其他退役安置支出 </t>
  </si>
  <si>
    <t>2081001</t>
  </si>
  <si>
    <t xml:space="preserve">儿童福利 </t>
  </si>
  <si>
    <t>2081002</t>
  </si>
  <si>
    <t xml:space="preserve">老年福利 </t>
  </si>
  <si>
    <t>2081107</t>
  </si>
  <si>
    <t xml:space="preserve">残疾人生活和护理补贴 </t>
  </si>
  <si>
    <t>2081901</t>
  </si>
  <si>
    <t xml:space="preserve">城镇最低生活保障 </t>
  </si>
  <si>
    <t>2081902</t>
  </si>
  <si>
    <t xml:space="preserve">农村最低生活保障 </t>
  </si>
  <si>
    <t>2082002</t>
  </si>
  <si>
    <t xml:space="preserve">流浪乞讨人员救助支出 </t>
  </si>
  <si>
    <t>2082102</t>
  </si>
  <si>
    <t xml:space="preserve">农村特困人员救助供养支出 </t>
  </si>
  <si>
    <t>2101301</t>
  </si>
  <si>
    <t xml:space="preserve">城乡医疗救助 </t>
  </si>
  <si>
    <t>2101401</t>
  </si>
  <si>
    <t xml:space="preserve">优抚对象医疗补助资金 </t>
  </si>
  <si>
    <t>2120899</t>
  </si>
  <si>
    <t xml:space="preserve">其他国有土地使用权出让收入安排的支出 </t>
  </si>
  <si>
    <t>2130505</t>
  </si>
  <si>
    <t xml:space="preserve">生产发展 </t>
  </si>
  <si>
    <t>2240702</t>
  </si>
  <si>
    <t xml:space="preserve">地方自然灾害生活补助 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</si>
  <si>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</si>
  <si>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</si>
  <si>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</si>
  <si>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</si>
  <si>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</si>
  <si>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</si>
  <si>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</si>
  <si>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</si>
  <si>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</si>
  <si>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</si>
  <si>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</si>
  <si>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</si>
  <si>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 xml:space="preserve">       01-生活救助</t>
  </si>
  <si>
    <t xml:space="preserve"> R201279.403-城市低保金</t>
  </si>
  <si>
    <t xml:space="preserve"> 403001-儋州市民政局本级</t>
  </si>
  <si>
    <t>产出指标</t>
  </si>
  <si>
    <t xml:space="preserve"> 发放7100人城市低保金</t>
  </si>
  <si>
    <t xml:space="preserve"> 保障城市低保对象基本生活</t>
  </si>
  <si>
    <t>成效指标</t>
  </si>
  <si>
    <t xml:space="preserve"> 1000万元</t>
  </si>
  <si>
    <t>效率指标</t>
  </si>
  <si>
    <t xml:space="preserve"> 全部足额发放</t>
  </si>
  <si>
    <t xml:space="preserve"> R201280.403-农村低保金</t>
  </si>
  <si>
    <t xml:space="preserve"> 发放28000人农村低保金</t>
  </si>
  <si>
    <t xml:space="preserve"> 保障农村低保对象基本生活</t>
  </si>
  <si>
    <t xml:space="preserve"> 3750万元</t>
  </si>
  <si>
    <t xml:space="preserve"> 足额发放低保金</t>
  </si>
  <si>
    <t xml:space="preserve"> R202713.403-城乡低保工作经费</t>
  </si>
  <si>
    <t xml:space="preserve"> 开展低保工作</t>
  </si>
  <si>
    <t xml:space="preserve"> 确保本市城乡低保各项工作顺利开展</t>
  </si>
  <si>
    <t xml:space="preserve"> 顺利开展农村低保工作</t>
  </si>
  <si>
    <t xml:space="preserve">   05-基层政权和区划地名管理</t>
  </si>
  <si>
    <t xml:space="preserve">       06-设施建设</t>
  </si>
  <si>
    <t xml:space="preserve"> R200170.403-行政区划和地名管理</t>
  </si>
  <si>
    <t xml:space="preserve"> 完成城市路标路牌制作儋州市地图边界线年检工作</t>
  </si>
  <si>
    <t xml:space="preserve"> 完成各项工作100%</t>
  </si>
  <si>
    <t xml:space="preserve"> 区划地名建设</t>
  </si>
  <si>
    <t xml:space="preserve"> 建成使用率</t>
  </si>
  <si>
    <t xml:space="preserve">       02-救灾储备</t>
  </si>
  <si>
    <t xml:space="preserve"> R203064.403-救灾物资储备中心启动经费</t>
  </si>
  <si>
    <t xml:space="preserve"> 为西部救灾储备中心购买办公设备，以便启动。</t>
  </si>
  <si>
    <t xml:space="preserve"> 使西部救灾储备中心正常启动运营。</t>
  </si>
  <si>
    <t xml:space="preserve"> 20万元</t>
  </si>
  <si>
    <t xml:space="preserve"> T202682.403-海南西部救灾储备中心</t>
  </si>
  <si>
    <t xml:space="preserve"> 总建筑面积13453平方米，主要建设内容为库房、管理房、设备房及室外附属工程等</t>
  </si>
  <si>
    <t xml:space="preserve"> 让西部地区实现火葬。</t>
  </si>
  <si>
    <t xml:space="preserve">       03-灾后救助</t>
  </si>
  <si>
    <t xml:space="preserve"> R200045.403-地方自然灾害生活救助</t>
  </si>
  <si>
    <t xml:space="preserve"> 救助25000人次</t>
  </si>
  <si>
    <t xml:space="preserve"> 改善灾民的基本生活</t>
  </si>
  <si>
    <t xml:space="preserve"> 256.5万元</t>
  </si>
  <si>
    <t xml:space="preserve"> 100%</t>
  </si>
  <si>
    <t xml:space="preserve"> R201054.403-救灾救济工作经费</t>
  </si>
  <si>
    <t xml:space="preserve"> 发放救灾资金</t>
  </si>
  <si>
    <t xml:space="preserve"> 保障灾民居基本生活</t>
  </si>
  <si>
    <t xml:space="preserve"> 15万元</t>
  </si>
  <si>
    <t xml:space="preserve">   08-其他民政管理事务</t>
  </si>
  <si>
    <t xml:space="preserve">   09-社会福利和社会事务管理</t>
  </si>
  <si>
    <t xml:space="preserve">       01-慈善服务</t>
  </si>
  <si>
    <t xml:space="preserve"> R201251.403-石马岭医院病人生活费</t>
  </si>
  <si>
    <t xml:space="preserve"> 解决石马岭医院病人基本生活，保障病人基本权益。</t>
  </si>
  <si>
    <t xml:space="preserve"> R203091.403-残疾人两项补贴资金</t>
  </si>
  <si>
    <t xml:space="preserve"> 帮助全市残疾人发放两项补贴。</t>
  </si>
  <si>
    <t xml:space="preserve"> 做好全市残疾人两项补贴资金发放。</t>
  </si>
  <si>
    <t xml:space="preserve">       02-孤儿保障</t>
  </si>
  <si>
    <t xml:space="preserve"> R201159.403-儋州市儿童福利院经费</t>
  </si>
  <si>
    <t xml:space="preserve"> 做好孤儿保障工作</t>
  </si>
  <si>
    <t xml:space="preserve"> 做好住院孤儿生活保障</t>
  </si>
  <si>
    <t xml:space="preserve"> 提高保障工作质量</t>
  </si>
  <si>
    <t xml:space="preserve"> 做好保障工作</t>
  </si>
  <si>
    <t xml:space="preserve">       03-婚姻殡葬事务管理</t>
  </si>
  <si>
    <t xml:space="preserve"> R200204.403-婚姻登记工作经费</t>
  </si>
  <si>
    <t xml:space="preserve"> 做好我市的婚姻登记工作，保护婚姻当事人的合法权益</t>
  </si>
  <si>
    <t xml:space="preserve"> 23.46万元</t>
  </si>
  <si>
    <t xml:space="preserve">       05-流浪乞讨救助服务管理</t>
  </si>
  <si>
    <t xml:space="preserve"> 解决城市生活无着的流浪乞讨人员的基本生活问题。</t>
  </si>
  <si>
    <t xml:space="preserve"> 维护社会稳定，保障城市生活无着的流浪乞讨人员权益。</t>
  </si>
  <si>
    <t xml:space="preserve"> T202739.403-流浪乞讨人员救助补助资金</t>
  </si>
  <si>
    <t xml:space="preserve"> 救助市内流浪乞讨人员。</t>
  </si>
  <si>
    <t xml:space="preserve">       07-养老服务</t>
  </si>
  <si>
    <t xml:space="preserve"> R200755.403-老年人长寿补助金</t>
  </si>
  <si>
    <t>政府性基金</t>
  </si>
  <si>
    <t xml:space="preserve"> 解决老年人长寿补助金</t>
  </si>
  <si>
    <t xml:space="preserve"> 保障老年人权益</t>
  </si>
  <si>
    <t xml:space="preserve"> 提高老年人生活质量</t>
  </si>
  <si>
    <t xml:space="preserve"> 按时发放补助金</t>
  </si>
  <si>
    <t xml:space="preserve"> R201161.403-儋州市老年人服务中心经费</t>
  </si>
  <si>
    <t xml:space="preserve"> 我市老龄化发展形势严峻，养老服务事业发展滞后，基础设施缺少，护理人员的服务水平、护理技能低下
，结构单一，无法满足我市日益增长的养老服务需求。</t>
  </si>
  <si>
    <t xml:space="preserve"> 有效管理儋州市老年人服务中心，促进养老事业健康发展。</t>
  </si>
  <si>
    <t xml:space="preserve"> 开展多种形式的养老服务，推动我市基本养老服务体系建设。</t>
  </si>
  <si>
    <t xml:space="preserve">       02-组织工作</t>
  </si>
  <si>
    <t xml:space="preserve">   11-优抚安置</t>
  </si>
  <si>
    <t xml:space="preserve">       01-抚恤补助</t>
  </si>
  <si>
    <t xml:space="preserve"> R200642.403-复员退伍军人生活补助</t>
  </si>
  <si>
    <t xml:space="preserve"> 发放退伍军人生活补助</t>
  </si>
  <si>
    <t xml:space="preserve"> 保障退伍军人权益</t>
  </si>
  <si>
    <t xml:space="preserve"> 提高退伍军人生活质量</t>
  </si>
  <si>
    <t xml:space="preserve"> 按月足额发放</t>
  </si>
  <si>
    <t xml:space="preserve"> T203148.403-优抚对象价格临时补贴</t>
  </si>
  <si>
    <t xml:space="preserve"> 为缓解物价上涨对低收入群体生活的影响，确保困难群众基本生活水平不因物价上涨而降低</t>
  </si>
  <si>
    <t xml:space="preserve">       03-烈士纪念设施建设</t>
  </si>
  <si>
    <t xml:space="preserve"> R200690.403-优抚事业单位</t>
  </si>
  <si>
    <t xml:space="preserve"> 对全市烈士陵园进行修缮以及发放管理人员工资</t>
  </si>
  <si>
    <t xml:space="preserve"> 完成工作任务</t>
  </si>
  <si>
    <t xml:space="preserve">       04-退役安置</t>
  </si>
  <si>
    <t xml:space="preserve"> T200254.403-当年退伍军人经济补助</t>
  </si>
  <si>
    <t xml:space="preserve"> 发放当年退伍军人经济补助</t>
  </si>
  <si>
    <t xml:space="preserve"> 保障当年退伍军人的经济补助</t>
  </si>
  <si>
    <t xml:space="preserve"> 妥善安置退伍军人</t>
  </si>
  <si>
    <t xml:space="preserve"> 补助资金要于当年度的8月1日前发放到自主就业退役士兵</t>
  </si>
  <si>
    <t xml:space="preserve"> R201427.403-义务兵家属优待金</t>
  </si>
  <si>
    <t xml:space="preserve"> 每年为服役的城乡义务兵家属发放优待金</t>
  </si>
  <si>
    <t xml:space="preserve"> 保障义务兵的权益</t>
  </si>
  <si>
    <t xml:space="preserve"> 抚恤优待现役军人</t>
  </si>
  <si>
    <t xml:space="preserve"> 足额发放优待金</t>
  </si>
  <si>
    <t xml:space="preserve">       05-拥军慰问</t>
  </si>
  <si>
    <t xml:space="preserve"> R200357.403-春节、八一对烈军属、残疾军人、参战人员等优抚对象慰问</t>
  </si>
  <si>
    <t xml:space="preserve"> 在春节、“八一”期间为烈军属、复员军人、残疾军人、参战人员等优抚对象进行走访慰问赠送慰问金和物品。</t>
  </si>
  <si>
    <t xml:space="preserve"> 促进军民鱼水情，巩固“双拥模范城”成果。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</si>
</sst>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8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color indexed="63"/>
      <name val="宋体"/>
      <charset val="1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63"/>
      <name val="宋体"/>
      <charset val="1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2"/>
      <name val="宋体"/>
      <charset val="134"/>
    </font>
    <font>
      <b/>
      <sz val="11"/>
      <color indexed="63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2" borderId="22" applyNumberFormat="0" applyAlignment="0" applyProtection="0">
      <alignment vertical="center"/>
    </xf>
    <xf numFmtId="0" fontId="20" fillId="2" borderId="18" applyNumberFormat="0" applyAlignment="0" applyProtection="0">
      <alignment vertical="center"/>
    </xf>
    <xf numFmtId="0" fontId="17" fillId="8" borderId="17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vertical="center"/>
    </xf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top" wrapText="1" shrinkToFi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3" fillId="0" borderId="4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9" fontId="3" fillId="0" borderId="3" xfId="0" applyNumberFormat="1" applyFont="1" applyFill="1" applyBorder="1" applyAlignment="1">
      <alignment horizontal="left" vertical="top" wrapText="1" shrinkToFit="1"/>
    </xf>
    <xf numFmtId="49" fontId="3" fillId="0" borderId="2" xfId="0" applyNumberFormat="1" applyFont="1" applyFill="1" applyBorder="1" applyAlignment="1">
      <alignment horizontal="left" vertical="center" wrapText="1" shrinkToFit="1"/>
    </xf>
    <xf numFmtId="49" fontId="4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1" xfId="0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left" vertical="center"/>
    </xf>
    <xf numFmtId="176" fontId="0" fillId="0" borderId="1" xfId="0" applyNumberFormat="1" applyFill="1" applyBorder="1">
      <alignment vertical="center"/>
    </xf>
    <xf numFmtId="0" fontId="0" fillId="2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176" fontId="0" fillId="0" borderId="12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0" borderId="14" xfId="0" applyNumberFormat="1" applyFont="1" applyFill="1" applyBorder="1" applyAlignment="1">
      <alignment horizontal="left" vertical="center"/>
    </xf>
    <xf numFmtId="4" fontId="8" fillId="0" borderId="14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>
      <alignment vertical="center"/>
    </xf>
    <xf numFmtId="49" fontId="0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F34"/>
  <sheetViews>
    <sheetView workbookViewId="0">
      <selection activeCell="A3" sqref="A3"/>
    </sheetView>
  </sheetViews>
  <sheetFormatPr defaultColWidth="9" defaultRowHeight="24.95" customHeight="1" outlineLevelCol="5"/>
  <cols>
    <col min="1" max="1" width="28.125" customWidth="1"/>
    <col min="2" max="2" width="17.625" customWidth="1"/>
    <col min="3" max="3" width="32.125" customWidth="1"/>
    <col min="4" max="4" width="17.125" customWidth="1"/>
    <col min="5" max="5" width="15.125" customWidth="1"/>
    <col min="6" max="6" width="17.75" customWidth="1"/>
    <col min="7" max="7" width="12.625"/>
  </cols>
  <sheetData>
    <row r="1" ht="24.75" customHeight="1" spans="1:1">
      <c r="A1" t="s">
        <v>0</v>
      </c>
    </row>
    <row r="2" ht="39" customHeight="1" spans="1:6">
      <c r="A2" s="26" t="s">
        <v>1</v>
      </c>
      <c r="B2" s="26"/>
      <c r="C2" s="26"/>
      <c r="D2" s="26"/>
      <c r="E2" s="26"/>
      <c r="F2" s="26"/>
    </row>
    <row r="3" ht="26.25" customHeight="1" spans="1:6">
      <c r="A3" s="27" t="s">
        <v>2</v>
      </c>
      <c r="B3" s="26"/>
      <c r="C3" s="26"/>
      <c r="D3" s="26"/>
      <c r="E3" s="26"/>
      <c r="F3" s="23" t="s">
        <v>3</v>
      </c>
    </row>
    <row r="4" customHeight="1" spans="1:6">
      <c r="A4" s="32" t="s">
        <v>4</v>
      </c>
      <c r="B4" s="32"/>
      <c r="C4" s="32" t="s">
        <v>5</v>
      </c>
      <c r="D4" s="32"/>
      <c r="E4" s="32"/>
      <c r="F4" s="32"/>
    </row>
    <row r="5" customHeight="1" spans="1:6">
      <c r="A5" s="32" t="s">
        <v>6</v>
      </c>
      <c r="B5" s="32" t="s">
        <v>7</v>
      </c>
      <c r="C5" s="32" t="s">
        <v>6</v>
      </c>
      <c r="D5" s="32" t="s">
        <v>8</v>
      </c>
      <c r="E5" s="32" t="s">
        <v>9</v>
      </c>
      <c r="F5" s="32" t="s">
        <v>10</v>
      </c>
    </row>
    <row r="6" customHeight="1" spans="1:6">
      <c r="A6" s="46" t="s">
        <v>11</v>
      </c>
      <c r="B6" s="37"/>
      <c r="C6" s="46" t="s">
        <v>12</v>
      </c>
      <c r="D6" s="37"/>
      <c r="E6" s="37"/>
      <c r="F6" s="37"/>
    </row>
    <row r="7" customHeight="1" spans="1:6">
      <c r="A7" s="46" t="s">
        <v>13</v>
      </c>
      <c r="B7" s="37">
        <v>99598881.94</v>
      </c>
      <c r="C7" s="80" t="s">
        <v>14</v>
      </c>
      <c r="D7" s="37"/>
      <c r="E7" s="37"/>
      <c r="F7" s="37"/>
    </row>
    <row r="8" customHeight="1" spans="1:6">
      <c r="A8" s="46" t="s">
        <v>15</v>
      </c>
      <c r="B8" s="37">
        <v>18000000</v>
      </c>
      <c r="C8" s="80" t="s">
        <v>16</v>
      </c>
      <c r="D8" s="37"/>
      <c r="E8" s="37"/>
      <c r="F8" s="37"/>
    </row>
    <row r="9" customHeight="1" spans="1:6">
      <c r="A9" s="46"/>
      <c r="B9" s="37"/>
      <c r="C9" s="80" t="s">
        <v>17</v>
      </c>
      <c r="D9" s="37"/>
      <c r="E9" s="37"/>
      <c r="F9" s="37"/>
    </row>
    <row r="10" customHeight="1" spans="1:6">
      <c r="A10" s="46"/>
      <c r="B10" s="37"/>
      <c r="C10" s="80" t="s">
        <v>18</v>
      </c>
      <c r="D10" s="37"/>
      <c r="E10" s="37"/>
      <c r="F10" s="37"/>
    </row>
    <row r="11" customHeight="1" spans="1:6">
      <c r="A11" s="46"/>
      <c r="B11" s="37"/>
      <c r="C11" s="80" t="s">
        <v>19</v>
      </c>
      <c r="D11" s="37"/>
      <c r="E11" s="37"/>
      <c r="F11" s="37"/>
    </row>
    <row r="12" customHeight="1" spans="1:6">
      <c r="A12" s="46"/>
      <c r="B12" s="37"/>
      <c r="C12" s="80" t="s">
        <v>20</v>
      </c>
      <c r="D12" s="37"/>
      <c r="E12" s="37"/>
      <c r="F12" s="37"/>
    </row>
    <row r="13" customHeight="1" spans="1:6">
      <c r="A13" s="46"/>
      <c r="B13" s="37"/>
      <c r="C13" s="80" t="s">
        <v>21</v>
      </c>
      <c r="D13" s="37"/>
      <c r="E13" s="37"/>
      <c r="F13" s="37"/>
    </row>
    <row r="14" customHeight="1" spans="1:6">
      <c r="A14" s="46"/>
      <c r="B14" s="37"/>
      <c r="C14" s="80" t="s">
        <v>22</v>
      </c>
      <c r="D14" s="37">
        <f>E14+F14</f>
        <v>70625963.4</v>
      </c>
      <c r="E14" s="37">
        <v>70625963.4</v>
      </c>
      <c r="F14" s="51"/>
    </row>
    <row r="15" customHeight="1" spans="1:6">
      <c r="A15" s="46"/>
      <c r="B15" s="37"/>
      <c r="C15" s="80" t="s">
        <v>23</v>
      </c>
      <c r="D15" s="37"/>
      <c r="E15" s="37"/>
      <c r="F15" s="37"/>
    </row>
    <row r="16" customHeight="1" spans="1:6">
      <c r="A16" s="46"/>
      <c r="B16" s="37"/>
      <c r="C16" s="80" t="s">
        <v>24</v>
      </c>
      <c r="D16" s="37">
        <v>12666474.24</v>
      </c>
      <c r="E16" s="37">
        <v>12666474.24</v>
      </c>
      <c r="F16" s="37"/>
    </row>
    <row r="17" customHeight="1" spans="1:6">
      <c r="A17" s="46"/>
      <c r="B17" s="37"/>
      <c r="C17" s="80" t="s">
        <v>25</v>
      </c>
      <c r="D17" s="37"/>
      <c r="E17" s="37"/>
      <c r="F17" s="37"/>
    </row>
    <row r="18" customHeight="1" spans="1:6">
      <c r="A18" s="46"/>
      <c r="B18" s="37"/>
      <c r="C18" s="80" t="s">
        <v>26</v>
      </c>
      <c r="D18" s="37">
        <f>E18+F18</f>
        <v>18000000</v>
      </c>
      <c r="E18" s="37"/>
      <c r="F18" s="37">
        <v>18000000</v>
      </c>
    </row>
    <row r="19" customHeight="1" spans="1:6">
      <c r="A19" s="46"/>
      <c r="B19" s="37"/>
      <c r="C19" s="80" t="s">
        <v>27</v>
      </c>
      <c r="D19" s="37">
        <v>15000000</v>
      </c>
      <c r="E19" s="37">
        <v>15000000</v>
      </c>
      <c r="F19" s="37"/>
    </row>
    <row r="20" customHeight="1" spans="1:6">
      <c r="A20" s="46"/>
      <c r="B20" s="37"/>
      <c r="C20" s="80" t="s">
        <v>28</v>
      </c>
      <c r="D20" s="37"/>
      <c r="E20" s="37"/>
      <c r="F20" s="37"/>
    </row>
    <row r="21" customHeight="1" spans="1:6">
      <c r="A21" s="46"/>
      <c r="B21" s="37"/>
      <c r="C21" s="80" t="s">
        <v>29</v>
      </c>
      <c r="D21" s="37"/>
      <c r="E21" s="37"/>
      <c r="F21" s="37"/>
    </row>
    <row r="22" customHeight="1" spans="1:6">
      <c r="A22" s="46"/>
      <c r="B22" s="37"/>
      <c r="C22" s="80" t="s">
        <v>30</v>
      </c>
      <c r="D22" s="37"/>
      <c r="E22" s="37"/>
      <c r="F22" s="37"/>
    </row>
    <row r="23" customHeight="1" spans="1:6">
      <c r="A23" s="46"/>
      <c r="B23" s="37"/>
      <c r="C23" s="80" t="s">
        <v>31</v>
      </c>
      <c r="D23" s="37"/>
      <c r="E23" s="37"/>
      <c r="F23" s="37"/>
    </row>
    <row r="24" customHeight="1" spans="1:6">
      <c r="A24" s="46"/>
      <c r="B24" s="37"/>
      <c r="C24" s="80" t="s">
        <v>32</v>
      </c>
      <c r="D24" s="37"/>
      <c r="E24" s="37"/>
      <c r="F24" s="37"/>
    </row>
    <row r="25" customHeight="1" spans="1:6">
      <c r="A25" s="46"/>
      <c r="B25" s="37"/>
      <c r="C25" s="80" t="s">
        <v>33</v>
      </c>
      <c r="D25" s="37"/>
      <c r="E25" s="37"/>
      <c r="F25" s="37"/>
    </row>
    <row r="26" customHeight="1" spans="1:6">
      <c r="A26" s="46"/>
      <c r="B26" s="37"/>
      <c r="C26" s="80" t="s">
        <v>34</v>
      </c>
      <c r="D26" s="37">
        <v>406444.3</v>
      </c>
      <c r="E26" s="37">
        <v>406444.3</v>
      </c>
      <c r="F26" s="37"/>
    </row>
    <row r="27" customHeight="1" spans="1:6">
      <c r="A27" s="46"/>
      <c r="B27" s="37"/>
      <c r="C27" s="80" t="s">
        <v>35</v>
      </c>
      <c r="D27" s="37">
        <v>900000</v>
      </c>
      <c r="E27" s="37">
        <v>900000</v>
      </c>
      <c r="F27" s="37"/>
    </row>
    <row r="28" customHeight="1" spans="1:6">
      <c r="A28" s="46"/>
      <c r="B28" s="37"/>
      <c r="C28" s="80" t="s">
        <v>36</v>
      </c>
      <c r="D28" s="37"/>
      <c r="E28" s="37"/>
      <c r="F28" s="37"/>
    </row>
    <row r="29" customHeight="1" spans="1:6">
      <c r="A29" s="46"/>
      <c r="B29" s="37"/>
      <c r="C29" s="80" t="s">
        <v>37</v>
      </c>
      <c r="D29" s="37"/>
      <c r="E29" s="37"/>
      <c r="F29" s="37"/>
    </row>
    <row r="30" customHeight="1" spans="1:6">
      <c r="A30" s="46"/>
      <c r="B30" s="37"/>
      <c r="C30" s="80" t="s">
        <v>38</v>
      </c>
      <c r="D30" s="37"/>
      <c r="E30" s="37"/>
      <c r="F30" s="37"/>
    </row>
    <row r="31" customHeight="1" spans="1:6">
      <c r="A31" s="46"/>
      <c r="B31" s="37"/>
      <c r="C31" s="80" t="s">
        <v>39</v>
      </c>
      <c r="D31" s="37"/>
      <c r="E31" s="37"/>
      <c r="F31" s="37"/>
    </row>
    <row r="32" customHeight="1" spans="1:6">
      <c r="A32" s="46"/>
      <c r="B32" s="37"/>
      <c r="C32" s="80" t="s">
        <v>40</v>
      </c>
      <c r="D32" s="37"/>
      <c r="E32" s="37"/>
      <c r="F32" s="37"/>
    </row>
    <row r="33" ht="39" customHeight="1" spans="1:6">
      <c r="A33" s="46"/>
      <c r="B33" s="37"/>
      <c r="C33" s="80" t="s">
        <v>41</v>
      </c>
      <c r="D33" s="37"/>
      <c r="E33" s="37"/>
      <c r="F33" s="37"/>
    </row>
    <row r="34" ht="53" customHeight="1" spans="1:6">
      <c r="A34" s="46" t="s">
        <v>42</v>
      </c>
      <c r="B34" s="37">
        <f>SUM(B6:B33)</f>
        <v>117598881.94</v>
      </c>
      <c r="C34" s="80" t="s">
        <v>43</v>
      </c>
      <c r="D34" s="37">
        <f>SUM(D6:D33)</f>
        <v>117598881.94</v>
      </c>
      <c r="E34" s="37">
        <f>SUM(E6:E33)</f>
        <v>99598881.94</v>
      </c>
      <c r="F34" s="37">
        <f t="shared" ref="D34:F34" si="0">SUM(F6:F33)</f>
        <v>18000000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  <pageSetUpPr fitToPage="1"/>
  </sheetPr>
  <dimension ref="A1:E40"/>
  <sheetViews>
    <sheetView workbookViewId="0">
      <selection activeCell="A3" sqref="A3"/>
    </sheetView>
  </sheetViews>
  <sheetFormatPr defaultColWidth="15.625" defaultRowHeight="24.95" customHeight="1" outlineLevelCol="4"/>
  <cols>
    <col min="2" max="2" width="37.875" customWidth="1"/>
    <col min="3" max="3" width="19.125"/>
    <col min="4" max="4" width="17.875"/>
    <col min="5" max="5" width="19.125"/>
  </cols>
  <sheetData>
    <row r="1" customHeight="1" spans="1:5">
      <c r="A1" s="60" t="s">
        <v>44</v>
      </c>
      <c r="B1" s="60"/>
      <c r="C1" s="60"/>
      <c r="D1" s="60"/>
      <c r="E1" s="60"/>
    </row>
    <row r="2" customHeight="1" spans="1:5">
      <c r="A2" s="61" t="s">
        <v>45</v>
      </c>
      <c r="B2" s="61"/>
      <c r="C2" s="61"/>
      <c r="D2" s="61"/>
      <c r="E2" s="61"/>
    </row>
    <row r="3" customHeight="1" spans="1:5">
      <c r="A3" s="60" t="s">
        <v>2</v>
      </c>
      <c r="B3" s="61"/>
      <c r="C3" s="61"/>
      <c r="D3" s="61"/>
      <c r="E3" s="62" t="s">
        <v>3</v>
      </c>
    </row>
    <row r="4" customHeight="1" spans="1:5">
      <c r="A4" s="63" t="s">
        <v>46</v>
      </c>
      <c r="B4" s="63"/>
      <c r="C4" s="63" t="s">
        <v>47</v>
      </c>
      <c r="D4" s="63"/>
      <c r="E4" s="63"/>
    </row>
    <row r="5" customHeight="1" spans="1:5">
      <c r="A5" s="63" t="s">
        <v>48</v>
      </c>
      <c r="B5" s="64" t="s">
        <v>49</v>
      </c>
      <c r="C5" s="64" t="s">
        <v>50</v>
      </c>
      <c r="D5" s="64" t="s">
        <v>51</v>
      </c>
      <c r="E5" s="63" t="s">
        <v>52</v>
      </c>
    </row>
    <row r="6" customHeight="1" spans="1:5">
      <c r="A6" s="65">
        <v>2080201</v>
      </c>
      <c r="B6" s="66" t="s">
        <v>53</v>
      </c>
      <c r="C6" s="67">
        <f>SUM(D6:E6)</f>
        <v>3824653.6</v>
      </c>
      <c r="D6" s="67">
        <v>3824653.6</v>
      </c>
      <c r="E6" s="68"/>
    </row>
    <row r="7" customHeight="1" spans="1:5">
      <c r="A7" s="69">
        <v>2080202</v>
      </c>
      <c r="B7" s="70" t="s">
        <v>54</v>
      </c>
      <c r="C7" s="67">
        <f t="shared" ref="C7:C41" si="0">SUM(D7:E7)</f>
        <v>1000000</v>
      </c>
      <c r="D7" s="71"/>
      <c r="E7" s="72">
        <v>1000000</v>
      </c>
    </row>
    <row r="8" customHeight="1" spans="1:5">
      <c r="A8" s="69">
        <v>2080206</v>
      </c>
      <c r="B8" s="70" t="s">
        <v>55</v>
      </c>
      <c r="C8" s="67">
        <f t="shared" si="0"/>
        <v>1000000</v>
      </c>
      <c r="D8" s="71"/>
      <c r="E8" s="72">
        <v>1000000</v>
      </c>
    </row>
    <row r="9" customHeight="1" spans="1:5">
      <c r="A9" s="69">
        <v>2080207</v>
      </c>
      <c r="B9" s="70" t="s">
        <v>56</v>
      </c>
      <c r="C9" s="67">
        <f t="shared" si="0"/>
        <v>500000</v>
      </c>
      <c r="D9" s="71"/>
      <c r="E9" s="72">
        <v>500000</v>
      </c>
    </row>
    <row r="10" customHeight="1" spans="1:5">
      <c r="A10" s="69">
        <v>2080299</v>
      </c>
      <c r="B10" s="70" t="s">
        <v>57</v>
      </c>
      <c r="C10" s="67">
        <f t="shared" si="0"/>
        <v>6508400</v>
      </c>
      <c r="D10" s="73"/>
      <c r="E10" s="72">
        <v>6508400</v>
      </c>
    </row>
    <row r="11" customHeight="1" spans="1:5">
      <c r="A11" s="65">
        <v>2080501</v>
      </c>
      <c r="B11" s="66" t="s">
        <v>58</v>
      </c>
      <c r="C11" s="67">
        <f t="shared" si="0"/>
        <v>241872</v>
      </c>
      <c r="D11" s="67">
        <v>241872</v>
      </c>
      <c r="E11" s="68"/>
    </row>
    <row r="12" customHeight="1" spans="1:5">
      <c r="A12" s="65">
        <v>2080505</v>
      </c>
      <c r="B12" s="66" t="s">
        <v>59</v>
      </c>
      <c r="C12" s="67">
        <f t="shared" si="0"/>
        <v>648240</v>
      </c>
      <c r="D12" s="67">
        <v>648240</v>
      </c>
      <c r="E12" s="68"/>
    </row>
    <row r="13" customHeight="1" spans="1:5">
      <c r="A13" s="69">
        <v>2080801</v>
      </c>
      <c r="B13" s="70" t="s">
        <v>60</v>
      </c>
      <c r="C13" s="67">
        <f t="shared" si="0"/>
        <v>120000</v>
      </c>
      <c r="D13" s="71"/>
      <c r="E13" s="72">
        <v>120000</v>
      </c>
    </row>
    <row r="14" customHeight="1" spans="1:5">
      <c r="A14" s="69">
        <v>2080802</v>
      </c>
      <c r="B14" s="70" t="s">
        <v>61</v>
      </c>
      <c r="C14" s="67">
        <f t="shared" si="0"/>
        <v>429400</v>
      </c>
      <c r="D14" s="71"/>
      <c r="E14" s="72">
        <v>429400</v>
      </c>
    </row>
    <row r="15" customHeight="1" spans="1:5">
      <c r="A15" s="69">
        <v>2080803</v>
      </c>
      <c r="B15" s="70" t="s">
        <v>62</v>
      </c>
      <c r="C15" s="67">
        <f t="shared" si="0"/>
        <v>832500</v>
      </c>
      <c r="D15" s="71"/>
      <c r="E15" s="72">
        <v>832500</v>
      </c>
    </row>
    <row r="16" customHeight="1" spans="1:5">
      <c r="A16" s="69">
        <v>2080804</v>
      </c>
      <c r="B16" s="70" t="s">
        <v>63</v>
      </c>
      <c r="C16" s="67">
        <f t="shared" si="0"/>
        <v>500000</v>
      </c>
      <c r="D16" s="71"/>
      <c r="E16" s="72">
        <v>500000</v>
      </c>
    </row>
    <row r="17" customHeight="1" spans="1:5">
      <c r="A17" s="74">
        <v>2080805</v>
      </c>
      <c r="B17" s="70" t="s">
        <v>64</v>
      </c>
      <c r="C17" s="67">
        <f t="shared" si="0"/>
        <v>9240000</v>
      </c>
      <c r="D17" s="71"/>
      <c r="E17" s="72">
        <v>9240000</v>
      </c>
    </row>
    <row r="18" customHeight="1" spans="1:5">
      <c r="A18" s="69">
        <v>2080806</v>
      </c>
      <c r="B18" s="70" t="s">
        <v>65</v>
      </c>
      <c r="C18" s="67">
        <f t="shared" si="0"/>
        <v>358200</v>
      </c>
      <c r="D18" s="71"/>
      <c r="E18" s="72">
        <v>358200</v>
      </c>
    </row>
    <row r="19" customHeight="1" spans="1:5">
      <c r="A19" s="69">
        <v>2080899</v>
      </c>
      <c r="B19" s="70" t="s">
        <v>66</v>
      </c>
      <c r="C19" s="67">
        <f t="shared" si="0"/>
        <v>3821004</v>
      </c>
      <c r="D19" s="71">
        <v>39504</v>
      </c>
      <c r="E19" s="72">
        <v>3781500</v>
      </c>
    </row>
    <row r="20" customHeight="1" spans="1:5">
      <c r="A20" s="74">
        <v>2080901</v>
      </c>
      <c r="B20" s="70" t="s">
        <v>67</v>
      </c>
      <c r="C20" s="67">
        <f t="shared" si="0"/>
        <v>5093000</v>
      </c>
      <c r="D20" s="71"/>
      <c r="E20" s="72">
        <v>5093000</v>
      </c>
    </row>
    <row r="21" customHeight="1" spans="1:5">
      <c r="A21" s="69">
        <v>2080903</v>
      </c>
      <c r="B21" s="70" t="s">
        <v>68</v>
      </c>
      <c r="C21" s="67">
        <f t="shared" si="0"/>
        <v>326800</v>
      </c>
      <c r="D21" s="71"/>
      <c r="E21" s="72">
        <v>326800</v>
      </c>
    </row>
    <row r="22" customHeight="1" spans="1:5">
      <c r="A22" s="74">
        <v>2080999</v>
      </c>
      <c r="B22" s="70" t="s">
        <v>69</v>
      </c>
      <c r="C22" s="67">
        <f t="shared" si="0"/>
        <v>300000</v>
      </c>
      <c r="D22" s="71"/>
      <c r="E22" s="72">
        <v>300000</v>
      </c>
    </row>
    <row r="23" customHeight="1" spans="1:5">
      <c r="A23" s="69">
        <v>2081001</v>
      </c>
      <c r="B23" s="70" t="s">
        <v>70</v>
      </c>
      <c r="C23" s="67">
        <f t="shared" si="0"/>
        <v>759200</v>
      </c>
      <c r="D23" s="71"/>
      <c r="E23" s="72">
        <v>759200</v>
      </c>
    </row>
    <row r="24" customHeight="1" spans="1:5">
      <c r="A24" s="69">
        <v>2081002</v>
      </c>
      <c r="B24" s="70" t="s">
        <v>71</v>
      </c>
      <c r="C24" s="67">
        <f t="shared" si="0"/>
        <v>295200</v>
      </c>
      <c r="D24" s="71"/>
      <c r="E24" s="72">
        <v>295200</v>
      </c>
    </row>
    <row r="25" customHeight="1" spans="1:5">
      <c r="A25" s="69">
        <v>2081004</v>
      </c>
      <c r="B25" s="70" t="s">
        <v>72</v>
      </c>
      <c r="C25" s="67">
        <f t="shared" si="0"/>
        <v>732596.4</v>
      </c>
      <c r="D25" s="71">
        <v>334596.4</v>
      </c>
      <c r="E25" s="75">
        <v>398000</v>
      </c>
    </row>
    <row r="26" customHeight="1" spans="1:5">
      <c r="A26" s="69">
        <v>2081005</v>
      </c>
      <c r="B26" s="70" t="s">
        <v>73</v>
      </c>
      <c r="C26" s="67">
        <f t="shared" si="0"/>
        <v>2274392.8</v>
      </c>
      <c r="D26" s="71">
        <v>74392.8</v>
      </c>
      <c r="E26" s="72">
        <v>2200000</v>
      </c>
    </row>
    <row r="27" customHeight="1" spans="1:5">
      <c r="A27" s="69">
        <v>2081107</v>
      </c>
      <c r="B27" s="70" t="s">
        <v>74</v>
      </c>
      <c r="C27" s="67">
        <f t="shared" si="0"/>
        <v>5000000</v>
      </c>
      <c r="D27" s="71"/>
      <c r="E27" s="72">
        <v>5000000</v>
      </c>
    </row>
    <row r="28" customHeight="1" spans="1:5">
      <c r="A28" s="69">
        <v>2081902</v>
      </c>
      <c r="B28" s="70" t="s">
        <v>75</v>
      </c>
      <c r="C28" s="67">
        <f t="shared" si="0"/>
        <v>20000000</v>
      </c>
      <c r="D28" s="71"/>
      <c r="E28" s="72">
        <v>20000000</v>
      </c>
    </row>
    <row r="29" customHeight="1" spans="1:5">
      <c r="A29" s="69">
        <v>2082002</v>
      </c>
      <c r="B29" s="70" t="s">
        <v>76</v>
      </c>
      <c r="C29" s="67">
        <f t="shared" si="0"/>
        <v>50000</v>
      </c>
      <c r="D29" s="71"/>
      <c r="E29" s="72">
        <v>50000</v>
      </c>
    </row>
    <row r="30" customHeight="1" spans="1:5">
      <c r="A30" s="69">
        <v>2082102</v>
      </c>
      <c r="B30" s="76" t="s">
        <v>77</v>
      </c>
      <c r="C30" s="67">
        <f t="shared" si="0"/>
        <v>500000</v>
      </c>
      <c r="D30" s="73"/>
      <c r="E30" s="72">
        <v>500000</v>
      </c>
    </row>
    <row r="31" customHeight="1" spans="1:5">
      <c r="A31" s="69">
        <v>2082804</v>
      </c>
      <c r="B31" s="70" t="s">
        <v>78</v>
      </c>
      <c r="C31" s="67">
        <f t="shared" si="0"/>
        <v>5670504.2</v>
      </c>
      <c r="D31" s="71">
        <v>154504.2</v>
      </c>
      <c r="E31" s="72">
        <v>5516000</v>
      </c>
    </row>
    <row r="32" customHeight="1" spans="1:5">
      <c r="A32" s="65">
        <v>2101101</v>
      </c>
      <c r="B32" s="66" t="s">
        <v>79</v>
      </c>
      <c r="C32" s="67">
        <f t="shared" si="0"/>
        <v>135556</v>
      </c>
      <c r="D32" s="67">
        <v>135556</v>
      </c>
      <c r="E32" s="68"/>
    </row>
    <row r="33" customHeight="1" spans="1:5">
      <c r="A33" s="65">
        <v>2101102</v>
      </c>
      <c r="B33" s="66" t="s">
        <v>80</v>
      </c>
      <c r="C33" s="67">
        <f t="shared" si="0"/>
        <v>17431.8</v>
      </c>
      <c r="D33" s="67">
        <v>17431.8</v>
      </c>
      <c r="E33" s="68"/>
    </row>
    <row r="34" customHeight="1" spans="1:5">
      <c r="A34" s="65">
        <v>2101103</v>
      </c>
      <c r="B34" s="66" t="s">
        <v>81</v>
      </c>
      <c r="C34" s="67">
        <f t="shared" si="0"/>
        <v>513486.84</v>
      </c>
      <c r="D34" s="67">
        <v>513486.84</v>
      </c>
      <c r="E34" s="68"/>
    </row>
    <row r="35" customHeight="1" spans="1:5">
      <c r="A35" s="77">
        <v>2101301</v>
      </c>
      <c r="B35" s="70" t="s">
        <v>82</v>
      </c>
      <c r="C35" s="67">
        <f t="shared" si="0"/>
        <v>8000000</v>
      </c>
      <c r="D35" s="71"/>
      <c r="E35" s="72">
        <v>8000000</v>
      </c>
    </row>
    <row r="36" customHeight="1" spans="1:5">
      <c r="A36" s="77">
        <v>2101401</v>
      </c>
      <c r="B36" s="70" t="s">
        <v>83</v>
      </c>
      <c r="C36" s="67">
        <f t="shared" si="0"/>
        <v>4000000</v>
      </c>
      <c r="D36" s="71"/>
      <c r="E36" s="72">
        <v>4000000</v>
      </c>
    </row>
    <row r="37" customHeight="1" spans="1:5">
      <c r="A37" s="69">
        <v>2130505</v>
      </c>
      <c r="B37" s="70" t="s">
        <v>84</v>
      </c>
      <c r="C37" s="67">
        <f t="shared" si="0"/>
        <v>15000000</v>
      </c>
      <c r="D37" s="71"/>
      <c r="E37" s="72">
        <v>15000000</v>
      </c>
    </row>
    <row r="38" customHeight="1" spans="1:5">
      <c r="A38" s="65">
        <v>2210201</v>
      </c>
      <c r="B38" s="66" t="s">
        <v>85</v>
      </c>
      <c r="C38" s="67">
        <f t="shared" si="0"/>
        <v>406444.3</v>
      </c>
      <c r="D38" s="67">
        <v>406444.3</v>
      </c>
      <c r="E38" s="68"/>
    </row>
    <row r="39" customHeight="1" spans="1:5">
      <c r="A39" s="78">
        <v>2240702</v>
      </c>
      <c r="B39" s="70" t="s">
        <v>86</v>
      </c>
      <c r="C39" s="67">
        <f t="shared" si="0"/>
        <v>1500000</v>
      </c>
      <c r="D39" s="71"/>
      <c r="E39" s="72">
        <v>1500000</v>
      </c>
    </row>
    <row r="40" customHeight="1" spans="1:5">
      <c r="A40" s="63" t="s">
        <v>8</v>
      </c>
      <c r="B40" s="63"/>
      <c r="C40" s="67">
        <f>SUM(C6:C39)</f>
        <v>99598881.94</v>
      </c>
      <c r="D40" s="73">
        <f>SUM(D6:D39)</f>
        <v>6390681.94</v>
      </c>
      <c r="E40" s="79">
        <f>SUM(E6:E39)</f>
        <v>93208200</v>
      </c>
    </row>
  </sheetData>
  <autoFilter ref="A5:E40"/>
  <mergeCells count="4">
    <mergeCell ref="A2:E2"/>
    <mergeCell ref="A4:B4"/>
    <mergeCell ref="C4:E4"/>
    <mergeCell ref="A40:B40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workbookViewId="0">
      <selection activeCell="A3" sqref="A3"/>
    </sheetView>
  </sheetViews>
  <sheetFormatPr defaultColWidth="15.625" defaultRowHeight="24.95" customHeight="1" outlineLevelCol="4"/>
  <cols>
    <col min="1" max="1" width="18.25" style="54" customWidth="1"/>
    <col min="2" max="2" width="27.5" customWidth="1"/>
  </cols>
  <sheetData>
    <row r="1" customHeight="1" spans="1:1">
      <c r="A1" t="s">
        <v>87</v>
      </c>
    </row>
    <row r="2" customHeight="1" spans="1:5">
      <c r="A2" s="26" t="s">
        <v>88</v>
      </c>
      <c r="B2" s="26"/>
      <c r="C2" s="26"/>
      <c r="D2" s="26"/>
      <c r="E2" s="26"/>
    </row>
    <row r="3" customHeight="1" spans="1:5">
      <c r="A3" s="27" t="s">
        <v>2</v>
      </c>
      <c r="E3" s="41" t="s">
        <v>3</v>
      </c>
    </row>
    <row r="4" customHeight="1" spans="1:5">
      <c r="A4" s="32" t="s">
        <v>89</v>
      </c>
      <c r="B4" s="32"/>
      <c r="C4" s="32" t="s">
        <v>90</v>
      </c>
      <c r="D4" s="32"/>
      <c r="E4" s="32"/>
    </row>
    <row r="5" s="40" customFormat="1" customHeight="1" spans="1:5">
      <c r="A5" s="32" t="s">
        <v>48</v>
      </c>
      <c r="B5" s="32" t="s">
        <v>49</v>
      </c>
      <c r="C5" s="32" t="s">
        <v>8</v>
      </c>
      <c r="D5" s="32" t="s">
        <v>91</v>
      </c>
      <c r="E5" s="32" t="s">
        <v>92</v>
      </c>
    </row>
    <row r="6" customHeight="1" spans="1:5">
      <c r="A6" s="55">
        <v>30101</v>
      </c>
      <c r="B6" s="46" t="s">
        <v>93</v>
      </c>
      <c r="C6" s="37">
        <f>SUM(D6:E6)</f>
        <v>3463580</v>
      </c>
      <c r="D6" s="51">
        <v>3463580</v>
      </c>
      <c r="E6" s="51"/>
    </row>
    <row r="7" customHeight="1" spans="1:5">
      <c r="A7" s="55">
        <v>30111</v>
      </c>
      <c r="B7" s="46" t="s">
        <v>94</v>
      </c>
      <c r="C7" s="37">
        <f t="shared" ref="C6:C17" si="0">SUM(D7:E7)</f>
        <v>477486.84</v>
      </c>
      <c r="D7" s="51">
        <v>477486.84</v>
      </c>
      <c r="E7" s="51"/>
    </row>
    <row r="8" customHeight="1" spans="1:5">
      <c r="A8" s="55">
        <v>30108</v>
      </c>
      <c r="B8" s="46" t="s">
        <v>95</v>
      </c>
      <c r="C8" s="37">
        <f t="shared" si="0"/>
        <v>648240</v>
      </c>
      <c r="D8" s="51">
        <v>648240</v>
      </c>
      <c r="E8" s="51"/>
    </row>
    <row r="9" customHeight="1" spans="1:5">
      <c r="A9" s="55">
        <v>30110</v>
      </c>
      <c r="B9" s="46" t="s">
        <v>96</v>
      </c>
      <c r="C9" s="37">
        <f t="shared" si="0"/>
        <v>152987.8</v>
      </c>
      <c r="D9" s="51">
        <v>152987.8</v>
      </c>
      <c r="E9" s="51"/>
    </row>
    <row r="10" customHeight="1" spans="1:5">
      <c r="A10" s="55">
        <v>30199</v>
      </c>
      <c r="B10" s="46" t="s">
        <v>97</v>
      </c>
      <c r="C10" s="37">
        <f t="shared" si="0"/>
        <v>13959.4</v>
      </c>
      <c r="D10" s="51">
        <v>13959.4</v>
      </c>
      <c r="E10" s="51"/>
    </row>
    <row r="11" customHeight="1" spans="1:5">
      <c r="A11" s="55">
        <v>30113</v>
      </c>
      <c r="B11" s="46" t="s">
        <v>85</v>
      </c>
      <c r="C11" s="37">
        <f t="shared" si="0"/>
        <v>406444.3</v>
      </c>
      <c r="D11" s="51">
        <v>406444.3</v>
      </c>
      <c r="E11" s="51"/>
    </row>
    <row r="12" customHeight="1" spans="1:5">
      <c r="A12" s="55">
        <v>30301</v>
      </c>
      <c r="B12" s="46" t="s">
        <v>98</v>
      </c>
      <c r="C12" s="37">
        <f t="shared" si="0"/>
        <v>241872</v>
      </c>
      <c r="D12" s="51">
        <v>241872</v>
      </c>
      <c r="E12" s="51"/>
    </row>
    <row r="13" customHeight="1" spans="1:5">
      <c r="A13" s="55">
        <v>30399</v>
      </c>
      <c r="B13" s="46" t="s">
        <v>99</v>
      </c>
      <c r="C13" s="37">
        <f t="shared" si="0"/>
        <v>158964</v>
      </c>
      <c r="D13" s="51">
        <v>158964</v>
      </c>
      <c r="E13" s="51"/>
    </row>
    <row r="14" customHeight="1" spans="1:5">
      <c r="A14" s="55">
        <v>30239</v>
      </c>
      <c r="B14" s="46" t="s">
        <v>100</v>
      </c>
      <c r="C14" s="37">
        <f t="shared" si="0"/>
        <v>186720</v>
      </c>
      <c r="D14" s="58"/>
      <c r="E14" s="51">
        <v>186720</v>
      </c>
    </row>
    <row r="15" customHeight="1" spans="1:5">
      <c r="A15" s="55">
        <v>30228</v>
      </c>
      <c r="B15" s="46" t="s">
        <v>101</v>
      </c>
      <c r="C15" s="37">
        <f t="shared" si="0"/>
        <v>119788.4</v>
      </c>
      <c r="D15" s="58"/>
      <c r="E15" s="51">
        <v>119788.4</v>
      </c>
    </row>
    <row r="16" customHeight="1" spans="1:5">
      <c r="A16" s="55">
        <v>30299</v>
      </c>
      <c r="B16" s="46" t="s">
        <v>102</v>
      </c>
      <c r="C16" s="37">
        <f t="shared" si="0"/>
        <v>520639.2</v>
      </c>
      <c r="D16" s="58"/>
      <c r="E16" s="51">
        <v>520639.2</v>
      </c>
    </row>
    <row r="17" customHeight="1" spans="1:5">
      <c r="A17" s="45" t="s">
        <v>8</v>
      </c>
      <c r="B17" s="59"/>
      <c r="C17" s="37">
        <f t="shared" si="0"/>
        <v>6390681.94</v>
      </c>
      <c r="D17" s="37">
        <f>SUM(D6:D16)</f>
        <v>5563534.34</v>
      </c>
      <c r="E17" s="37">
        <f>SUM(E6:E16)</f>
        <v>827147.6</v>
      </c>
    </row>
  </sheetData>
  <mergeCells count="4">
    <mergeCell ref="A2:E2"/>
    <mergeCell ref="A4:B4"/>
    <mergeCell ref="C4:E4"/>
    <mergeCell ref="A17:B1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3" sqref="A3"/>
    </sheetView>
  </sheetViews>
  <sheetFormatPr defaultColWidth="15.625" defaultRowHeight="24.95" customHeight="1"/>
  <cols>
    <col min="1" max="1" width="12.625" customWidth="1"/>
    <col min="2" max="2" width="12.75" customWidth="1"/>
    <col min="3" max="3" width="12.625" customWidth="1"/>
    <col min="6" max="7" width="12.8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103</v>
      </c>
    </row>
    <row r="2" ht="34.5" customHeight="1" spans="1:12">
      <c r="A2" s="26" t="s">
        <v>104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customHeight="1" spans="1:12">
      <c r="A3" s="27" t="s">
        <v>2</v>
      </c>
      <c r="L3" s="41" t="s">
        <v>3</v>
      </c>
    </row>
    <row r="4" ht="29.25" customHeight="1" spans="1:12">
      <c r="A4" s="32" t="s">
        <v>105</v>
      </c>
      <c r="B4" s="32"/>
      <c r="C4" s="32"/>
      <c r="D4" s="32"/>
      <c r="E4" s="32"/>
      <c r="F4" s="32"/>
      <c r="G4" s="32" t="s">
        <v>47</v>
      </c>
      <c r="H4" s="32"/>
      <c r="I4" s="32"/>
      <c r="J4" s="32"/>
      <c r="K4" s="32"/>
      <c r="L4" s="32"/>
    </row>
    <row r="5" s="56" customFormat="1" customHeight="1" spans="1:12">
      <c r="A5" s="57" t="s">
        <v>8</v>
      </c>
      <c r="B5" s="57" t="s">
        <v>106</v>
      </c>
      <c r="C5" s="57" t="s">
        <v>107</v>
      </c>
      <c r="D5" s="57"/>
      <c r="E5" s="57"/>
      <c r="F5" s="57" t="s">
        <v>108</v>
      </c>
      <c r="G5" s="57" t="s">
        <v>8</v>
      </c>
      <c r="H5" s="57" t="s">
        <v>106</v>
      </c>
      <c r="I5" s="57" t="s">
        <v>107</v>
      </c>
      <c r="J5" s="57"/>
      <c r="K5" s="57"/>
      <c r="L5" s="57" t="s">
        <v>108</v>
      </c>
    </row>
    <row r="6" s="56" customFormat="1" customHeight="1" spans="1:12">
      <c r="A6" s="57"/>
      <c r="B6" s="57"/>
      <c r="C6" s="57" t="s">
        <v>50</v>
      </c>
      <c r="D6" s="57" t="s">
        <v>109</v>
      </c>
      <c r="E6" s="57" t="s">
        <v>110</v>
      </c>
      <c r="F6" s="57"/>
      <c r="G6" s="57"/>
      <c r="H6" s="57"/>
      <c r="I6" s="57" t="s">
        <v>50</v>
      </c>
      <c r="J6" s="57" t="s">
        <v>109</v>
      </c>
      <c r="K6" s="57" t="s">
        <v>110</v>
      </c>
      <c r="L6" s="57"/>
    </row>
    <row r="7" ht="39" customHeight="1" spans="1:12">
      <c r="A7" s="37">
        <f>B7+C7+F7</f>
        <v>115000</v>
      </c>
      <c r="B7" s="37">
        <v>0</v>
      </c>
      <c r="C7" s="37">
        <f>SUM(D7:E7)</f>
        <v>65000</v>
      </c>
      <c r="D7" s="37">
        <v>0</v>
      </c>
      <c r="E7" s="37">
        <v>65000</v>
      </c>
      <c r="F7" s="37">
        <v>50000</v>
      </c>
      <c r="G7" s="37">
        <f>H7+I7+L7</f>
        <v>115000</v>
      </c>
      <c r="H7" s="37">
        <v>0</v>
      </c>
      <c r="I7" s="37">
        <f>J7+K7</f>
        <v>65000</v>
      </c>
      <c r="J7" s="37"/>
      <c r="K7" s="37">
        <v>65000</v>
      </c>
      <c r="L7" s="37">
        <v>50000</v>
      </c>
    </row>
    <row r="8" ht="40.5" customHeight="1" spans="1:1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customHeight="1" spans="1:1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ht="26.25" customHeight="1" spans="1:1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workbookViewId="0">
      <selection activeCell="A3" sqref="A3"/>
    </sheetView>
  </sheetViews>
  <sheetFormatPr defaultColWidth="15.625" defaultRowHeight="24.95" customHeight="1" outlineLevelRow="6" outlineLevelCol="4"/>
  <cols>
    <col min="1" max="1" width="12.5" style="54" customWidth="1"/>
    <col min="2" max="2" width="37" customWidth="1"/>
    <col min="3" max="3" width="16" customWidth="1"/>
    <col min="4" max="4" width="13.875" customWidth="1"/>
    <col min="5" max="5" width="19.25" customWidth="1"/>
  </cols>
  <sheetData>
    <row r="1" customHeight="1" spans="1:1">
      <c r="A1" t="s">
        <v>111</v>
      </c>
    </row>
    <row r="2" s="53" customFormat="1" ht="47.25" customHeight="1" spans="1:5">
      <c r="A2" s="26" t="s">
        <v>112</v>
      </c>
      <c r="B2" s="26"/>
      <c r="C2" s="26"/>
      <c r="D2" s="26"/>
      <c r="E2" s="26"/>
    </row>
    <row r="3" customHeight="1" spans="1:5">
      <c r="A3" s="27" t="s">
        <v>2</v>
      </c>
      <c r="E3" s="41" t="s">
        <v>3</v>
      </c>
    </row>
    <row r="4" customHeight="1" spans="1:5">
      <c r="A4" s="32" t="s">
        <v>46</v>
      </c>
      <c r="B4" s="32"/>
      <c r="C4" s="32" t="s">
        <v>47</v>
      </c>
      <c r="D4" s="32"/>
      <c r="E4" s="32"/>
    </row>
    <row r="5" s="40" customFormat="1" customHeight="1" spans="1:5">
      <c r="A5" s="32" t="s">
        <v>48</v>
      </c>
      <c r="B5" s="32" t="s">
        <v>49</v>
      </c>
      <c r="C5" s="32" t="s">
        <v>50</v>
      </c>
      <c r="D5" s="32" t="s">
        <v>51</v>
      </c>
      <c r="E5" s="32" t="s">
        <v>52</v>
      </c>
    </row>
    <row r="6" customHeight="1" spans="1:5">
      <c r="A6" s="55">
        <v>2120899</v>
      </c>
      <c r="B6" s="46" t="s">
        <v>113</v>
      </c>
      <c r="C6" s="37">
        <v>18000000</v>
      </c>
      <c r="D6" s="37"/>
      <c r="E6" s="37">
        <v>18000000</v>
      </c>
    </row>
    <row r="7" customHeight="1" spans="1:5">
      <c r="A7" s="32" t="s">
        <v>8</v>
      </c>
      <c r="B7" s="32"/>
      <c r="C7" s="37">
        <f>SUM(C6:C6)</f>
        <v>18000000</v>
      </c>
      <c r="D7" s="37">
        <f>SUM(D6:D6)</f>
        <v>0</v>
      </c>
      <c r="E7" s="37">
        <f>SUM(E6:E6)</f>
        <v>18000000</v>
      </c>
    </row>
  </sheetData>
  <mergeCells count="4">
    <mergeCell ref="A2:E2"/>
    <mergeCell ref="A4:B4"/>
    <mergeCell ref="C4:E4"/>
    <mergeCell ref="A7:B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D34"/>
  <sheetViews>
    <sheetView workbookViewId="0">
      <selection activeCell="A3" sqref="A3"/>
    </sheetView>
  </sheetViews>
  <sheetFormatPr defaultColWidth="9" defaultRowHeight="24.95" customHeight="1" outlineLevelCol="3"/>
  <cols>
    <col min="1" max="1" width="37.5" customWidth="1"/>
    <col min="2" max="2" width="20.75" customWidth="1"/>
    <col min="3" max="3" width="36.125" customWidth="1"/>
    <col min="4" max="4" width="21.25" customWidth="1"/>
  </cols>
  <sheetData>
    <row r="1" customHeight="1" spans="1:1">
      <c r="A1" t="s">
        <v>114</v>
      </c>
    </row>
    <row r="2" ht="40.5" customHeight="1" spans="1:4">
      <c r="A2" s="26" t="s">
        <v>115</v>
      </c>
      <c r="B2" s="26"/>
      <c r="C2" s="26"/>
      <c r="D2" s="26"/>
    </row>
    <row r="3" customHeight="1" spans="1:4">
      <c r="A3" s="27" t="s">
        <v>2</v>
      </c>
      <c r="D3" s="41" t="s">
        <v>3</v>
      </c>
    </row>
    <row r="4" customHeight="1" spans="1:4">
      <c r="A4" s="48" t="s">
        <v>116</v>
      </c>
      <c r="B4" s="48"/>
      <c r="C4" s="48" t="s">
        <v>117</v>
      </c>
      <c r="D4" s="48"/>
    </row>
    <row r="5" customHeight="1" spans="1:4">
      <c r="A5" s="48" t="s">
        <v>118</v>
      </c>
      <c r="B5" s="48" t="s">
        <v>119</v>
      </c>
      <c r="C5" s="48" t="s">
        <v>118</v>
      </c>
      <c r="D5" s="48" t="s">
        <v>119</v>
      </c>
    </row>
    <row r="6" ht="20.1" customHeight="1" spans="1:4">
      <c r="A6" s="49" t="s">
        <v>120</v>
      </c>
      <c r="B6" s="37">
        <v>99598881.94</v>
      </c>
      <c r="C6" s="49" t="s">
        <v>121</v>
      </c>
      <c r="D6" s="37"/>
    </row>
    <row r="7" ht="20.1" customHeight="1" spans="1:4">
      <c r="A7" s="50" t="s">
        <v>122</v>
      </c>
      <c r="B7" s="37">
        <v>18000000</v>
      </c>
      <c r="C7" s="49" t="s">
        <v>123</v>
      </c>
      <c r="D7" s="37"/>
    </row>
    <row r="8" ht="20.1" customHeight="1" spans="1:4">
      <c r="A8" s="50"/>
      <c r="B8" s="37"/>
      <c r="C8" s="49" t="s">
        <v>124</v>
      </c>
      <c r="D8" s="37"/>
    </row>
    <row r="9" ht="20.1" customHeight="1" spans="1:4">
      <c r="A9" s="50"/>
      <c r="B9" s="37"/>
      <c r="C9" s="49" t="s">
        <v>125</v>
      </c>
      <c r="D9" s="37"/>
    </row>
    <row r="10" ht="20.1" customHeight="1" spans="1:4">
      <c r="A10" s="50"/>
      <c r="B10" s="37"/>
      <c r="C10" s="49" t="s">
        <v>126</v>
      </c>
      <c r="D10" s="37"/>
    </row>
    <row r="11" ht="20.1" customHeight="1" spans="1:4">
      <c r="A11" s="50"/>
      <c r="B11" s="37"/>
      <c r="C11" s="49" t="s">
        <v>127</v>
      </c>
      <c r="D11" s="51"/>
    </row>
    <row r="12" ht="20.1" customHeight="1" spans="1:4">
      <c r="A12" s="50"/>
      <c r="B12" s="37"/>
      <c r="C12" s="49" t="s">
        <v>128</v>
      </c>
      <c r="D12" s="51"/>
    </row>
    <row r="13" ht="20.1" customHeight="1" spans="1:4">
      <c r="A13" s="50"/>
      <c r="B13" s="37"/>
      <c r="C13" s="49" t="s">
        <v>129</v>
      </c>
      <c r="D13" s="51">
        <v>70625963.4</v>
      </c>
    </row>
    <row r="14" ht="20.1" customHeight="1" spans="1:4">
      <c r="A14" s="49"/>
      <c r="B14" s="37"/>
      <c r="C14" s="49" t="s">
        <v>130</v>
      </c>
      <c r="D14" s="51"/>
    </row>
    <row r="15" ht="20.1" customHeight="1" spans="1:4">
      <c r="A15" s="49"/>
      <c r="B15" s="37"/>
      <c r="C15" s="49" t="s">
        <v>131</v>
      </c>
      <c r="D15" s="51">
        <v>12666474.24</v>
      </c>
    </row>
    <row r="16" ht="20.1" customHeight="1" spans="1:4">
      <c r="A16" s="49"/>
      <c r="B16" s="37"/>
      <c r="C16" s="49" t="s">
        <v>132</v>
      </c>
      <c r="D16" s="51"/>
    </row>
    <row r="17" ht="20.1" customHeight="1" spans="1:4">
      <c r="A17" s="49"/>
      <c r="B17" s="37"/>
      <c r="C17" s="49" t="s">
        <v>133</v>
      </c>
      <c r="D17" s="51">
        <v>18000000</v>
      </c>
    </row>
    <row r="18" ht="20.1" customHeight="1" spans="1:4">
      <c r="A18" s="49"/>
      <c r="B18" s="37"/>
      <c r="C18" s="49" t="s">
        <v>134</v>
      </c>
      <c r="D18" s="51">
        <v>15000000</v>
      </c>
    </row>
    <row r="19" ht="20.1" customHeight="1" spans="1:4">
      <c r="A19" s="49"/>
      <c r="B19" s="37"/>
      <c r="C19" s="49" t="s">
        <v>135</v>
      </c>
      <c r="D19" s="51"/>
    </row>
    <row r="20" ht="20.1" customHeight="1" spans="1:4">
      <c r="A20" s="49"/>
      <c r="B20" s="37"/>
      <c r="C20" s="49" t="s">
        <v>136</v>
      </c>
      <c r="D20" s="51"/>
    </row>
    <row r="21" ht="20.1" customHeight="1" spans="1:4">
      <c r="A21" s="49"/>
      <c r="B21" s="37"/>
      <c r="C21" s="49" t="s">
        <v>137</v>
      </c>
      <c r="D21" s="51"/>
    </row>
    <row r="22" ht="20.1" customHeight="1" spans="1:4">
      <c r="A22" s="49"/>
      <c r="B22" s="37"/>
      <c r="C22" s="49" t="s">
        <v>138</v>
      </c>
      <c r="D22" s="37"/>
    </row>
    <row r="23" ht="20.1" customHeight="1" spans="1:4">
      <c r="A23" s="52"/>
      <c r="B23" s="37"/>
      <c r="C23" s="49" t="s">
        <v>139</v>
      </c>
      <c r="D23" s="37"/>
    </row>
    <row r="24" ht="20.1" customHeight="1" spans="1:4">
      <c r="A24" s="52"/>
      <c r="B24" s="37"/>
      <c r="C24" s="49" t="s">
        <v>140</v>
      </c>
      <c r="D24" s="37"/>
    </row>
    <row r="25" ht="20.1" customHeight="1" spans="1:4">
      <c r="A25" s="52"/>
      <c r="B25" s="37"/>
      <c r="C25" s="49" t="s">
        <v>141</v>
      </c>
      <c r="D25" s="37">
        <v>406444.3</v>
      </c>
    </row>
    <row r="26" ht="20.1" customHeight="1" spans="1:4">
      <c r="A26" s="52"/>
      <c r="B26" s="37"/>
      <c r="C26" s="49" t="s">
        <v>142</v>
      </c>
      <c r="D26" s="37">
        <v>900000</v>
      </c>
    </row>
    <row r="27" ht="20.1" customHeight="1" spans="1:4">
      <c r="A27" s="52"/>
      <c r="B27" s="37"/>
      <c r="C27" s="49" t="s">
        <v>143</v>
      </c>
      <c r="D27" s="37"/>
    </row>
    <row r="28" ht="20.1" customHeight="1" spans="1:4">
      <c r="A28" s="52"/>
      <c r="B28" s="37"/>
      <c r="C28" s="49" t="s">
        <v>144</v>
      </c>
      <c r="D28" s="37"/>
    </row>
    <row r="29" ht="20.1" customHeight="1" spans="1:4">
      <c r="A29" s="52"/>
      <c r="B29" s="37"/>
      <c r="C29" s="49" t="s">
        <v>145</v>
      </c>
      <c r="D29" s="37"/>
    </row>
    <row r="30" ht="20.1" customHeight="1" spans="1:4">
      <c r="A30" s="52"/>
      <c r="B30" s="37"/>
      <c r="C30" s="49" t="s">
        <v>146</v>
      </c>
      <c r="D30" s="37"/>
    </row>
    <row r="31" ht="20.1" customHeight="1" spans="1:4">
      <c r="A31" s="52"/>
      <c r="B31" s="37"/>
      <c r="C31" s="49" t="s">
        <v>147</v>
      </c>
      <c r="D31" s="37"/>
    </row>
    <row r="32" ht="20.1" customHeight="1" spans="2:4">
      <c r="B32" s="37"/>
      <c r="C32" s="49" t="s">
        <v>148</v>
      </c>
      <c r="D32" s="37"/>
    </row>
    <row r="33" ht="20.1" customHeight="1" spans="1:4">
      <c r="A33" s="52"/>
      <c r="B33" s="37"/>
      <c r="C33" s="48"/>
      <c r="D33" s="37"/>
    </row>
    <row r="34" ht="20.1" customHeight="1" spans="1:4">
      <c r="A34" s="48" t="s">
        <v>149</v>
      </c>
      <c r="B34" s="37">
        <f>SUM(B7+B6)</f>
        <v>117598881.94</v>
      </c>
      <c r="C34" s="48" t="s">
        <v>150</v>
      </c>
      <c r="D34" s="37">
        <f>SUM(D6:D33)</f>
        <v>117598881.94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A3" sqref="A3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151</v>
      </c>
    </row>
    <row r="2" ht="35.25" customHeight="1" spans="1:12">
      <c r="A2" s="26" t="s">
        <v>152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customHeight="1" spans="1:12">
      <c r="A3" s="27"/>
      <c r="L3" s="47" t="s">
        <v>3</v>
      </c>
    </row>
    <row r="4" s="1" customFormat="1" ht="17.25" customHeight="1" spans="1:12">
      <c r="A4" s="42" t="s">
        <v>153</v>
      </c>
      <c r="B4" s="13" t="s">
        <v>154</v>
      </c>
      <c r="C4" s="13" t="s">
        <v>155</v>
      </c>
      <c r="D4" s="13" t="s">
        <v>156</v>
      </c>
      <c r="E4" s="13" t="s">
        <v>157</v>
      </c>
      <c r="F4" s="13" t="s">
        <v>158</v>
      </c>
      <c r="G4" s="13" t="s">
        <v>159</v>
      </c>
      <c r="H4" s="13" t="s">
        <v>160</v>
      </c>
      <c r="I4" s="13" t="s">
        <v>161</v>
      </c>
      <c r="J4" s="13" t="s">
        <v>162</v>
      </c>
      <c r="K4" s="13" t="s">
        <v>163</v>
      </c>
      <c r="L4" s="13" t="s">
        <v>164</v>
      </c>
    </row>
    <row r="5" s="1" customFormat="1" ht="17.25" customHeight="1" spans="1:12">
      <c r="A5" s="4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="1" customFormat="1" ht="17.25" customHeight="1" spans="1:12">
      <c r="A6" s="4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ht="57" customHeight="1" spans="1:12">
      <c r="A7" s="45"/>
      <c r="B7" s="37">
        <f>SUM(F7:G7)</f>
        <v>117598881.94</v>
      </c>
      <c r="C7" s="37"/>
      <c r="D7" s="37"/>
      <c r="E7" s="37"/>
      <c r="F7" s="37">
        <v>99598881.94</v>
      </c>
      <c r="G7" s="37">
        <v>18000000</v>
      </c>
      <c r="H7" s="46"/>
      <c r="I7" s="46"/>
      <c r="J7" s="46"/>
      <c r="K7" s="46"/>
      <c r="L7" s="46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2"/>
  <sheetViews>
    <sheetView workbookViewId="0">
      <pane xSplit="4" ySplit="5" topLeftCell="G6" activePane="bottomRight" state="frozen"/>
      <selection/>
      <selection pane="topRight"/>
      <selection pane="bottomLeft"/>
      <selection pane="bottomRight" activeCell="A3" sqref="A3"/>
    </sheetView>
  </sheetViews>
  <sheetFormatPr defaultColWidth="15.625" defaultRowHeight="24.95" customHeight="1"/>
  <cols>
    <col min="1" max="1" width="19.125" customWidth="1"/>
    <col min="2" max="2" width="42.75" customWidth="1"/>
    <col min="3" max="3" width="17.125" customWidth="1"/>
    <col min="4" max="4" width="14.375" customWidth="1"/>
    <col min="5" max="5" width="14.875" customWidth="1"/>
    <col min="6" max="6" width="11.25" customWidth="1"/>
    <col min="7" max="7" width="17.125" customWidth="1"/>
    <col min="8" max="9" width="14.875" customWidth="1"/>
  </cols>
  <sheetData>
    <row r="1" customHeight="1" spans="1:1">
      <c r="A1" t="s">
        <v>165</v>
      </c>
    </row>
    <row r="2" ht="31.5" customHeight="1" spans="1:9">
      <c r="A2" s="26" t="s">
        <v>166</v>
      </c>
      <c r="B2" s="26"/>
      <c r="C2" s="26"/>
      <c r="D2" s="26"/>
      <c r="E2" s="26"/>
      <c r="F2" s="26"/>
      <c r="G2" s="26"/>
      <c r="H2" s="26"/>
      <c r="I2" s="26"/>
    </row>
    <row r="3" customHeight="1" spans="1:9">
      <c r="A3" s="27" t="s">
        <v>2</v>
      </c>
      <c r="I3" s="41" t="s">
        <v>3</v>
      </c>
    </row>
    <row r="4" s="25" customFormat="1" customHeight="1" spans="1:9">
      <c r="A4" s="28" t="s">
        <v>46</v>
      </c>
      <c r="B4" s="28"/>
      <c r="C4" s="29" t="s">
        <v>8</v>
      </c>
      <c r="D4" s="30" t="s">
        <v>51</v>
      </c>
      <c r="E4" s="31"/>
      <c r="F4" s="31"/>
      <c r="G4" s="29" t="s">
        <v>52</v>
      </c>
      <c r="H4" s="29"/>
      <c r="I4" s="29"/>
    </row>
    <row r="5" s="25" customFormat="1" ht="36.75" customHeight="1" spans="1:9">
      <c r="A5" s="28" t="s">
        <v>48</v>
      </c>
      <c r="B5" s="28" t="s">
        <v>49</v>
      </c>
      <c r="C5" s="29"/>
      <c r="D5" s="29" t="s">
        <v>50</v>
      </c>
      <c r="E5" s="32" t="s">
        <v>91</v>
      </c>
      <c r="F5" s="32" t="s">
        <v>92</v>
      </c>
      <c r="G5" s="29" t="s">
        <v>50</v>
      </c>
      <c r="H5" s="29" t="s">
        <v>167</v>
      </c>
      <c r="I5" s="29" t="s">
        <v>168</v>
      </c>
    </row>
    <row r="6" customHeight="1" spans="1:9">
      <c r="A6" s="32" t="s">
        <v>169</v>
      </c>
      <c r="B6" s="33" t="s">
        <v>170</v>
      </c>
      <c r="C6" s="34">
        <f>D6+G6</f>
        <v>3067088.4</v>
      </c>
      <c r="D6" s="34">
        <f>E6+F6</f>
        <v>3067088.4</v>
      </c>
      <c r="E6" s="34">
        <v>3067088.4</v>
      </c>
      <c r="F6" s="34"/>
      <c r="G6" s="34"/>
      <c r="H6" s="34"/>
      <c r="I6" s="34"/>
    </row>
    <row r="7" customHeight="1" spans="1:9">
      <c r="A7" s="32" t="s">
        <v>171</v>
      </c>
      <c r="B7" s="33" t="s">
        <v>172</v>
      </c>
      <c r="C7" s="34">
        <f t="shared" ref="C7:C49" si="0">D7+G7</f>
        <v>241872</v>
      </c>
      <c r="D7" s="34">
        <f t="shared" ref="D7:D20" si="1">E7+F7</f>
        <v>241872</v>
      </c>
      <c r="E7" s="34">
        <v>241872</v>
      </c>
      <c r="F7" s="34"/>
      <c r="G7" s="34"/>
      <c r="H7" s="34"/>
      <c r="I7" s="34"/>
    </row>
    <row r="8" customHeight="1" spans="1:9">
      <c r="A8" s="32" t="s">
        <v>173</v>
      </c>
      <c r="B8" s="33" t="s">
        <v>174</v>
      </c>
      <c r="C8" s="34">
        <f t="shared" si="0"/>
        <v>648240</v>
      </c>
      <c r="D8" s="34">
        <f t="shared" si="1"/>
        <v>648240</v>
      </c>
      <c r="E8" s="34">
        <v>648240</v>
      </c>
      <c r="F8" s="34"/>
      <c r="G8" s="34"/>
      <c r="H8" s="34"/>
      <c r="I8" s="34"/>
    </row>
    <row r="9" customHeight="1" spans="1:9">
      <c r="A9" s="32" t="s">
        <v>175</v>
      </c>
      <c r="B9" s="33" t="s">
        <v>176</v>
      </c>
      <c r="C9" s="34">
        <f t="shared" si="0"/>
        <v>39504</v>
      </c>
      <c r="D9" s="34">
        <f t="shared" si="1"/>
        <v>39504</v>
      </c>
      <c r="E9" s="34">
        <v>39504</v>
      </c>
      <c r="F9" s="34"/>
      <c r="G9" s="34"/>
      <c r="H9" s="34"/>
      <c r="I9" s="34"/>
    </row>
    <row r="10" customHeight="1" spans="1:9">
      <c r="A10" s="32" t="s">
        <v>177</v>
      </c>
      <c r="B10" s="33" t="s">
        <v>72</v>
      </c>
      <c r="C10" s="34">
        <f t="shared" si="0"/>
        <v>287802.3</v>
      </c>
      <c r="D10" s="34">
        <f t="shared" si="1"/>
        <v>287802.3</v>
      </c>
      <c r="E10" s="34">
        <v>287802.3</v>
      </c>
      <c r="F10" s="34"/>
      <c r="G10" s="34"/>
      <c r="H10" s="34"/>
      <c r="I10" s="34"/>
    </row>
    <row r="11" customHeight="1" spans="1:9">
      <c r="A11" s="32" t="s">
        <v>178</v>
      </c>
      <c r="B11" s="33" t="s">
        <v>73</v>
      </c>
      <c r="C11" s="34">
        <f t="shared" si="0"/>
        <v>62966.4</v>
      </c>
      <c r="D11" s="34">
        <f t="shared" si="1"/>
        <v>62966.4</v>
      </c>
      <c r="E11" s="34">
        <v>62966.4</v>
      </c>
      <c r="F11" s="34"/>
      <c r="G11" s="34"/>
      <c r="H11" s="34"/>
      <c r="I11" s="34"/>
    </row>
    <row r="12" customHeight="1" spans="1:9">
      <c r="A12" s="32" t="s">
        <v>179</v>
      </c>
      <c r="B12" s="33" t="s">
        <v>78</v>
      </c>
      <c r="C12" s="34">
        <f t="shared" si="0"/>
        <v>143142.3</v>
      </c>
      <c r="D12" s="34">
        <f t="shared" si="1"/>
        <v>143142.3</v>
      </c>
      <c r="E12" s="34">
        <v>143142.3</v>
      </c>
      <c r="F12" s="34"/>
      <c r="G12" s="34"/>
      <c r="H12" s="34"/>
      <c r="I12" s="34"/>
    </row>
    <row r="13" customHeight="1" spans="1:9">
      <c r="A13" s="32" t="s">
        <v>180</v>
      </c>
      <c r="B13" s="33" t="s">
        <v>181</v>
      </c>
      <c r="C13" s="34">
        <f t="shared" si="0"/>
        <v>135556</v>
      </c>
      <c r="D13" s="34">
        <f t="shared" si="1"/>
        <v>135556</v>
      </c>
      <c r="E13" s="34">
        <v>135556</v>
      </c>
      <c r="F13" s="34"/>
      <c r="G13" s="34"/>
      <c r="H13" s="34"/>
      <c r="I13" s="34"/>
    </row>
    <row r="14" customHeight="1" spans="1:9">
      <c r="A14" s="32" t="s">
        <v>182</v>
      </c>
      <c r="B14" s="33" t="s">
        <v>183</v>
      </c>
      <c r="C14" s="34">
        <f t="shared" si="0"/>
        <v>17431.8</v>
      </c>
      <c r="D14" s="34">
        <f t="shared" si="1"/>
        <v>17431.8</v>
      </c>
      <c r="E14" s="34">
        <v>17431.8</v>
      </c>
      <c r="F14" s="34"/>
      <c r="G14" s="34"/>
      <c r="H14" s="34"/>
      <c r="I14" s="34"/>
    </row>
    <row r="15" customHeight="1" spans="1:9">
      <c r="A15" s="32" t="s">
        <v>184</v>
      </c>
      <c r="B15" s="33" t="s">
        <v>185</v>
      </c>
      <c r="C15" s="34">
        <f t="shared" si="0"/>
        <v>513486.84</v>
      </c>
      <c r="D15" s="34">
        <f t="shared" si="1"/>
        <v>513486.84</v>
      </c>
      <c r="E15" s="34">
        <v>513486.84</v>
      </c>
      <c r="F15" s="34"/>
      <c r="G15" s="34"/>
      <c r="H15" s="34"/>
      <c r="I15" s="34"/>
    </row>
    <row r="16" customHeight="1" spans="1:9">
      <c r="A16" s="32" t="s">
        <v>186</v>
      </c>
      <c r="B16" s="33" t="s">
        <v>187</v>
      </c>
      <c r="C16" s="34">
        <f t="shared" si="0"/>
        <v>406444.3</v>
      </c>
      <c r="D16" s="34">
        <f t="shared" si="1"/>
        <v>406444.3</v>
      </c>
      <c r="E16" s="34">
        <v>406444.3</v>
      </c>
      <c r="F16" s="34"/>
      <c r="G16" s="34"/>
      <c r="H16" s="34"/>
      <c r="I16" s="34"/>
    </row>
    <row r="17" customHeight="1" spans="1:9">
      <c r="A17" s="32" t="s">
        <v>169</v>
      </c>
      <c r="B17" s="35" t="s">
        <v>170</v>
      </c>
      <c r="C17" s="34">
        <f t="shared" si="0"/>
        <v>757565.2</v>
      </c>
      <c r="D17" s="34">
        <f t="shared" si="1"/>
        <v>757565.2</v>
      </c>
      <c r="E17" s="34"/>
      <c r="F17" s="34">
        <v>757565.2</v>
      </c>
      <c r="G17" s="34"/>
      <c r="H17" s="34"/>
      <c r="I17" s="34"/>
    </row>
    <row r="18" customHeight="1" spans="1:9">
      <c r="A18" s="32" t="s">
        <v>177</v>
      </c>
      <c r="B18" s="35" t="s">
        <v>188</v>
      </c>
      <c r="C18" s="34">
        <f t="shared" si="0"/>
        <v>46794.1</v>
      </c>
      <c r="D18" s="34">
        <f t="shared" si="1"/>
        <v>46794.1</v>
      </c>
      <c r="E18" s="34"/>
      <c r="F18" s="34">
        <v>46794.1</v>
      </c>
      <c r="G18" s="34"/>
      <c r="H18" s="34"/>
      <c r="I18" s="34"/>
    </row>
    <row r="19" customHeight="1" spans="1:9">
      <c r="A19" s="32" t="s">
        <v>178</v>
      </c>
      <c r="B19" s="35" t="s">
        <v>189</v>
      </c>
      <c r="C19" s="34">
        <f t="shared" si="0"/>
        <v>11426.4</v>
      </c>
      <c r="D19" s="34">
        <f t="shared" si="1"/>
        <v>11426.4</v>
      </c>
      <c r="E19" s="34"/>
      <c r="F19" s="34">
        <v>11426.4</v>
      </c>
      <c r="G19" s="34"/>
      <c r="H19" s="34"/>
      <c r="I19" s="34"/>
    </row>
    <row r="20" customHeight="1" spans="1:9">
      <c r="A20" s="32" t="s">
        <v>179</v>
      </c>
      <c r="B20" s="35" t="s">
        <v>190</v>
      </c>
      <c r="C20" s="34">
        <f t="shared" si="0"/>
        <v>11361.9</v>
      </c>
      <c r="D20" s="34">
        <f t="shared" si="1"/>
        <v>11361.9</v>
      </c>
      <c r="E20" s="34"/>
      <c r="F20" s="34">
        <v>11361.9</v>
      </c>
      <c r="G20" s="36"/>
      <c r="H20" s="34"/>
      <c r="I20" s="34"/>
    </row>
    <row r="21" customHeight="1" spans="1:9">
      <c r="A21" s="32" t="s">
        <v>191</v>
      </c>
      <c r="B21" s="35" t="s">
        <v>192</v>
      </c>
      <c r="C21" s="34">
        <f t="shared" si="0"/>
        <v>1000000</v>
      </c>
      <c r="D21" s="34"/>
      <c r="E21" s="34"/>
      <c r="F21" s="34"/>
      <c r="G21" s="36">
        <v>1000000</v>
      </c>
      <c r="H21" s="36">
        <f>G21-I21</f>
        <v>1000000</v>
      </c>
      <c r="I21" s="34">
        <v>0</v>
      </c>
    </row>
    <row r="22" customHeight="1" spans="1:9">
      <c r="A22" s="32" t="s">
        <v>193</v>
      </c>
      <c r="B22" s="35" t="s">
        <v>194</v>
      </c>
      <c r="C22" s="34">
        <f t="shared" si="0"/>
        <v>1000000</v>
      </c>
      <c r="D22" s="34"/>
      <c r="E22" s="34"/>
      <c r="F22" s="34"/>
      <c r="G22" s="36">
        <v>1000000</v>
      </c>
      <c r="H22" s="36">
        <f t="shared" ref="H22:H49" si="2">G22-I22</f>
        <v>1000000</v>
      </c>
      <c r="I22" s="34">
        <v>0</v>
      </c>
    </row>
    <row r="23" customHeight="1" spans="1:9">
      <c r="A23" s="32" t="s">
        <v>195</v>
      </c>
      <c r="B23" s="35" t="s">
        <v>196</v>
      </c>
      <c r="C23" s="34">
        <f t="shared" si="0"/>
        <v>500000</v>
      </c>
      <c r="D23" s="34"/>
      <c r="E23" s="34"/>
      <c r="F23" s="34"/>
      <c r="G23" s="36">
        <v>500000</v>
      </c>
      <c r="H23" s="36">
        <f t="shared" si="2"/>
        <v>500000</v>
      </c>
      <c r="I23" s="34">
        <v>0</v>
      </c>
    </row>
    <row r="24" customHeight="1" spans="1:9">
      <c r="A24" s="32" t="s">
        <v>197</v>
      </c>
      <c r="B24" s="35" t="s">
        <v>198</v>
      </c>
      <c r="C24" s="34">
        <f t="shared" si="0"/>
        <v>6508400</v>
      </c>
      <c r="D24" s="34"/>
      <c r="E24" s="34"/>
      <c r="F24" s="34"/>
      <c r="G24" s="36">
        <v>6508400</v>
      </c>
      <c r="H24" s="36">
        <f t="shared" si="2"/>
        <v>3379200</v>
      </c>
      <c r="I24" s="34">
        <v>3129200</v>
      </c>
    </row>
    <row r="25" customHeight="1" spans="1:9">
      <c r="A25" s="32" t="s">
        <v>199</v>
      </c>
      <c r="B25" s="35" t="s">
        <v>200</v>
      </c>
      <c r="C25" s="34">
        <f t="shared" si="0"/>
        <v>120000</v>
      </c>
      <c r="D25" s="34"/>
      <c r="E25" s="34"/>
      <c r="F25" s="34"/>
      <c r="G25" s="36">
        <v>120000</v>
      </c>
      <c r="H25" s="36">
        <f t="shared" si="2"/>
        <v>120000</v>
      </c>
      <c r="I25" s="34">
        <v>0</v>
      </c>
    </row>
    <row r="26" customHeight="1" spans="1:9">
      <c r="A26" s="32" t="s">
        <v>201</v>
      </c>
      <c r="B26" s="35" t="s">
        <v>202</v>
      </c>
      <c r="C26" s="34">
        <f t="shared" si="0"/>
        <v>429400</v>
      </c>
      <c r="D26" s="34"/>
      <c r="E26" s="34"/>
      <c r="F26" s="34"/>
      <c r="G26" s="34">
        <v>429400</v>
      </c>
      <c r="H26" s="36">
        <f t="shared" si="2"/>
        <v>429400</v>
      </c>
      <c r="I26" s="34">
        <v>0</v>
      </c>
    </row>
    <row r="27" customHeight="1" spans="1:9">
      <c r="A27" s="32" t="s">
        <v>203</v>
      </c>
      <c r="B27" s="35" t="s">
        <v>204</v>
      </c>
      <c r="C27" s="34">
        <f t="shared" si="0"/>
        <v>832500</v>
      </c>
      <c r="D27" s="34"/>
      <c r="E27" s="34"/>
      <c r="F27" s="34"/>
      <c r="G27" s="34">
        <v>832500</v>
      </c>
      <c r="H27" s="36">
        <f t="shared" si="2"/>
        <v>832500</v>
      </c>
      <c r="I27" s="34">
        <v>0</v>
      </c>
    </row>
    <row r="28" customHeight="1" spans="1:9">
      <c r="A28" s="32" t="s">
        <v>205</v>
      </c>
      <c r="B28" s="35" t="s">
        <v>206</v>
      </c>
      <c r="C28" s="34">
        <f t="shared" si="0"/>
        <v>500000</v>
      </c>
      <c r="D28" s="34"/>
      <c r="E28" s="34"/>
      <c r="F28" s="34"/>
      <c r="G28" s="34">
        <v>500000</v>
      </c>
      <c r="H28" s="36">
        <f t="shared" si="2"/>
        <v>500000</v>
      </c>
      <c r="I28" s="34">
        <v>0</v>
      </c>
    </row>
    <row r="29" customHeight="1" spans="1:9">
      <c r="A29" s="32" t="s">
        <v>207</v>
      </c>
      <c r="B29" s="35" t="s">
        <v>208</v>
      </c>
      <c r="C29" s="34">
        <f t="shared" si="0"/>
        <v>9240000</v>
      </c>
      <c r="D29" s="34"/>
      <c r="E29" s="34"/>
      <c r="F29" s="34"/>
      <c r="G29" s="34">
        <v>9240000</v>
      </c>
      <c r="H29" s="36">
        <f t="shared" si="2"/>
        <v>9240000</v>
      </c>
      <c r="I29" s="34">
        <v>0</v>
      </c>
    </row>
    <row r="30" customHeight="1" spans="1:9">
      <c r="A30" s="32" t="s">
        <v>209</v>
      </c>
      <c r="B30" s="35" t="s">
        <v>210</v>
      </c>
      <c r="C30" s="34">
        <f t="shared" si="0"/>
        <v>358200</v>
      </c>
      <c r="D30" s="34"/>
      <c r="E30" s="34"/>
      <c r="F30" s="34"/>
      <c r="G30" s="34">
        <v>358200</v>
      </c>
      <c r="H30" s="36">
        <f t="shared" si="2"/>
        <v>358200</v>
      </c>
      <c r="I30" s="34">
        <v>0</v>
      </c>
    </row>
    <row r="31" customHeight="1" spans="1:9">
      <c r="A31" s="32" t="s">
        <v>175</v>
      </c>
      <c r="B31" s="35" t="s">
        <v>176</v>
      </c>
      <c r="C31" s="34">
        <f t="shared" si="0"/>
        <v>3781500</v>
      </c>
      <c r="D31" s="34"/>
      <c r="E31" s="34"/>
      <c r="F31" s="34"/>
      <c r="G31" s="34">
        <v>3781500</v>
      </c>
      <c r="H31" s="36">
        <f t="shared" si="2"/>
        <v>3781500</v>
      </c>
      <c r="I31" s="34">
        <v>0</v>
      </c>
    </row>
    <row r="32" customHeight="1" spans="1:9">
      <c r="A32" s="32" t="s">
        <v>211</v>
      </c>
      <c r="B32" s="35" t="s">
        <v>212</v>
      </c>
      <c r="C32" s="34">
        <f t="shared" si="0"/>
        <v>5093000</v>
      </c>
      <c r="D32" s="34"/>
      <c r="E32" s="34"/>
      <c r="F32" s="34"/>
      <c r="G32" s="34">
        <v>5093000</v>
      </c>
      <c r="H32" s="36">
        <f t="shared" si="2"/>
        <v>5093000</v>
      </c>
      <c r="I32" s="34">
        <v>0</v>
      </c>
    </row>
    <row r="33" customHeight="1" spans="1:9">
      <c r="A33" s="32" t="s">
        <v>213</v>
      </c>
      <c r="B33" s="35" t="s">
        <v>214</v>
      </c>
      <c r="C33" s="34">
        <f t="shared" si="0"/>
        <v>326800</v>
      </c>
      <c r="D33" s="34"/>
      <c r="E33" s="34"/>
      <c r="F33" s="34"/>
      <c r="G33" s="34">
        <v>326800</v>
      </c>
      <c r="H33" s="36">
        <f t="shared" si="2"/>
        <v>326800</v>
      </c>
      <c r="I33" s="34">
        <v>0</v>
      </c>
    </row>
    <row r="34" customHeight="1" spans="1:9">
      <c r="A34" s="32" t="s">
        <v>215</v>
      </c>
      <c r="B34" s="35" t="s">
        <v>216</v>
      </c>
      <c r="C34" s="34">
        <f t="shared" si="0"/>
        <v>300000</v>
      </c>
      <c r="D34" s="34"/>
      <c r="E34" s="34"/>
      <c r="F34" s="34"/>
      <c r="G34" s="34">
        <v>300000</v>
      </c>
      <c r="H34" s="36">
        <f t="shared" si="2"/>
        <v>300000</v>
      </c>
      <c r="I34" s="34">
        <v>0</v>
      </c>
    </row>
    <row r="35" customHeight="1" spans="1:9">
      <c r="A35" s="32" t="s">
        <v>217</v>
      </c>
      <c r="B35" s="35" t="s">
        <v>218</v>
      </c>
      <c r="C35" s="34">
        <f t="shared" si="0"/>
        <v>759200</v>
      </c>
      <c r="D35" s="34"/>
      <c r="E35" s="34"/>
      <c r="F35" s="34"/>
      <c r="G35" s="34">
        <v>759200</v>
      </c>
      <c r="H35" s="36">
        <f t="shared" si="2"/>
        <v>759200</v>
      </c>
      <c r="I35" s="34">
        <v>0</v>
      </c>
    </row>
    <row r="36" customHeight="1" spans="1:9">
      <c r="A36" s="32" t="s">
        <v>219</v>
      </c>
      <c r="B36" s="35" t="s">
        <v>220</v>
      </c>
      <c r="C36" s="34">
        <f t="shared" si="0"/>
        <v>295200</v>
      </c>
      <c r="D36" s="34"/>
      <c r="E36" s="34"/>
      <c r="F36" s="34"/>
      <c r="G36" s="34">
        <v>295200</v>
      </c>
      <c r="H36" s="36">
        <f t="shared" si="2"/>
        <v>295200</v>
      </c>
      <c r="I36" s="34">
        <v>0</v>
      </c>
    </row>
    <row r="37" customHeight="1" spans="1:9">
      <c r="A37" s="32" t="s">
        <v>177</v>
      </c>
      <c r="B37" s="35" t="s">
        <v>188</v>
      </c>
      <c r="C37" s="34">
        <f t="shared" si="0"/>
        <v>398000</v>
      </c>
      <c r="D37" s="34"/>
      <c r="E37" s="34"/>
      <c r="F37" s="34"/>
      <c r="G37" s="34">
        <v>398000</v>
      </c>
      <c r="H37" s="36">
        <f t="shared" si="2"/>
        <v>0</v>
      </c>
      <c r="I37" s="34">
        <v>398000</v>
      </c>
    </row>
    <row r="38" customHeight="1" spans="1:9">
      <c r="A38" s="32" t="s">
        <v>178</v>
      </c>
      <c r="B38" s="35" t="s">
        <v>189</v>
      </c>
      <c r="C38" s="34">
        <f t="shared" si="0"/>
        <v>2200000</v>
      </c>
      <c r="D38" s="34"/>
      <c r="E38" s="34"/>
      <c r="F38" s="34"/>
      <c r="G38" s="34">
        <v>2200000</v>
      </c>
      <c r="H38" s="36">
        <f t="shared" si="2"/>
        <v>2200000</v>
      </c>
      <c r="I38" s="34"/>
    </row>
    <row r="39" customHeight="1" spans="1:9">
      <c r="A39" s="32" t="s">
        <v>221</v>
      </c>
      <c r="B39" s="35" t="s">
        <v>222</v>
      </c>
      <c r="C39" s="34">
        <f t="shared" si="0"/>
        <v>5000000</v>
      </c>
      <c r="D39" s="34"/>
      <c r="E39" s="34"/>
      <c r="F39" s="34"/>
      <c r="G39" s="34">
        <v>5000000</v>
      </c>
      <c r="H39" s="36">
        <f t="shared" si="2"/>
        <v>5000000</v>
      </c>
      <c r="I39" s="34">
        <v>0</v>
      </c>
    </row>
    <row r="40" customHeight="1" spans="1:9">
      <c r="A40" s="32" t="s">
        <v>223</v>
      </c>
      <c r="B40" s="35" t="s">
        <v>224</v>
      </c>
      <c r="C40" s="34">
        <f t="shared" si="0"/>
        <v>10000000</v>
      </c>
      <c r="D40" s="34"/>
      <c r="E40" s="34"/>
      <c r="F40" s="34"/>
      <c r="G40" s="34">
        <v>10000000</v>
      </c>
      <c r="H40" s="36">
        <f t="shared" si="2"/>
        <v>0</v>
      </c>
      <c r="I40" s="34">
        <v>10000000</v>
      </c>
    </row>
    <row r="41" customHeight="1" spans="1:9">
      <c r="A41" s="32" t="s">
        <v>225</v>
      </c>
      <c r="B41" s="35" t="s">
        <v>226</v>
      </c>
      <c r="C41" s="34">
        <f t="shared" si="0"/>
        <v>10000000</v>
      </c>
      <c r="D41" s="34"/>
      <c r="E41" s="34"/>
      <c r="F41" s="34"/>
      <c r="G41" s="34">
        <v>10000000</v>
      </c>
      <c r="H41" s="36">
        <f t="shared" si="2"/>
        <v>0</v>
      </c>
      <c r="I41" s="34">
        <v>10000000</v>
      </c>
    </row>
    <row r="42" customHeight="1" spans="1:9">
      <c r="A42" s="32" t="s">
        <v>227</v>
      </c>
      <c r="B42" s="35" t="s">
        <v>228</v>
      </c>
      <c r="C42" s="34">
        <f t="shared" si="0"/>
        <v>50000</v>
      </c>
      <c r="D42" s="34"/>
      <c r="E42" s="34"/>
      <c r="F42" s="34"/>
      <c r="G42" s="34">
        <v>50000</v>
      </c>
      <c r="H42" s="36">
        <f t="shared" si="2"/>
        <v>50000</v>
      </c>
      <c r="I42" s="34"/>
    </row>
    <row r="43" customHeight="1" spans="1:9">
      <c r="A43" s="32" t="s">
        <v>229</v>
      </c>
      <c r="B43" s="35" t="s">
        <v>230</v>
      </c>
      <c r="C43" s="34">
        <f t="shared" si="0"/>
        <v>500000</v>
      </c>
      <c r="D43" s="34"/>
      <c r="E43" s="34"/>
      <c r="F43" s="34"/>
      <c r="G43" s="34">
        <v>500000</v>
      </c>
      <c r="H43" s="36">
        <f t="shared" si="2"/>
        <v>0</v>
      </c>
      <c r="I43" s="34">
        <v>500000</v>
      </c>
    </row>
    <row r="44" customHeight="1" spans="1:9">
      <c r="A44" s="32" t="s">
        <v>179</v>
      </c>
      <c r="B44" s="35" t="s">
        <v>190</v>
      </c>
      <c r="C44" s="34">
        <f t="shared" si="0"/>
        <v>5516000</v>
      </c>
      <c r="D44" s="34"/>
      <c r="E44" s="34"/>
      <c r="F44" s="34"/>
      <c r="G44" s="34">
        <v>5516000</v>
      </c>
      <c r="H44" s="36">
        <f t="shared" si="2"/>
        <v>5410706</v>
      </c>
      <c r="I44" s="34">
        <v>105294</v>
      </c>
    </row>
    <row r="45" customHeight="1" spans="1:9">
      <c r="A45" s="32" t="s">
        <v>231</v>
      </c>
      <c r="B45" s="35" t="s">
        <v>232</v>
      </c>
      <c r="C45" s="34">
        <f t="shared" si="0"/>
        <v>8000000</v>
      </c>
      <c r="D45" s="34"/>
      <c r="E45" s="34"/>
      <c r="F45" s="34"/>
      <c r="G45" s="34">
        <v>8000000</v>
      </c>
      <c r="H45" s="36">
        <f t="shared" si="2"/>
        <v>0</v>
      </c>
      <c r="I45" s="34">
        <v>8000000</v>
      </c>
    </row>
    <row r="46" customHeight="1" spans="1:9">
      <c r="A46" s="32" t="s">
        <v>233</v>
      </c>
      <c r="B46" s="35" t="s">
        <v>234</v>
      </c>
      <c r="C46" s="34">
        <f t="shared" si="0"/>
        <v>4000000</v>
      </c>
      <c r="D46" s="34"/>
      <c r="E46" s="34"/>
      <c r="F46" s="34"/>
      <c r="G46" s="34">
        <v>4000000</v>
      </c>
      <c r="H46" s="36">
        <f t="shared" si="2"/>
        <v>4000000</v>
      </c>
      <c r="I46" s="34">
        <v>0</v>
      </c>
    </row>
    <row r="47" customHeight="1" spans="1:9">
      <c r="A47" s="32" t="s">
        <v>235</v>
      </c>
      <c r="B47" s="35" t="s">
        <v>236</v>
      </c>
      <c r="C47" s="34">
        <f t="shared" si="0"/>
        <v>18000000</v>
      </c>
      <c r="D47" s="34"/>
      <c r="E47" s="34"/>
      <c r="F47" s="34"/>
      <c r="G47" s="34">
        <v>18000000</v>
      </c>
      <c r="H47" s="36">
        <f t="shared" si="2"/>
        <v>18000000</v>
      </c>
      <c r="I47" s="34">
        <v>0</v>
      </c>
    </row>
    <row r="48" customHeight="1" spans="1:9">
      <c r="A48" s="32" t="s">
        <v>237</v>
      </c>
      <c r="B48" s="35" t="s">
        <v>238</v>
      </c>
      <c r="C48" s="34">
        <f t="shared" si="0"/>
        <v>15000000</v>
      </c>
      <c r="D48" s="34"/>
      <c r="E48" s="34"/>
      <c r="F48" s="34"/>
      <c r="G48" s="34">
        <v>15000000</v>
      </c>
      <c r="H48" s="36">
        <f t="shared" si="2"/>
        <v>0</v>
      </c>
      <c r="I48" s="34">
        <v>15000000</v>
      </c>
    </row>
    <row r="49" customHeight="1" spans="1:9">
      <c r="A49" s="32" t="s">
        <v>239</v>
      </c>
      <c r="B49" s="35" t="s">
        <v>240</v>
      </c>
      <c r="C49" s="34">
        <f t="shared" si="0"/>
        <v>1500000</v>
      </c>
      <c r="D49" s="34"/>
      <c r="E49" s="34"/>
      <c r="F49" s="34"/>
      <c r="G49" s="34">
        <v>1500000</v>
      </c>
      <c r="H49" s="36">
        <f t="shared" si="2"/>
        <v>1500000</v>
      </c>
      <c r="I49" s="34">
        <v>0</v>
      </c>
    </row>
    <row r="50" customHeight="1" spans="1:9">
      <c r="A50" s="32" t="s">
        <v>8</v>
      </c>
      <c r="B50" s="32"/>
      <c r="C50" s="37">
        <f>SUM(C6:C49)</f>
        <v>117598881.94</v>
      </c>
      <c r="D50" s="37">
        <f t="shared" ref="D50:I50" si="3">SUM(D6:D49)</f>
        <v>6390681.94</v>
      </c>
      <c r="E50" s="37">
        <f t="shared" si="3"/>
        <v>5563534.34</v>
      </c>
      <c r="F50" s="38">
        <f t="shared" si="3"/>
        <v>827147.6</v>
      </c>
      <c r="G50" s="37">
        <f t="shared" si="3"/>
        <v>111208200</v>
      </c>
      <c r="H50" s="37">
        <f t="shared" si="3"/>
        <v>64075706</v>
      </c>
      <c r="I50" s="37">
        <f t="shared" si="3"/>
        <v>47132494</v>
      </c>
    </row>
    <row r="51" ht="32.25" customHeight="1" spans="1:9">
      <c r="A51" s="39"/>
      <c r="B51" s="39"/>
      <c r="C51" s="39"/>
      <c r="D51" s="39"/>
      <c r="E51" s="39"/>
      <c r="F51" s="39"/>
      <c r="G51" s="39"/>
      <c r="H51" s="39"/>
      <c r="I51" s="39"/>
    </row>
    <row r="52" ht="30.75" customHeight="1" spans="1:9">
      <c r="A52" s="40"/>
      <c r="B52" s="40"/>
      <c r="C52" s="40"/>
      <c r="D52" s="40"/>
      <c r="E52" s="40"/>
      <c r="F52" s="40"/>
      <c r="G52" s="40"/>
      <c r="H52" s="40"/>
      <c r="I52" s="40"/>
    </row>
  </sheetData>
  <mergeCells count="8">
    <mergeCell ref="A2:I2"/>
    <mergeCell ref="A4:B4"/>
    <mergeCell ref="D4:F4"/>
    <mergeCell ref="G4:I4"/>
    <mergeCell ref="A50:B50"/>
    <mergeCell ref="A51:I51"/>
    <mergeCell ref="A52:I52"/>
    <mergeCell ref="C4:C5"/>
  </mergeCells>
  <printOptions horizontalCentered="1"/>
  <pageMargins left="0.0388888888888889" right="0.0388888888888889" top="0.393055555555556" bottom="0.393055555555556" header="0.313888888888889" footer="0.313888888888889"/>
  <pageSetup paperSize="9" scale="60" fitToHeight="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75"/>
  <sheetViews>
    <sheetView tabSelected="1" workbookViewId="0">
      <selection activeCell="B46" sqref="B46"/>
    </sheetView>
  </sheetViews>
  <sheetFormatPr defaultColWidth="9" defaultRowHeight="13.5"/>
  <cols>
    <col min="1" max="1" width="9" style="2"/>
    <col min="2" max="2" width="12.375" style="2" customWidth="1"/>
    <col min="3" max="4" width="9" style="2"/>
    <col min="5" max="5" width="13.875" style="3" customWidth="1"/>
    <col min="6" max="6" width="13.375" style="2" customWidth="1"/>
    <col min="7" max="7" width="19" style="2" customWidth="1"/>
    <col min="8" max="8" width="14.375" style="2" customWidth="1"/>
    <col min="9" max="9" width="13.875" style="2" customWidth="1"/>
    <col min="10" max="10" width="14.5" style="2" customWidth="1"/>
    <col min="11" max="11" width="19.375" style="2" customWidth="1"/>
    <col min="12" max="16384" width="9" style="2"/>
  </cols>
  <sheetData>
    <row r="1" spans="1:11">
      <c r="A1" t="s">
        <v>241</v>
      </c>
      <c r="B1" s="4"/>
      <c r="C1" s="5" t="s">
        <v>242</v>
      </c>
      <c r="D1" s="5" t="s">
        <v>242</v>
      </c>
      <c r="E1" s="5" t="s">
        <v>242</v>
      </c>
      <c r="F1" s="5" t="s">
        <v>242</v>
      </c>
      <c r="G1" s="5" t="s">
        <v>242</v>
      </c>
      <c r="H1" s="5" t="s">
        <v>242</v>
      </c>
      <c r="I1" s="5" t="s">
        <v>242</v>
      </c>
      <c r="J1" s="5" t="s">
        <v>242</v>
      </c>
      <c r="K1" s="5" t="s">
        <v>242</v>
      </c>
    </row>
    <row r="2" ht="27" spans="1:11">
      <c r="A2" s="6" t="s">
        <v>243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6.25" customHeight="1" spans="1:11">
      <c r="A3" s="7"/>
      <c r="B3" s="7"/>
      <c r="C3" s="7"/>
      <c r="D3" s="8" t="s">
        <v>244</v>
      </c>
      <c r="E3" s="9"/>
      <c r="F3" s="10"/>
      <c r="G3" s="11"/>
      <c r="H3" s="12"/>
      <c r="I3" s="22"/>
      <c r="J3" s="23" t="s">
        <v>3</v>
      </c>
      <c r="K3" s="23"/>
    </row>
    <row r="4" s="1" customFormat="1" ht="27" customHeight="1" spans="1:11">
      <c r="A4" s="13" t="s">
        <v>245</v>
      </c>
      <c r="B4" s="13" t="s">
        <v>246</v>
      </c>
      <c r="C4" s="13" t="s">
        <v>247</v>
      </c>
      <c r="D4" s="13" t="s">
        <v>248</v>
      </c>
      <c r="E4" s="13" t="s">
        <v>249</v>
      </c>
      <c r="F4" s="13" t="s">
        <v>7</v>
      </c>
      <c r="G4" s="13"/>
      <c r="H4" s="13"/>
      <c r="I4" s="13" t="s">
        <v>250</v>
      </c>
      <c r="J4" s="13" t="s">
        <v>251</v>
      </c>
      <c r="K4" s="13" t="s">
        <v>252</v>
      </c>
    </row>
    <row r="5" s="1" customFormat="1" ht="22.5" customHeight="1" spans="1:11">
      <c r="A5" s="13"/>
      <c r="B5" s="13"/>
      <c r="C5" s="13"/>
      <c r="D5" s="13"/>
      <c r="E5" s="13"/>
      <c r="F5" s="13" t="s">
        <v>50</v>
      </c>
      <c r="G5" s="13" t="s">
        <v>167</v>
      </c>
      <c r="H5" s="13" t="s">
        <v>168</v>
      </c>
      <c r="I5" s="13"/>
      <c r="J5" s="13"/>
      <c r="K5" s="13"/>
    </row>
    <row r="6" spans="1:11">
      <c r="A6" s="14" t="s">
        <v>253</v>
      </c>
      <c r="B6" s="15"/>
      <c r="C6" s="16"/>
      <c r="D6" s="17"/>
      <c r="E6" s="17" t="s">
        <v>9</v>
      </c>
      <c r="F6" s="18">
        <f>F7+F10+F13</f>
        <v>13229200</v>
      </c>
      <c r="G6" s="18">
        <f>G7+G10+G13</f>
        <v>13229200</v>
      </c>
      <c r="H6" s="19" t="s">
        <v>244</v>
      </c>
      <c r="I6" s="15"/>
      <c r="J6" s="15"/>
      <c r="K6" s="15"/>
    </row>
    <row r="7" ht="27" spans="1:11">
      <c r="A7" s="14"/>
      <c r="B7" s="14" t="s">
        <v>254</v>
      </c>
      <c r="C7" s="20" t="s">
        <v>255</v>
      </c>
      <c r="D7" s="17" t="s">
        <v>52</v>
      </c>
      <c r="E7" s="17" t="s">
        <v>9</v>
      </c>
      <c r="F7" s="18">
        <v>10000000</v>
      </c>
      <c r="G7" s="19">
        <v>10000000</v>
      </c>
      <c r="H7" s="19" t="s">
        <v>244</v>
      </c>
      <c r="I7" s="24" t="s">
        <v>256</v>
      </c>
      <c r="J7" s="21" t="s">
        <v>257</v>
      </c>
      <c r="K7" s="21" t="s">
        <v>258</v>
      </c>
    </row>
    <row r="8" ht="27" spans="1:11">
      <c r="A8" s="14"/>
      <c r="B8" s="14"/>
      <c r="C8" s="20"/>
      <c r="D8" s="17"/>
      <c r="E8" s="17"/>
      <c r="F8" s="18"/>
      <c r="G8" s="19"/>
      <c r="H8" s="19"/>
      <c r="I8" s="24" t="s">
        <v>259</v>
      </c>
      <c r="J8" s="21" t="s">
        <v>260</v>
      </c>
      <c r="K8" s="21" t="s">
        <v>258</v>
      </c>
    </row>
    <row r="9" ht="27" spans="1:11">
      <c r="A9" s="14"/>
      <c r="B9" s="14"/>
      <c r="C9" s="20"/>
      <c r="D9" s="17"/>
      <c r="E9" s="17"/>
      <c r="F9" s="18"/>
      <c r="G9" s="19"/>
      <c r="H9" s="19"/>
      <c r="I9" s="24" t="s">
        <v>261</v>
      </c>
      <c r="J9" s="21" t="s">
        <v>262</v>
      </c>
      <c r="K9" s="21" t="s">
        <v>258</v>
      </c>
    </row>
    <row r="10" ht="27" spans="1:11">
      <c r="A10" s="14"/>
      <c r="B10" s="14" t="s">
        <v>263</v>
      </c>
      <c r="C10" s="20" t="s">
        <v>255</v>
      </c>
      <c r="D10" s="17" t="s">
        <v>52</v>
      </c>
      <c r="E10" s="17" t="s">
        <v>9</v>
      </c>
      <c r="F10" s="18">
        <v>100000</v>
      </c>
      <c r="G10" s="19">
        <v>100000</v>
      </c>
      <c r="H10" s="19" t="s">
        <v>244</v>
      </c>
      <c r="I10" s="24" t="s">
        <v>256</v>
      </c>
      <c r="J10" s="21" t="s">
        <v>264</v>
      </c>
      <c r="K10" s="21" t="s">
        <v>265</v>
      </c>
    </row>
    <row r="11" ht="27" spans="1:11">
      <c r="A11" s="14"/>
      <c r="B11" s="14"/>
      <c r="C11" s="20"/>
      <c r="D11" s="17"/>
      <c r="E11" s="17"/>
      <c r="F11" s="18"/>
      <c r="G11" s="19"/>
      <c r="H11" s="19"/>
      <c r="I11" s="24" t="s">
        <v>259</v>
      </c>
      <c r="J11" s="21" t="s">
        <v>266</v>
      </c>
      <c r="K11" s="21" t="s">
        <v>265</v>
      </c>
    </row>
    <row r="12" ht="27" spans="1:11">
      <c r="A12" s="14"/>
      <c r="B12" s="14"/>
      <c r="C12" s="20"/>
      <c r="D12" s="17"/>
      <c r="E12" s="17"/>
      <c r="F12" s="18"/>
      <c r="G12" s="19"/>
      <c r="H12" s="19"/>
      <c r="I12" s="24" t="s">
        <v>261</v>
      </c>
      <c r="J12" s="21" t="s">
        <v>267</v>
      </c>
      <c r="K12" s="21" t="s">
        <v>265</v>
      </c>
    </row>
    <row r="13" ht="27" spans="1:11">
      <c r="A13" s="14"/>
      <c r="B13" s="14" t="s">
        <v>268</v>
      </c>
      <c r="C13" s="20" t="s">
        <v>255</v>
      </c>
      <c r="D13" s="17" t="s">
        <v>52</v>
      </c>
      <c r="E13" s="17" t="s">
        <v>9</v>
      </c>
      <c r="F13" s="18">
        <v>3129200</v>
      </c>
      <c r="G13" s="19">
        <v>3129200</v>
      </c>
      <c r="H13" s="19" t="s">
        <v>244</v>
      </c>
      <c r="I13" s="24" t="s">
        <v>256</v>
      </c>
      <c r="J13" s="21" t="s">
        <v>269</v>
      </c>
      <c r="K13" s="21" t="s">
        <v>270</v>
      </c>
    </row>
    <row r="14" ht="27" spans="1:11">
      <c r="A14" s="14"/>
      <c r="B14" s="14"/>
      <c r="C14" s="20"/>
      <c r="D14" s="17"/>
      <c r="E14" s="17"/>
      <c r="F14" s="18"/>
      <c r="G14" s="19"/>
      <c r="H14" s="19"/>
      <c r="I14" s="24" t="s">
        <v>259</v>
      </c>
      <c r="J14" s="21" t="s">
        <v>271</v>
      </c>
      <c r="K14" s="21" t="s">
        <v>270</v>
      </c>
    </row>
    <row r="15" ht="54" spans="1:11">
      <c r="A15" s="21" t="s">
        <v>272</v>
      </c>
      <c r="B15" s="15"/>
      <c r="C15" s="16"/>
      <c r="D15" s="17" t="s">
        <v>52</v>
      </c>
      <c r="E15" s="17" t="s">
        <v>9</v>
      </c>
      <c r="F15" s="18">
        <v>1000000</v>
      </c>
      <c r="G15" s="19">
        <v>1000000</v>
      </c>
      <c r="H15" s="19" t="s">
        <v>244</v>
      </c>
      <c r="I15" s="15"/>
      <c r="J15" s="15"/>
      <c r="K15" s="15"/>
    </row>
    <row r="16" spans="1:11">
      <c r="A16" s="14" t="s">
        <v>273</v>
      </c>
      <c r="B16" s="15"/>
      <c r="C16" s="16"/>
      <c r="D16" s="17"/>
      <c r="E16" s="17"/>
      <c r="F16" s="18">
        <v>200000</v>
      </c>
      <c r="G16" s="19">
        <v>200000</v>
      </c>
      <c r="H16" s="19" t="s">
        <v>244</v>
      </c>
      <c r="I16" s="15"/>
      <c r="J16" s="15"/>
      <c r="K16" s="15"/>
    </row>
    <row r="17" ht="54" spans="1:11">
      <c r="A17" s="14"/>
      <c r="B17" s="14" t="s">
        <v>274</v>
      </c>
      <c r="C17" s="20" t="s">
        <v>255</v>
      </c>
      <c r="D17" s="17" t="s">
        <v>52</v>
      </c>
      <c r="E17" s="17" t="s">
        <v>9</v>
      </c>
      <c r="F17" s="18">
        <v>200000</v>
      </c>
      <c r="G17" s="19">
        <v>200000</v>
      </c>
      <c r="H17" s="19" t="s">
        <v>244</v>
      </c>
      <c r="I17" s="24" t="s">
        <v>256</v>
      </c>
      <c r="J17" s="21" t="s">
        <v>275</v>
      </c>
      <c r="K17" s="21" t="s">
        <v>276</v>
      </c>
    </row>
    <row r="18" spans="1:11">
      <c r="A18" s="14"/>
      <c r="B18" s="14"/>
      <c r="C18" s="20"/>
      <c r="D18" s="17"/>
      <c r="E18" s="17"/>
      <c r="F18" s="18"/>
      <c r="G18" s="19"/>
      <c r="H18" s="19"/>
      <c r="I18" s="24" t="s">
        <v>259</v>
      </c>
      <c r="J18" s="21" t="s">
        <v>277</v>
      </c>
      <c r="K18" s="21" t="s">
        <v>276</v>
      </c>
    </row>
    <row r="19" spans="1:11">
      <c r="A19" s="14"/>
      <c r="B19" s="14"/>
      <c r="C19" s="20"/>
      <c r="D19" s="17"/>
      <c r="E19" s="17"/>
      <c r="F19" s="18"/>
      <c r="G19" s="19"/>
      <c r="H19" s="19"/>
      <c r="I19" s="24" t="s">
        <v>261</v>
      </c>
      <c r="J19" s="21" t="s">
        <v>278</v>
      </c>
      <c r="K19" s="21" t="s">
        <v>276</v>
      </c>
    </row>
    <row r="20" spans="1:11">
      <c r="A20" s="14" t="s">
        <v>279</v>
      </c>
      <c r="B20" s="15"/>
      <c r="C20" s="16"/>
      <c r="D20" s="17"/>
      <c r="E20" s="17"/>
      <c r="F20" s="18">
        <f>F21+F23</f>
        <v>1500000</v>
      </c>
      <c r="G20" s="19">
        <v>1880000</v>
      </c>
      <c r="H20" s="19" t="s">
        <v>244</v>
      </c>
      <c r="I20" s="15"/>
      <c r="J20" s="15"/>
      <c r="K20" s="15"/>
    </row>
    <row r="21" ht="54" spans="1:11">
      <c r="A21" s="14"/>
      <c r="B21" s="14" t="s">
        <v>280</v>
      </c>
      <c r="C21" s="20" t="s">
        <v>255</v>
      </c>
      <c r="D21" s="17" t="s">
        <v>52</v>
      </c>
      <c r="E21" s="17" t="s">
        <v>9</v>
      </c>
      <c r="F21" s="18">
        <v>900000</v>
      </c>
      <c r="G21" s="19">
        <v>900000</v>
      </c>
      <c r="H21" s="19" t="s">
        <v>244</v>
      </c>
      <c r="I21" s="24" t="s">
        <v>256</v>
      </c>
      <c r="J21" s="21" t="s">
        <v>281</v>
      </c>
      <c r="K21" s="21" t="s">
        <v>282</v>
      </c>
    </row>
    <row r="22" ht="27" spans="1:11">
      <c r="A22" s="14"/>
      <c r="B22" s="14"/>
      <c r="C22" s="20"/>
      <c r="D22" s="17"/>
      <c r="E22" s="17"/>
      <c r="F22" s="18"/>
      <c r="G22" s="19"/>
      <c r="H22" s="19"/>
      <c r="I22" s="24" t="s">
        <v>259</v>
      </c>
      <c r="J22" s="21" t="s">
        <v>283</v>
      </c>
      <c r="K22" s="21" t="s">
        <v>282</v>
      </c>
    </row>
    <row r="23" ht="81" spans="1:11">
      <c r="A23" s="14"/>
      <c r="B23" s="14" t="s">
        <v>284</v>
      </c>
      <c r="C23" s="20" t="s">
        <v>255</v>
      </c>
      <c r="D23" s="17" t="s">
        <v>52</v>
      </c>
      <c r="E23" s="17" t="s">
        <v>9</v>
      </c>
      <c r="F23" s="18">
        <v>600000</v>
      </c>
      <c r="G23" s="19">
        <v>600000</v>
      </c>
      <c r="H23" s="19" t="s">
        <v>244</v>
      </c>
      <c r="I23" s="24" t="s">
        <v>256</v>
      </c>
      <c r="J23" s="21" t="s">
        <v>285</v>
      </c>
      <c r="K23" s="21" t="s">
        <v>286</v>
      </c>
    </row>
    <row r="24" ht="27" spans="1:11">
      <c r="A24" s="14"/>
      <c r="B24" s="14"/>
      <c r="C24" s="20"/>
      <c r="D24" s="17"/>
      <c r="E24" s="17"/>
      <c r="F24" s="18"/>
      <c r="G24" s="19"/>
      <c r="H24" s="19"/>
      <c r="I24" s="24" t="s">
        <v>259</v>
      </c>
      <c r="J24" s="21" t="s">
        <v>286</v>
      </c>
      <c r="K24" s="21" t="s">
        <v>286</v>
      </c>
    </row>
    <row r="25" spans="1:11">
      <c r="A25" s="14" t="s">
        <v>287</v>
      </c>
      <c r="B25" s="15"/>
      <c r="C25" s="16"/>
      <c r="D25" s="17"/>
      <c r="E25" s="17"/>
      <c r="F25" s="18">
        <v>1050000</v>
      </c>
      <c r="G25" s="19">
        <v>1050000</v>
      </c>
      <c r="H25" s="19" t="s">
        <v>244</v>
      </c>
      <c r="I25" s="15"/>
      <c r="J25" s="15"/>
      <c r="K25" s="15"/>
    </row>
    <row r="26" spans="1:11">
      <c r="A26" s="14"/>
      <c r="B26" s="14" t="s">
        <v>288</v>
      </c>
      <c r="C26" s="20" t="s">
        <v>255</v>
      </c>
      <c r="D26" s="17" t="s">
        <v>52</v>
      </c>
      <c r="E26" s="17" t="s">
        <v>9</v>
      </c>
      <c r="F26" s="18">
        <v>900000</v>
      </c>
      <c r="G26" s="19">
        <v>900000</v>
      </c>
      <c r="H26" s="19" t="s">
        <v>244</v>
      </c>
      <c r="I26" s="24" t="s">
        <v>256</v>
      </c>
      <c r="J26" s="21" t="s">
        <v>289</v>
      </c>
      <c r="K26" s="21" t="s">
        <v>290</v>
      </c>
    </row>
    <row r="27" spans="1:11">
      <c r="A27" s="14"/>
      <c r="B27" s="14"/>
      <c r="C27" s="20"/>
      <c r="D27" s="17"/>
      <c r="E27" s="17"/>
      <c r="F27" s="18"/>
      <c r="G27" s="19"/>
      <c r="H27" s="19"/>
      <c r="I27" s="24" t="s">
        <v>259</v>
      </c>
      <c r="J27" s="21" t="s">
        <v>291</v>
      </c>
      <c r="K27" s="21" t="s">
        <v>290</v>
      </c>
    </row>
    <row r="28" spans="1:11">
      <c r="A28" s="14"/>
      <c r="B28" s="14"/>
      <c r="C28" s="20"/>
      <c r="D28" s="17"/>
      <c r="E28" s="17"/>
      <c r="F28" s="18"/>
      <c r="G28" s="19"/>
      <c r="H28" s="19"/>
      <c r="I28" s="24" t="s">
        <v>261</v>
      </c>
      <c r="J28" s="21" t="s">
        <v>292</v>
      </c>
      <c r="K28" s="21" t="s">
        <v>290</v>
      </c>
    </row>
    <row r="29" spans="1:11">
      <c r="A29" s="14"/>
      <c r="B29" s="14" t="s">
        <v>293</v>
      </c>
      <c r="C29" s="20" t="s">
        <v>255</v>
      </c>
      <c r="D29" s="17" t="s">
        <v>52</v>
      </c>
      <c r="E29" s="17" t="s">
        <v>9</v>
      </c>
      <c r="F29" s="18">
        <v>150000</v>
      </c>
      <c r="G29" s="19">
        <v>150000</v>
      </c>
      <c r="H29" s="19" t="s">
        <v>244</v>
      </c>
      <c r="I29" s="24" t="s">
        <v>256</v>
      </c>
      <c r="J29" s="21" t="s">
        <v>294</v>
      </c>
      <c r="K29" s="21" t="s">
        <v>295</v>
      </c>
    </row>
    <row r="30" spans="1:11">
      <c r="A30" s="14"/>
      <c r="B30" s="14"/>
      <c r="C30" s="20"/>
      <c r="D30" s="17"/>
      <c r="E30" s="17"/>
      <c r="F30" s="18"/>
      <c r="G30" s="19"/>
      <c r="H30" s="19"/>
      <c r="I30" s="24" t="s">
        <v>259</v>
      </c>
      <c r="J30" s="21" t="s">
        <v>296</v>
      </c>
      <c r="K30" s="21" t="s">
        <v>295</v>
      </c>
    </row>
    <row r="31" ht="40.5" spans="1:11">
      <c r="A31" s="21" t="s">
        <v>297</v>
      </c>
      <c r="B31" s="15"/>
      <c r="C31" s="16"/>
      <c r="D31" s="17" t="s">
        <v>52</v>
      </c>
      <c r="E31" s="17" t="s">
        <v>9</v>
      </c>
      <c r="F31" s="18">
        <v>975300</v>
      </c>
      <c r="G31" s="19">
        <v>975300</v>
      </c>
      <c r="H31" s="19" t="s">
        <v>244</v>
      </c>
      <c r="I31" s="15"/>
      <c r="J31" s="15"/>
      <c r="K31" s="15"/>
    </row>
    <row r="32" ht="54" spans="1:11">
      <c r="A32" s="21" t="s">
        <v>298</v>
      </c>
      <c r="B32" s="15"/>
      <c r="C32" s="16"/>
      <c r="D32" s="17" t="s">
        <v>52</v>
      </c>
      <c r="E32" s="17" t="s">
        <v>9</v>
      </c>
      <c r="F32" s="18">
        <v>21599200</v>
      </c>
      <c r="G32" s="19">
        <v>21599200</v>
      </c>
      <c r="H32" s="19" t="s">
        <v>244</v>
      </c>
      <c r="I32" s="15"/>
      <c r="J32" s="15"/>
      <c r="K32" s="15"/>
    </row>
    <row r="33" spans="1:11">
      <c r="A33" s="14" t="s">
        <v>299</v>
      </c>
      <c r="B33" s="15"/>
      <c r="C33" s="16"/>
      <c r="D33" s="17" t="s">
        <v>52</v>
      </c>
      <c r="E33" s="17" t="s">
        <v>9</v>
      </c>
      <c r="F33" s="18">
        <f>F34+F36</f>
        <v>5144600</v>
      </c>
      <c r="G33" s="19">
        <v>10834600</v>
      </c>
      <c r="H33" s="19" t="s">
        <v>244</v>
      </c>
      <c r="I33" s="15"/>
      <c r="J33" s="15"/>
      <c r="K33" s="15"/>
    </row>
    <row r="34" ht="54" spans="1:11">
      <c r="A34" s="14"/>
      <c r="B34" s="14" t="s">
        <v>300</v>
      </c>
      <c r="C34" s="20" t="s">
        <v>255</v>
      </c>
      <c r="D34" s="17" t="s">
        <v>52</v>
      </c>
      <c r="E34" s="17" t="s">
        <v>9</v>
      </c>
      <c r="F34" s="18">
        <v>144600</v>
      </c>
      <c r="G34" s="19">
        <v>144600</v>
      </c>
      <c r="H34" s="19" t="s">
        <v>244</v>
      </c>
      <c r="I34" s="24" t="s">
        <v>256</v>
      </c>
      <c r="J34" s="21" t="s">
        <v>301</v>
      </c>
      <c r="K34" s="21" t="s">
        <v>301</v>
      </c>
    </row>
    <row r="35" ht="54" spans="1:11">
      <c r="A35" s="14"/>
      <c r="B35" s="14"/>
      <c r="C35" s="20"/>
      <c r="D35" s="17"/>
      <c r="E35" s="17"/>
      <c r="F35" s="18"/>
      <c r="G35" s="19"/>
      <c r="H35" s="19"/>
      <c r="I35" s="24" t="s">
        <v>259</v>
      </c>
      <c r="J35" s="21" t="s">
        <v>301</v>
      </c>
      <c r="K35" s="21" t="s">
        <v>301</v>
      </c>
    </row>
    <row r="36" ht="40.5" spans="1:11">
      <c r="A36" s="14"/>
      <c r="B36" s="14" t="s">
        <v>302</v>
      </c>
      <c r="C36" s="20" t="s">
        <v>255</v>
      </c>
      <c r="D36" s="17" t="s">
        <v>52</v>
      </c>
      <c r="E36" s="17" t="s">
        <v>9</v>
      </c>
      <c r="F36" s="18">
        <v>5000000</v>
      </c>
      <c r="G36" s="19">
        <v>500000</v>
      </c>
      <c r="H36" s="19" t="s">
        <v>244</v>
      </c>
      <c r="I36" s="24" t="s">
        <v>256</v>
      </c>
      <c r="J36" s="21" t="s">
        <v>303</v>
      </c>
      <c r="K36" s="21" t="s">
        <v>303</v>
      </c>
    </row>
    <row r="37" ht="40.5" spans="1:11">
      <c r="A37" s="14"/>
      <c r="B37" s="14"/>
      <c r="C37" s="20"/>
      <c r="D37" s="17"/>
      <c r="E37" s="17"/>
      <c r="F37" s="18"/>
      <c r="G37" s="19"/>
      <c r="H37" s="19"/>
      <c r="I37" s="24" t="s">
        <v>259</v>
      </c>
      <c r="J37" s="21" t="s">
        <v>304</v>
      </c>
      <c r="K37" s="21" t="s">
        <v>304</v>
      </c>
    </row>
    <row r="38" spans="1:11">
      <c r="A38" s="14" t="s">
        <v>305</v>
      </c>
      <c r="B38" s="15"/>
      <c r="C38" s="16"/>
      <c r="D38" s="17"/>
      <c r="E38" s="17"/>
      <c r="F38" s="18">
        <v>900000</v>
      </c>
      <c r="G38" s="19">
        <v>900000</v>
      </c>
      <c r="H38" s="19" t="s">
        <v>244</v>
      </c>
      <c r="I38" s="15"/>
      <c r="J38" s="15"/>
      <c r="K38" s="15"/>
    </row>
    <row r="39" ht="27" spans="1:11">
      <c r="A39" s="14"/>
      <c r="B39" s="14" t="s">
        <v>306</v>
      </c>
      <c r="C39" s="20" t="s">
        <v>255</v>
      </c>
      <c r="D39" s="17" t="s">
        <v>52</v>
      </c>
      <c r="E39" s="17" t="s">
        <v>9</v>
      </c>
      <c r="F39" s="18">
        <v>900000</v>
      </c>
      <c r="G39" s="19">
        <v>900000</v>
      </c>
      <c r="H39" s="19" t="s">
        <v>244</v>
      </c>
      <c r="I39" s="24" t="s">
        <v>256</v>
      </c>
      <c r="J39" s="21" t="s">
        <v>307</v>
      </c>
      <c r="K39" s="21" t="s">
        <v>308</v>
      </c>
    </row>
    <row r="40" ht="27" spans="1:11">
      <c r="A40" s="14"/>
      <c r="B40" s="14"/>
      <c r="C40" s="20"/>
      <c r="D40" s="17"/>
      <c r="E40" s="17"/>
      <c r="F40" s="18"/>
      <c r="G40" s="19"/>
      <c r="H40" s="19"/>
      <c r="I40" s="24" t="s">
        <v>259</v>
      </c>
      <c r="J40" s="21" t="s">
        <v>309</v>
      </c>
      <c r="K40" s="21" t="s">
        <v>308</v>
      </c>
    </row>
    <row r="41" ht="27" spans="1:11">
      <c r="A41" s="14"/>
      <c r="B41" s="14"/>
      <c r="C41" s="20"/>
      <c r="D41" s="17"/>
      <c r="E41" s="17"/>
      <c r="F41" s="18"/>
      <c r="G41" s="19"/>
      <c r="H41" s="19"/>
      <c r="I41" s="24" t="s">
        <v>261</v>
      </c>
      <c r="J41" s="21" t="s">
        <v>310</v>
      </c>
      <c r="K41" s="21" t="s">
        <v>308</v>
      </c>
    </row>
    <row r="42" spans="1:11">
      <c r="A42" s="14" t="s">
        <v>311</v>
      </c>
      <c r="B42" s="15"/>
      <c r="C42" s="16"/>
      <c r="D42" s="17" t="s">
        <v>52</v>
      </c>
      <c r="E42" s="17"/>
      <c r="F42" s="18">
        <v>234600</v>
      </c>
      <c r="G42" s="19">
        <v>234600</v>
      </c>
      <c r="H42" s="19" t="s">
        <v>244</v>
      </c>
      <c r="I42" s="15"/>
      <c r="J42" s="15"/>
      <c r="K42" s="15"/>
    </row>
    <row r="43" ht="54" spans="1:11">
      <c r="A43" s="14"/>
      <c r="B43" s="14" t="s">
        <v>312</v>
      </c>
      <c r="C43" s="20" t="s">
        <v>255</v>
      </c>
      <c r="D43" s="17" t="s">
        <v>52</v>
      </c>
      <c r="E43" s="17" t="s">
        <v>9</v>
      </c>
      <c r="F43" s="18">
        <v>234600</v>
      </c>
      <c r="G43" s="19">
        <v>234600</v>
      </c>
      <c r="H43" s="19" t="s">
        <v>244</v>
      </c>
      <c r="I43" s="24" t="s">
        <v>256</v>
      </c>
      <c r="J43" s="21" t="s">
        <v>313</v>
      </c>
      <c r="K43" s="21" t="s">
        <v>313</v>
      </c>
    </row>
    <row r="44" ht="40.5" spans="1:11">
      <c r="A44" s="14"/>
      <c r="B44" s="14"/>
      <c r="C44" s="20"/>
      <c r="D44" s="17"/>
      <c r="E44" s="17"/>
      <c r="F44" s="18"/>
      <c r="G44" s="19"/>
      <c r="H44" s="19"/>
      <c r="I44" s="24" t="s">
        <v>259</v>
      </c>
      <c r="J44" s="21" t="s">
        <v>314</v>
      </c>
      <c r="K44" s="21" t="s">
        <v>313</v>
      </c>
    </row>
    <row r="45" spans="1:11">
      <c r="A45" s="14" t="s">
        <v>315</v>
      </c>
      <c r="B45" s="15"/>
      <c r="C45" s="16"/>
      <c r="D45" s="17" t="s">
        <v>52</v>
      </c>
      <c r="E45" s="17"/>
      <c r="F45" s="18">
        <v>50000</v>
      </c>
      <c r="G45" s="19">
        <v>50000</v>
      </c>
      <c r="H45" s="19" t="s">
        <v>244</v>
      </c>
      <c r="I45" s="15"/>
      <c r="J45" s="15"/>
      <c r="K45" s="15"/>
    </row>
    <row r="46" ht="54" spans="1:11">
      <c r="A46" s="14"/>
      <c r="B46" s="14"/>
      <c r="C46" s="20"/>
      <c r="D46" s="17" t="s">
        <v>52</v>
      </c>
      <c r="E46" s="17"/>
      <c r="F46" s="18"/>
      <c r="G46" s="19"/>
      <c r="H46" s="19"/>
      <c r="I46" s="24" t="s">
        <v>259</v>
      </c>
      <c r="J46" s="21" t="s">
        <v>316</v>
      </c>
      <c r="K46" s="21" t="s">
        <v>317</v>
      </c>
    </row>
    <row r="47" ht="27" spans="1:11">
      <c r="A47" s="14"/>
      <c r="B47" s="14" t="s">
        <v>318</v>
      </c>
      <c r="C47" s="20" t="s">
        <v>255</v>
      </c>
      <c r="D47" s="17" t="s">
        <v>52</v>
      </c>
      <c r="E47" s="17" t="s">
        <v>9</v>
      </c>
      <c r="F47" s="18">
        <v>50000</v>
      </c>
      <c r="G47" s="19">
        <v>50000</v>
      </c>
      <c r="H47" s="19" t="s">
        <v>244</v>
      </c>
      <c r="I47" s="24" t="s">
        <v>256</v>
      </c>
      <c r="J47" s="21" t="s">
        <v>319</v>
      </c>
      <c r="K47" s="21" t="s">
        <v>319</v>
      </c>
    </row>
    <row r="48" ht="27" spans="1:11">
      <c r="A48" s="14"/>
      <c r="B48" s="14"/>
      <c r="C48" s="20"/>
      <c r="D48" s="17"/>
      <c r="E48" s="17"/>
      <c r="F48" s="18"/>
      <c r="G48" s="19"/>
      <c r="H48" s="19"/>
      <c r="I48" s="24" t="s">
        <v>259</v>
      </c>
      <c r="J48" s="21" t="s">
        <v>319</v>
      </c>
      <c r="K48" s="21" t="s">
        <v>319</v>
      </c>
    </row>
    <row r="49" spans="1:11">
      <c r="A49" s="14" t="s">
        <v>320</v>
      </c>
      <c r="B49" s="15"/>
      <c r="C49" s="16"/>
      <c r="D49" s="17"/>
      <c r="E49" s="17"/>
      <c r="F49" s="18">
        <v>19050000</v>
      </c>
      <c r="G49" s="19">
        <v>19050000</v>
      </c>
      <c r="H49" s="19" t="s">
        <v>244</v>
      </c>
      <c r="I49" s="15"/>
      <c r="J49" s="15"/>
      <c r="K49" s="15"/>
    </row>
    <row r="50" ht="27" spans="1:11">
      <c r="A50" s="14"/>
      <c r="B50" s="14" t="s">
        <v>321</v>
      </c>
      <c r="C50" s="20" t="s">
        <v>255</v>
      </c>
      <c r="D50" s="17" t="s">
        <v>52</v>
      </c>
      <c r="E50" s="17" t="s">
        <v>322</v>
      </c>
      <c r="F50" s="18">
        <v>18000000</v>
      </c>
      <c r="G50" s="19">
        <v>18000000</v>
      </c>
      <c r="H50" s="19" t="s">
        <v>244</v>
      </c>
      <c r="I50" s="24" t="s">
        <v>256</v>
      </c>
      <c r="J50" s="21" t="s">
        <v>323</v>
      </c>
      <c r="K50" s="21" t="s">
        <v>324</v>
      </c>
    </row>
    <row r="51" ht="27" spans="1:11">
      <c r="A51" s="14"/>
      <c r="B51" s="14"/>
      <c r="C51" s="20"/>
      <c r="D51" s="17"/>
      <c r="E51" s="17"/>
      <c r="F51" s="18"/>
      <c r="G51" s="19"/>
      <c r="H51" s="19"/>
      <c r="I51" s="24" t="s">
        <v>259</v>
      </c>
      <c r="J51" s="21" t="s">
        <v>325</v>
      </c>
      <c r="K51" s="21" t="s">
        <v>324</v>
      </c>
    </row>
    <row r="52" ht="27" spans="1:11">
      <c r="A52" s="14"/>
      <c r="B52" s="14"/>
      <c r="C52" s="20"/>
      <c r="D52" s="17"/>
      <c r="E52" s="17"/>
      <c r="F52" s="18"/>
      <c r="G52" s="19"/>
      <c r="H52" s="19"/>
      <c r="I52" s="24" t="s">
        <v>261</v>
      </c>
      <c r="J52" s="21" t="s">
        <v>326</v>
      </c>
      <c r="K52" s="21" t="s">
        <v>324</v>
      </c>
    </row>
    <row r="53" ht="162" spans="1:11">
      <c r="A53" s="14"/>
      <c r="B53" s="14" t="s">
        <v>327</v>
      </c>
      <c r="C53" s="20" t="s">
        <v>255</v>
      </c>
      <c r="D53" s="17" t="s">
        <v>52</v>
      </c>
      <c r="E53" s="17" t="s">
        <v>9</v>
      </c>
      <c r="F53" s="18">
        <v>1050000</v>
      </c>
      <c r="G53" s="19">
        <v>1050000</v>
      </c>
      <c r="H53" s="19" t="s">
        <v>244</v>
      </c>
      <c r="I53" s="24" t="s">
        <v>256</v>
      </c>
      <c r="J53" s="21" t="s">
        <v>328</v>
      </c>
      <c r="K53" s="21" t="s">
        <v>329</v>
      </c>
    </row>
    <row r="54" ht="54" spans="1:11">
      <c r="A54" s="14"/>
      <c r="B54" s="14"/>
      <c r="C54" s="20"/>
      <c r="D54" s="17"/>
      <c r="E54" s="17"/>
      <c r="F54" s="18"/>
      <c r="G54" s="19"/>
      <c r="H54" s="19"/>
      <c r="I54" s="24" t="s">
        <v>259</v>
      </c>
      <c r="J54" s="21" t="s">
        <v>329</v>
      </c>
      <c r="K54" s="21" t="s">
        <v>330</v>
      </c>
    </row>
    <row r="55" ht="40.5" spans="1:11">
      <c r="A55" s="14" t="s">
        <v>331</v>
      </c>
      <c r="B55" s="15"/>
      <c r="C55" s="16"/>
      <c r="D55" s="17" t="s">
        <v>52</v>
      </c>
      <c r="E55" s="17" t="s">
        <v>9</v>
      </c>
      <c r="F55" s="18">
        <v>150000</v>
      </c>
      <c r="G55" s="19">
        <v>150000</v>
      </c>
      <c r="H55" s="19" t="s">
        <v>244</v>
      </c>
      <c r="I55" s="15"/>
      <c r="J55" s="15"/>
      <c r="K55" s="15"/>
    </row>
    <row r="56" ht="27" spans="1:11">
      <c r="A56" s="21" t="s">
        <v>332</v>
      </c>
      <c r="B56" s="15"/>
      <c r="C56" s="16"/>
      <c r="D56" s="17" t="s">
        <v>52</v>
      </c>
      <c r="E56" s="17" t="s">
        <v>9</v>
      </c>
      <c r="F56" s="18">
        <v>14328438</v>
      </c>
      <c r="G56" s="19">
        <v>14328438</v>
      </c>
      <c r="H56" s="19" t="s">
        <v>244</v>
      </c>
      <c r="I56" s="15"/>
      <c r="J56" s="15"/>
      <c r="K56" s="15"/>
    </row>
    <row r="57" spans="1:11">
      <c r="A57" s="14" t="s">
        <v>333</v>
      </c>
      <c r="B57" s="15"/>
      <c r="C57" s="16"/>
      <c r="D57" s="17"/>
      <c r="E57" s="17"/>
      <c r="F57" s="18">
        <f>SUM(F58:F62)</f>
        <v>28810000</v>
      </c>
      <c r="G57" s="19">
        <f>SUM(G58:G62)</f>
        <v>28810000</v>
      </c>
      <c r="H57" s="19" t="s">
        <v>244</v>
      </c>
      <c r="I57" s="15"/>
      <c r="J57" s="15"/>
      <c r="K57" s="15"/>
    </row>
    <row r="58" ht="27" spans="1:11">
      <c r="A58" s="14"/>
      <c r="B58" s="14" t="s">
        <v>334</v>
      </c>
      <c r="C58" s="20" t="s">
        <v>255</v>
      </c>
      <c r="D58" s="17" t="s">
        <v>52</v>
      </c>
      <c r="E58" s="17" t="s">
        <v>9</v>
      </c>
      <c r="F58" s="18">
        <v>28710000</v>
      </c>
      <c r="G58" s="19">
        <v>28710000</v>
      </c>
      <c r="H58" s="19" t="s">
        <v>244</v>
      </c>
      <c r="I58" s="24" t="s">
        <v>256</v>
      </c>
      <c r="J58" s="21" t="s">
        <v>335</v>
      </c>
      <c r="K58" s="21" t="s">
        <v>336</v>
      </c>
    </row>
    <row r="59" ht="27" spans="1:11">
      <c r="A59" s="14"/>
      <c r="B59" s="14"/>
      <c r="C59" s="20"/>
      <c r="D59" s="17"/>
      <c r="E59" s="17"/>
      <c r="F59" s="18"/>
      <c r="G59" s="19"/>
      <c r="H59" s="19"/>
      <c r="I59" s="24" t="s">
        <v>259</v>
      </c>
      <c r="J59" s="21" t="s">
        <v>337</v>
      </c>
      <c r="K59" s="21" t="s">
        <v>336</v>
      </c>
    </row>
    <row r="60" spans="1:11">
      <c r="A60" s="14"/>
      <c r="B60" s="14"/>
      <c r="C60" s="20"/>
      <c r="D60" s="17"/>
      <c r="E60" s="17"/>
      <c r="F60" s="18"/>
      <c r="G60" s="19"/>
      <c r="H60" s="19"/>
      <c r="I60" s="24" t="s">
        <v>261</v>
      </c>
      <c r="J60" s="21" t="s">
        <v>338</v>
      </c>
      <c r="K60" s="21" t="s">
        <v>336</v>
      </c>
    </row>
    <row r="61" ht="81" spans="1:11">
      <c r="A61" s="14"/>
      <c r="B61" s="14" t="s">
        <v>339</v>
      </c>
      <c r="C61" s="20" t="s">
        <v>255</v>
      </c>
      <c r="D61" s="17" t="s">
        <v>52</v>
      </c>
      <c r="E61" s="17" t="s">
        <v>9</v>
      </c>
      <c r="F61" s="18">
        <v>100000</v>
      </c>
      <c r="G61" s="19">
        <v>100000</v>
      </c>
      <c r="H61" s="19" t="s">
        <v>244</v>
      </c>
      <c r="I61" s="24" t="s">
        <v>256</v>
      </c>
      <c r="J61" s="21" t="s">
        <v>340</v>
      </c>
      <c r="K61" s="21" t="s">
        <v>340</v>
      </c>
    </row>
    <row r="62" ht="81" spans="1:11">
      <c r="A62" s="14"/>
      <c r="B62" s="14"/>
      <c r="C62" s="20"/>
      <c r="D62" s="17"/>
      <c r="E62" s="17"/>
      <c r="F62" s="18"/>
      <c r="G62" s="19"/>
      <c r="H62" s="19"/>
      <c r="I62" s="24" t="s">
        <v>259</v>
      </c>
      <c r="J62" s="21" t="s">
        <v>340</v>
      </c>
      <c r="K62" s="21" t="s">
        <v>340</v>
      </c>
    </row>
    <row r="63" spans="1:11">
      <c r="A63" s="14" t="s">
        <v>341</v>
      </c>
      <c r="B63" s="15"/>
      <c r="C63" s="16"/>
      <c r="D63" s="17" t="s">
        <v>52</v>
      </c>
      <c r="E63" s="17"/>
      <c r="F63" s="18">
        <v>450000</v>
      </c>
      <c r="G63" s="19">
        <v>450000</v>
      </c>
      <c r="H63" s="19" t="s">
        <v>244</v>
      </c>
      <c r="I63" s="15"/>
      <c r="J63" s="15"/>
      <c r="K63" s="15"/>
    </row>
    <row r="64" ht="54" spans="1:11">
      <c r="A64" s="14"/>
      <c r="B64" s="14" t="s">
        <v>342</v>
      </c>
      <c r="C64" s="20" t="s">
        <v>255</v>
      </c>
      <c r="D64" s="17" t="s">
        <v>52</v>
      </c>
      <c r="E64" s="17" t="s">
        <v>9</v>
      </c>
      <c r="F64" s="18">
        <v>450000</v>
      </c>
      <c r="G64" s="19">
        <v>450000</v>
      </c>
      <c r="H64" s="19" t="s">
        <v>244</v>
      </c>
      <c r="I64" s="24" t="s">
        <v>256</v>
      </c>
      <c r="J64" s="21" t="s">
        <v>343</v>
      </c>
      <c r="K64" s="21" t="s">
        <v>344</v>
      </c>
    </row>
    <row r="65" ht="54" spans="1:11">
      <c r="A65" s="14"/>
      <c r="B65" s="14"/>
      <c r="C65" s="20"/>
      <c r="D65" s="17"/>
      <c r="E65" s="17"/>
      <c r="F65" s="18"/>
      <c r="G65" s="19"/>
      <c r="H65" s="19"/>
      <c r="I65" s="24" t="s">
        <v>259</v>
      </c>
      <c r="J65" s="21" t="s">
        <v>343</v>
      </c>
      <c r="K65" s="21" t="s">
        <v>344</v>
      </c>
    </row>
    <row r="66" spans="1:11">
      <c r="A66" s="14" t="s">
        <v>345</v>
      </c>
      <c r="B66" s="15"/>
      <c r="C66" s="16"/>
      <c r="D66" s="17"/>
      <c r="E66" s="17"/>
      <c r="F66" s="18">
        <v>12740000</v>
      </c>
      <c r="G66" s="19">
        <v>12740000</v>
      </c>
      <c r="H66" s="19" t="s">
        <v>244</v>
      </c>
      <c r="I66" s="15"/>
      <c r="J66" s="15"/>
      <c r="K66" s="15"/>
    </row>
    <row r="67" ht="27" spans="1:11">
      <c r="A67" s="14"/>
      <c r="B67" s="14" t="s">
        <v>346</v>
      </c>
      <c r="C67" s="20" t="s">
        <v>255</v>
      </c>
      <c r="D67" s="17" t="s">
        <v>52</v>
      </c>
      <c r="E67" s="17" t="s">
        <v>9</v>
      </c>
      <c r="F67" s="18">
        <v>3500000</v>
      </c>
      <c r="G67" s="19">
        <v>3500000</v>
      </c>
      <c r="H67" s="19" t="s">
        <v>244</v>
      </c>
      <c r="I67" s="24" t="s">
        <v>256</v>
      </c>
      <c r="J67" s="21" t="s">
        <v>347</v>
      </c>
      <c r="K67" s="21" t="s">
        <v>348</v>
      </c>
    </row>
    <row r="68" ht="27" spans="1:11">
      <c r="A68" s="14"/>
      <c r="B68" s="14"/>
      <c r="C68" s="20"/>
      <c r="D68" s="17"/>
      <c r="E68" s="17"/>
      <c r="F68" s="18"/>
      <c r="G68" s="19"/>
      <c r="H68" s="19"/>
      <c r="I68" s="24" t="s">
        <v>259</v>
      </c>
      <c r="J68" s="21" t="s">
        <v>349</v>
      </c>
      <c r="K68" s="21" t="s">
        <v>348</v>
      </c>
    </row>
    <row r="69" ht="54" spans="1:11">
      <c r="A69" s="14"/>
      <c r="B69" s="14"/>
      <c r="C69" s="20"/>
      <c r="D69" s="17"/>
      <c r="E69" s="17"/>
      <c r="F69" s="18"/>
      <c r="G69" s="19"/>
      <c r="H69" s="19"/>
      <c r="I69" s="24" t="s">
        <v>261</v>
      </c>
      <c r="J69" s="21" t="s">
        <v>350</v>
      </c>
      <c r="K69" s="21" t="s">
        <v>348</v>
      </c>
    </row>
    <row r="70" ht="40.5" spans="1:11">
      <c r="A70" s="14"/>
      <c r="B70" s="14" t="s">
        <v>351</v>
      </c>
      <c r="C70" s="20" t="s">
        <v>255</v>
      </c>
      <c r="D70" s="17" t="s">
        <v>52</v>
      </c>
      <c r="E70" s="17" t="s">
        <v>9</v>
      </c>
      <c r="F70" s="18">
        <v>9240000</v>
      </c>
      <c r="G70" s="19">
        <v>9240000</v>
      </c>
      <c r="H70" s="19" t="s">
        <v>244</v>
      </c>
      <c r="I70" s="24" t="s">
        <v>256</v>
      </c>
      <c r="J70" s="21" t="s">
        <v>352</v>
      </c>
      <c r="K70" s="21" t="s">
        <v>353</v>
      </c>
    </row>
    <row r="71" ht="27" spans="1:11">
      <c r="A71" s="14"/>
      <c r="B71" s="14"/>
      <c r="C71" s="20"/>
      <c r="D71" s="17"/>
      <c r="E71" s="17"/>
      <c r="F71" s="18"/>
      <c r="G71" s="19"/>
      <c r="H71" s="19"/>
      <c r="I71" s="24" t="s">
        <v>259</v>
      </c>
      <c r="J71" s="21" t="s">
        <v>354</v>
      </c>
      <c r="K71" s="21" t="s">
        <v>353</v>
      </c>
    </row>
    <row r="72" ht="27" spans="1:11">
      <c r="A72" s="14"/>
      <c r="B72" s="14"/>
      <c r="C72" s="20"/>
      <c r="D72" s="17"/>
      <c r="E72" s="17"/>
      <c r="F72" s="18"/>
      <c r="G72" s="19"/>
      <c r="H72" s="19"/>
      <c r="I72" s="24" t="s">
        <v>261</v>
      </c>
      <c r="J72" s="21" t="s">
        <v>355</v>
      </c>
      <c r="K72" s="21" t="s">
        <v>353</v>
      </c>
    </row>
    <row r="73" spans="1:11">
      <c r="A73" s="14" t="s">
        <v>356</v>
      </c>
      <c r="B73" s="15"/>
      <c r="C73" s="16"/>
      <c r="D73" s="17"/>
      <c r="E73" s="17"/>
      <c r="F73" s="18">
        <v>720000</v>
      </c>
      <c r="G73" s="19">
        <v>720000</v>
      </c>
      <c r="H73" s="19" t="s">
        <v>244</v>
      </c>
      <c r="I73" s="15"/>
      <c r="J73" s="15"/>
      <c r="K73" s="15"/>
    </row>
    <row r="74" ht="108" spans="1:11">
      <c r="A74" s="14"/>
      <c r="B74" s="14" t="s">
        <v>357</v>
      </c>
      <c r="C74" s="20" t="s">
        <v>255</v>
      </c>
      <c r="D74" s="17" t="s">
        <v>52</v>
      </c>
      <c r="E74" s="17" t="s">
        <v>9</v>
      </c>
      <c r="F74" s="18">
        <v>720000</v>
      </c>
      <c r="G74" s="19">
        <v>720000</v>
      </c>
      <c r="H74" s="19" t="s">
        <v>244</v>
      </c>
      <c r="I74" s="24" t="s">
        <v>256</v>
      </c>
      <c r="J74" s="21" t="s">
        <v>358</v>
      </c>
      <c r="K74" s="21" t="s">
        <v>359</v>
      </c>
    </row>
    <row r="75" ht="85" customHeight="1" spans="1:11">
      <c r="A75" s="14"/>
      <c r="B75" s="14"/>
      <c r="C75" s="20"/>
      <c r="D75" s="17"/>
      <c r="E75" s="17"/>
      <c r="F75" s="18"/>
      <c r="G75" s="19"/>
      <c r="H75" s="19"/>
      <c r="I75" s="24" t="s">
        <v>259</v>
      </c>
      <c r="J75" s="21" t="s">
        <v>359</v>
      </c>
      <c r="K75" s="21" t="s">
        <v>359</v>
      </c>
    </row>
  </sheetData>
  <mergeCells count="172">
    <mergeCell ref="A2:K2"/>
    <mergeCell ref="A3:B3"/>
    <mergeCell ref="J3:K3"/>
    <mergeCell ref="F4:H4"/>
    <mergeCell ref="A4:A5"/>
    <mergeCell ref="A6:A14"/>
    <mergeCell ref="A16:A19"/>
    <mergeCell ref="A20:A24"/>
    <mergeCell ref="A25:A30"/>
    <mergeCell ref="A33:A37"/>
    <mergeCell ref="A38:A41"/>
    <mergeCell ref="A42:A44"/>
    <mergeCell ref="A45:A48"/>
    <mergeCell ref="A49:A54"/>
    <mergeCell ref="A57:A62"/>
    <mergeCell ref="A63:A65"/>
    <mergeCell ref="A66:A72"/>
    <mergeCell ref="A73:A75"/>
    <mergeCell ref="B4:B5"/>
    <mergeCell ref="B7:B9"/>
    <mergeCell ref="B10:B12"/>
    <mergeCell ref="B13:B14"/>
    <mergeCell ref="B17:B19"/>
    <mergeCell ref="B21:B22"/>
    <mergeCell ref="B23:B24"/>
    <mergeCell ref="B26:B28"/>
    <mergeCell ref="B29:B30"/>
    <mergeCell ref="B34:B35"/>
    <mergeCell ref="B36:B37"/>
    <mergeCell ref="B39:B41"/>
    <mergeCell ref="B43:B44"/>
    <mergeCell ref="B47:B48"/>
    <mergeCell ref="B50:B52"/>
    <mergeCell ref="B53:B54"/>
    <mergeCell ref="B58:B60"/>
    <mergeCell ref="B61:B62"/>
    <mergeCell ref="B64:B65"/>
    <mergeCell ref="B67:B69"/>
    <mergeCell ref="B70:B72"/>
    <mergeCell ref="B74:B75"/>
    <mergeCell ref="C4:C5"/>
    <mergeCell ref="C7:C9"/>
    <mergeCell ref="C10:C12"/>
    <mergeCell ref="C13:C14"/>
    <mergeCell ref="C17:C19"/>
    <mergeCell ref="C21:C22"/>
    <mergeCell ref="C23:C24"/>
    <mergeCell ref="C26:C28"/>
    <mergeCell ref="C29:C30"/>
    <mergeCell ref="C34:C35"/>
    <mergeCell ref="C36:C37"/>
    <mergeCell ref="C39:C41"/>
    <mergeCell ref="C43:C44"/>
    <mergeCell ref="C47:C48"/>
    <mergeCell ref="C50:C52"/>
    <mergeCell ref="C53:C54"/>
    <mergeCell ref="C58:C60"/>
    <mergeCell ref="C61:C62"/>
    <mergeCell ref="C64:C65"/>
    <mergeCell ref="C67:C69"/>
    <mergeCell ref="C70:C72"/>
    <mergeCell ref="C74:C75"/>
    <mergeCell ref="D4:D5"/>
    <mergeCell ref="D7:D9"/>
    <mergeCell ref="D10:D12"/>
    <mergeCell ref="D13:D14"/>
    <mergeCell ref="D17:D19"/>
    <mergeCell ref="D21:D22"/>
    <mergeCell ref="D23:D24"/>
    <mergeCell ref="D26:D28"/>
    <mergeCell ref="D29:D30"/>
    <mergeCell ref="D34:D35"/>
    <mergeCell ref="D36:D37"/>
    <mergeCell ref="D39:D41"/>
    <mergeCell ref="D43:D44"/>
    <mergeCell ref="D47:D48"/>
    <mergeCell ref="D50:D52"/>
    <mergeCell ref="D53:D54"/>
    <mergeCell ref="D58:D60"/>
    <mergeCell ref="D61:D62"/>
    <mergeCell ref="D64:D65"/>
    <mergeCell ref="D67:D69"/>
    <mergeCell ref="D70:D72"/>
    <mergeCell ref="D74:D75"/>
    <mergeCell ref="E4:E5"/>
    <mergeCell ref="E7:E9"/>
    <mergeCell ref="E10:E12"/>
    <mergeCell ref="E13:E14"/>
    <mergeCell ref="E17:E19"/>
    <mergeCell ref="E21:E22"/>
    <mergeCell ref="E23:E24"/>
    <mergeCell ref="E26:E28"/>
    <mergeCell ref="E29:E30"/>
    <mergeCell ref="E34:E35"/>
    <mergeCell ref="E36:E37"/>
    <mergeCell ref="E39:E41"/>
    <mergeCell ref="E43:E44"/>
    <mergeCell ref="E47:E48"/>
    <mergeCell ref="E50:E52"/>
    <mergeCell ref="E53:E54"/>
    <mergeCell ref="E58:E60"/>
    <mergeCell ref="E61:E62"/>
    <mergeCell ref="E64:E65"/>
    <mergeCell ref="E67:E69"/>
    <mergeCell ref="E70:E72"/>
    <mergeCell ref="E74:E75"/>
    <mergeCell ref="F7:F9"/>
    <mergeCell ref="F10:F12"/>
    <mergeCell ref="F13:F14"/>
    <mergeCell ref="F17:F19"/>
    <mergeCell ref="F21:F22"/>
    <mergeCell ref="F23:F24"/>
    <mergeCell ref="F26:F28"/>
    <mergeCell ref="F29:F30"/>
    <mergeCell ref="F34:F35"/>
    <mergeCell ref="F36:F37"/>
    <mergeCell ref="F39:F41"/>
    <mergeCell ref="F43:F44"/>
    <mergeCell ref="F47:F48"/>
    <mergeCell ref="F50:F52"/>
    <mergeCell ref="F53:F54"/>
    <mergeCell ref="F58:F60"/>
    <mergeCell ref="F61:F62"/>
    <mergeCell ref="F64:F65"/>
    <mergeCell ref="F67:F69"/>
    <mergeCell ref="F70:F72"/>
    <mergeCell ref="F74:F75"/>
    <mergeCell ref="G7:G9"/>
    <mergeCell ref="G10:G12"/>
    <mergeCell ref="G13:G14"/>
    <mergeCell ref="G17:G19"/>
    <mergeCell ref="G21:G22"/>
    <mergeCell ref="G23:G24"/>
    <mergeCell ref="G26:G28"/>
    <mergeCell ref="G29:G30"/>
    <mergeCell ref="G34:G35"/>
    <mergeCell ref="G36:G37"/>
    <mergeCell ref="G39:G41"/>
    <mergeCell ref="G43:G44"/>
    <mergeCell ref="G47:G48"/>
    <mergeCell ref="G50:G52"/>
    <mergeCell ref="G53:G54"/>
    <mergeCell ref="G58:G60"/>
    <mergeCell ref="G61:G62"/>
    <mergeCell ref="G64:G65"/>
    <mergeCell ref="G67:G69"/>
    <mergeCell ref="G70:G72"/>
    <mergeCell ref="G74:G75"/>
    <mergeCell ref="H7:H9"/>
    <mergeCell ref="H10:H12"/>
    <mergeCell ref="H13:H14"/>
    <mergeCell ref="H17:H19"/>
    <mergeCell ref="H21:H22"/>
    <mergeCell ref="H23:H24"/>
    <mergeCell ref="H26:H28"/>
    <mergeCell ref="H29:H30"/>
    <mergeCell ref="H34:H35"/>
    <mergeCell ref="H36:H37"/>
    <mergeCell ref="H39:H41"/>
    <mergeCell ref="H43:H44"/>
    <mergeCell ref="H47:H48"/>
    <mergeCell ref="H50:H52"/>
    <mergeCell ref="H53:H54"/>
    <mergeCell ref="H58:H60"/>
    <mergeCell ref="H61:H62"/>
    <mergeCell ref="H64:H65"/>
    <mergeCell ref="H67:H69"/>
    <mergeCell ref="H70:H72"/>
    <mergeCell ref="H74:H75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温云海</cp:lastModifiedBy>
  <dcterms:created xsi:type="dcterms:W3CDTF">2017-01-10T03:02:00Z</dcterms:created>
  <cp:lastPrinted>2018-02-05T07:46:00Z</cp:lastPrinted>
  <dcterms:modified xsi:type="dcterms:W3CDTF">2020-04-17T08:48:18Z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KSOReadingLayout">
    <vt:bool>true</vt:bool>
  </property>
</Properties>
</file>