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tabRatio="936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sharedStrings.xml><?xml version="1.0" encoding="utf-8"?>
<sst xmlns="http://schemas.openxmlformats.org/spreadsheetml/2006/main" count="227">
  <si>
    <t>附件1-1</t>
  </si>
  <si>
    <t>财政拨款收支总表</t>
  </si>
  <si>
    <t>部门：儋州市人民政府政务服务中心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</si>
  <si>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</si>
  <si>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</si>
  <si>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</si>
  <si>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</si>
  <si>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</si>
  <si>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</si>
  <si>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</si>
  <si>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</si>
  <si>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</si>
  <si>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</si>
  <si>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</si>
  <si>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</si>
  <si>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</si>
  <si>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</si>
  <si>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</si>
  <si>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</si>
  <si>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</si>
  <si>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</si>
  <si>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</si>
  <si>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</si>
  <si>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</si>
  <si>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</si>
  <si>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</si>
  <si>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</si>
  <si>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</si>
  <si>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</si>
  <si>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</si>
  <si>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</si>
  <si>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</si>
  <si>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</si>
  <si>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</si>
  <si>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</si>
  <si>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</si>
  <si>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</si>
  <si>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</si>
  <si>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</si>
  <si>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</si>
  <si>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</si>
  <si>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</si>
  <si>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</si>
  <si>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</si>
  <si>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</si>
  <si>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</si>
  <si>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</si>
  <si>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</si>
  <si>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</si>
  <si>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</si>
  <si>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</si>
  <si>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</si>
  <si>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</si>
  <si>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</si>
  <si>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</si>
  <si>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机关服务</t>
  </si>
  <si>
    <t>事业运行（政府办公厅）</t>
  </si>
  <si>
    <t>其他政府办公厅（室）及相关机构事务支出</t>
  </si>
  <si>
    <t>培训支出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</si>
  <si>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</si>
  <si>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</si>
  <si>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</si>
  <si>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</si>
  <si>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</si>
  <si>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</si>
  <si>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</si>
  <si>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</si>
  <si>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</si>
  <si>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</si>
  <si>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</si>
  <si>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</si>
  <si>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</si>
  <si>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</si>
  <si>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</si>
  <si>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</si>
  <si>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城镇职工基本医疗保险</t>
  </si>
  <si>
    <t>公务员医疗补助缴费</t>
  </si>
  <si>
    <t>其他社会保险缴费</t>
  </si>
  <si>
    <t>办公费</t>
  </si>
  <si>
    <t>通讯补助费</t>
  </si>
  <si>
    <t>福利费</t>
  </si>
  <si>
    <t>工会费</t>
  </si>
  <si>
    <t>其他交通费用</t>
  </si>
  <si>
    <t>附件1-4</t>
  </si>
  <si>
    <t>一般公共预算“三公”经费支出表</t>
  </si>
  <si>
    <t>部门：</t>
  </si>
  <si>
    <t>儋州市人民政府政务服务中心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</si>
  <si>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</si>
  <si>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</si>
  <si>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</si>
  <si>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</si>
  <si>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</si>
  <si>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</si>
  <si>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</si>
  <si>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</si>
  <si>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</si>
  <si>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</si>
  <si>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</si>
  <si>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</si>
  <si>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</si>
  <si>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</si>
  <si>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</si>
  <si>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</si>
  <si>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</si>
  <si>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</si>
  <si>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</si>
  <si>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</si>
  <si>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</si>
  <si>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</si>
  <si>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</si>
  <si>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</si>
  <si>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</si>
  <si>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</si>
  <si>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</si>
  <si>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</si>
  <si>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</si>
  <si>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</si>
  <si>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</si>
  <si>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</si>
  <si>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</si>
  <si>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</si>
  <si>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</si>
  <si>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</si>
  <si>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</si>
  <si>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</si>
  <si>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</si>
  <si>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</si>
  <si>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</si>
  <si>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</si>
  <si>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</si>
  <si>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</si>
  <si>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</si>
  <si>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</si>
  <si>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</si>
  <si>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</si>
  <si>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</si>
  <si>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</si>
  <si>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</si>
  <si>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</si>
  <si>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</si>
  <si>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</si>
  <si>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</si>
  <si>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</si>
  <si>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</si>
  <si>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</si>
  <si>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</si>
  <si>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147001-儋州市人民政府政务服务中心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</si>
  <si>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</si>
  <si>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</si>
  <si>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</si>
  <si>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</si>
  <si>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</si>
  <si>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</si>
  <si>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</si>
  <si>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</si>
  <si>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</si>
  <si>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</si>
  <si>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</si>
  <si>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</si>
  <si>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</si>
  <si>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</si>
  <si>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</si>
  <si>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</si>
  <si>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</si>
  <si>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05-电子政务</t>
  </si>
  <si>
    <t>03-政务服务系统维护</t>
  </si>
  <si>
    <t xml:space="preserve"> R201171.147-办公设备维护、购置等经费</t>
  </si>
  <si>
    <t>147001-儋州市人民政府政务服务中心本级</t>
  </si>
  <si>
    <t>专项业务</t>
  </si>
  <si>
    <t xml:space="preserve"> 11-一般公共财政</t>
  </si>
  <si>
    <t>产出指标</t>
  </si>
  <si>
    <t>政务大厅办公设备更新购置、耗材、维护等费用</t>
  </si>
  <si>
    <t>完成政务大厅办公设备购置、耗材、维护等工作</t>
  </si>
  <si>
    <t>成效指标</t>
  </si>
  <si>
    <t xml:space="preserve"> 确保政务大厅正常、高效、有序开展工作，为群众提供优质、高效的政务服务</t>
  </si>
  <si>
    <t xml:space="preserve"> 完成率100%</t>
  </si>
  <si>
    <t xml:space="preserve"> 06-其他政务服务</t>
  </si>
  <si>
    <t xml:space="preserve"> 01-综合服务</t>
  </si>
  <si>
    <t xml:space="preserve"> R201078.147-综合工作经费</t>
  </si>
  <si>
    <t xml:space="preserve"> 完成政务中心的正常运转</t>
  </si>
  <si>
    <t xml:space="preserve"> 90人以上用餐</t>
  </si>
  <si>
    <t>确保政务中心工作正常运行，打造优质政务服务环境。</t>
  </si>
  <si>
    <t>01-综合服务</t>
  </si>
  <si>
    <t xml:space="preserve"> T202140.147-儋州鼎尚互联网城政务分中心运行费</t>
  </si>
  <si>
    <t xml:space="preserve"> 确保儋州鼎尚互联网城政务中心运行</t>
  </si>
  <si>
    <t>为群众、企业提供便捷服务</t>
  </si>
  <si>
    <t xml:space="preserve"> 完成率90%</t>
  </si>
  <si>
    <t xml:space="preserve"> T203053.147-12345政府服务热线管理费用</t>
  </si>
  <si>
    <t>确保儋州市12345热线平台正常运行</t>
  </si>
  <si>
    <t>为群众提供高效、便捷政务服务</t>
  </si>
  <si>
    <t>07-政务服务</t>
  </si>
  <si>
    <t>04-政务大厅运行保障</t>
  </si>
  <si>
    <t xml:space="preserve"> R201362.147-网络光纤租金</t>
  </si>
  <si>
    <t>用于中心各类网络租用费用</t>
  </si>
  <si>
    <t>接入网络及无线WIFI</t>
  </si>
  <si>
    <t>实现网络化办公，提高工作效率</t>
  </si>
  <si>
    <t xml:space="preserve"> 08-政务管理</t>
  </si>
  <si>
    <t>02-行政审批制度管理</t>
  </si>
  <si>
    <t xml:space="preserve"> R201358.147-编印《服务指南》等费用</t>
  </si>
  <si>
    <t xml:space="preserve"> 印刷各窗口服务指南</t>
  </si>
  <si>
    <t xml:space="preserve"> 1500元/窗口</t>
  </si>
  <si>
    <t xml:space="preserve"> 方便群众办事，为群众提供优质政务服务</t>
  </si>
  <si>
    <t xml:space="preserve"> 完成率80%</t>
  </si>
  <si>
    <t>08-政务管理</t>
  </si>
  <si>
    <t xml:space="preserve"> R201359.147-业务培训等经费</t>
  </si>
  <si>
    <t xml:space="preserve">  用于本单位120人全年业务培训费用</t>
  </si>
  <si>
    <t xml:space="preserve"> 完成全年120人5天培训，下属单位和乡镇完成培训至少2次</t>
  </si>
  <si>
    <t xml:space="preserve"> 提高理论和业务能力，提升服务群众的能力和水平</t>
  </si>
  <si>
    <t xml:space="preserve"> R201457.147-政务中心独立楼宇物业管理经费</t>
  </si>
  <si>
    <t>完成政务中心的正常运转</t>
  </si>
  <si>
    <t xml:space="preserve">  为办事群众和企业提供良好的政务服务环境</t>
  </si>
  <si>
    <t xml:space="preserve"> T202142.147-基层标准化建设等费用</t>
  </si>
  <si>
    <t xml:space="preserve"> 确保市、镇、村三级政务体系正常运行</t>
  </si>
  <si>
    <t>11-综合服务</t>
  </si>
  <si>
    <t>T202076.147-综合办公经费</t>
  </si>
  <si>
    <t>147002-儋州市公共资源交易服务中心</t>
  </si>
  <si>
    <t>保证交易中心正常运转</t>
  </si>
  <si>
    <t>保证政府投资建设项目、政府采购项目、国有资产交易项目规范有效实施</t>
  </si>
  <si>
    <t>T202077.147-物业费及保洁保安费用</t>
  </si>
  <si>
    <t>保证办公区域周边及办公区环境卫生及安全</t>
  </si>
  <si>
    <t>办公区域周边及办公区环境整洁有、资产安全</t>
  </si>
  <si>
    <t>90%区域干净整洁、100%区域安全无事故</t>
  </si>
  <si>
    <t>10-交易服务</t>
  </si>
  <si>
    <t>02-招投标合服务</t>
  </si>
  <si>
    <t>T202078.147-专家评标费</t>
  </si>
  <si>
    <t>印刷服务指南、确保评标专家工作顺利进行</t>
  </si>
  <si>
    <t>满意率90%、保障率100%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</si>
</sst>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/>
  </cellStyleXfs>
  <cellXfs count="7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3" workbookViewId="0">
      <selection activeCell="B7" sqref="B7"/>
    </sheetView>
  </sheetViews>
  <sheetFormatPr defaultColWidth="9" defaultRowHeight="24.95" customHeight="1" outlineLevelCol="5"/>
  <cols>
    <col min="1" max="1" width="28.125" customWidth="1"/>
    <col min="2" max="2" width="16.7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6" t="s">
        <v>2</v>
      </c>
      <c r="B3" s="24"/>
      <c r="C3" s="24"/>
      <c r="D3" s="24"/>
      <c r="E3" s="24"/>
      <c r="F3" s="73" t="s">
        <v>3</v>
      </c>
    </row>
    <row r="4" customHeight="1" spans="1:6">
      <c r="A4" s="32" t="s">
        <v>4</v>
      </c>
      <c r="B4" s="32"/>
      <c r="C4" s="32" t="s">
        <v>5</v>
      </c>
      <c r="D4" s="32"/>
      <c r="E4" s="32"/>
      <c r="F4" s="32"/>
    </row>
    <row r="5" customHeight="1" spans="1:6">
      <c r="A5" s="32" t="s">
        <v>6</v>
      </c>
      <c r="B5" s="32" t="s">
        <v>7</v>
      </c>
      <c r="C5" s="32" t="s">
        <v>6</v>
      </c>
      <c r="D5" s="32" t="s">
        <v>8</v>
      </c>
      <c r="E5" s="32" t="s">
        <v>9</v>
      </c>
      <c r="F5" s="32" t="s">
        <v>10</v>
      </c>
    </row>
    <row r="6" customHeight="1" spans="1:6">
      <c r="A6" s="57" t="s">
        <v>11</v>
      </c>
      <c r="B6" s="34"/>
      <c r="C6" s="57" t="s">
        <v>12</v>
      </c>
      <c r="D6" s="34"/>
      <c r="E6" s="34"/>
      <c r="F6" s="34"/>
    </row>
    <row r="7" customHeight="1" spans="1:6">
      <c r="A7" s="57" t="s">
        <v>13</v>
      </c>
      <c r="B7" s="34">
        <v>10728181.12</v>
      </c>
      <c r="C7" s="74" t="s">
        <v>14</v>
      </c>
      <c r="D7" s="34">
        <v>9781413.9</v>
      </c>
      <c r="E7" s="34">
        <v>9781413.9</v>
      </c>
      <c r="F7" s="34"/>
    </row>
    <row r="8" customHeight="1" spans="1:6">
      <c r="A8" s="57" t="s">
        <v>15</v>
      </c>
      <c r="B8" s="34"/>
      <c r="C8" s="74" t="s">
        <v>16</v>
      </c>
      <c r="D8" s="34"/>
      <c r="E8" s="34"/>
      <c r="F8" s="34"/>
    </row>
    <row r="9" customHeight="1" spans="1:6">
      <c r="A9" s="57"/>
      <c r="B9" s="34"/>
      <c r="C9" s="74" t="s">
        <v>17</v>
      </c>
      <c r="D9" s="34"/>
      <c r="E9" s="34"/>
      <c r="F9" s="34"/>
    </row>
    <row r="10" customHeight="1" spans="1:6">
      <c r="A10" s="57"/>
      <c r="B10" s="34"/>
      <c r="C10" s="74" t="s">
        <v>18</v>
      </c>
      <c r="D10" s="34"/>
      <c r="E10" s="34"/>
      <c r="F10" s="34"/>
    </row>
    <row r="11" customHeight="1" spans="1:6">
      <c r="A11" s="57"/>
      <c r="B11" s="34"/>
      <c r="C11" s="74" t="s">
        <v>19</v>
      </c>
      <c r="D11" s="34">
        <v>40000</v>
      </c>
      <c r="E11" s="34">
        <v>40000</v>
      </c>
      <c r="F11" s="34"/>
    </row>
    <row r="12" customHeight="1" spans="1:6">
      <c r="A12" s="57"/>
      <c r="B12" s="34"/>
      <c r="C12" s="74" t="s">
        <v>20</v>
      </c>
      <c r="D12" s="34"/>
      <c r="E12" s="34"/>
      <c r="F12" s="34"/>
    </row>
    <row r="13" customHeight="1" spans="1:6">
      <c r="A13" s="57"/>
      <c r="B13" s="34"/>
      <c r="C13" s="74" t="s">
        <v>21</v>
      </c>
      <c r="D13" s="34"/>
      <c r="E13" s="34"/>
      <c r="F13" s="34"/>
    </row>
    <row r="14" customHeight="1" spans="1:6">
      <c r="A14" s="57"/>
      <c r="B14" s="34"/>
      <c r="C14" s="74" t="s">
        <v>22</v>
      </c>
      <c r="D14" s="34">
        <v>368020</v>
      </c>
      <c r="E14" s="34">
        <v>368020</v>
      </c>
      <c r="F14" s="34"/>
    </row>
    <row r="15" customHeight="1" spans="1:6">
      <c r="A15" s="57"/>
      <c r="B15" s="34"/>
      <c r="C15" s="74" t="s">
        <v>23</v>
      </c>
      <c r="D15" s="34"/>
      <c r="E15" s="34"/>
      <c r="F15" s="34"/>
    </row>
    <row r="16" customHeight="1" spans="1:6">
      <c r="A16" s="57"/>
      <c r="B16" s="34"/>
      <c r="C16" s="74" t="s">
        <v>24</v>
      </c>
      <c r="D16" s="34">
        <v>315995.02</v>
      </c>
      <c r="E16" s="34">
        <v>315995.02</v>
      </c>
      <c r="F16" s="34"/>
    </row>
    <row r="17" customHeight="1" spans="1:6">
      <c r="A17" s="57"/>
      <c r="B17" s="34"/>
      <c r="C17" s="74" t="s">
        <v>25</v>
      </c>
      <c r="D17" s="34"/>
      <c r="E17" s="34"/>
      <c r="F17" s="34"/>
    </row>
    <row r="18" customHeight="1" spans="1:6">
      <c r="A18" s="57"/>
      <c r="B18" s="34"/>
      <c r="C18" s="74" t="s">
        <v>26</v>
      </c>
      <c r="D18" s="34"/>
      <c r="E18" s="34"/>
      <c r="F18" s="34"/>
    </row>
    <row r="19" customHeight="1" spans="1:6">
      <c r="A19" s="57"/>
      <c r="B19" s="34"/>
      <c r="C19" s="74" t="s">
        <v>27</v>
      </c>
      <c r="D19" s="34"/>
      <c r="E19" s="34"/>
      <c r="F19" s="34"/>
    </row>
    <row r="20" customHeight="1" spans="1:6">
      <c r="A20" s="57"/>
      <c r="B20" s="34"/>
      <c r="C20" s="74" t="s">
        <v>28</v>
      </c>
      <c r="D20" s="34"/>
      <c r="E20" s="34"/>
      <c r="F20" s="34"/>
    </row>
    <row r="21" customHeight="1" spans="1:6">
      <c r="A21" s="57"/>
      <c r="B21" s="34"/>
      <c r="C21" s="74" t="s">
        <v>29</v>
      </c>
      <c r="D21" s="34"/>
      <c r="E21" s="34"/>
      <c r="F21" s="34"/>
    </row>
    <row r="22" customHeight="1" spans="1:6">
      <c r="A22" s="57"/>
      <c r="B22" s="34"/>
      <c r="C22" s="74" t="s">
        <v>30</v>
      </c>
      <c r="D22" s="34"/>
      <c r="E22" s="34"/>
      <c r="F22" s="34"/>
    </row>
    <row r="23" customHeight="1" spans="1:6">
      <c r="A23" s="57"/>
      <c r="B23" s="34"/>
      <c r="C23" s="74" t="s">
        <v>31</v>
      </c>
      <c r="D23" s="34"/>
      <c r="E23" s="34"/>
      <c r="F23" s="34"/>
    </row>
    <row r="24" customHeight="1" spans="1:6">
      <c r="A24" s="57"/>
      <c r="B24" s="34"/>
      <c r="C24" s="74" t="s">
        <v>32</v>
      </c>
      <c r="D24" s="34"/>
      <c r="E24" s="34"/>
      <c r="F24" s="34"/>
    </row>
    <row r="25" customHeight="1" spans="1:6">
      <c r="A25" s="57"/>
      <c r="B25" s="34"/>
      <c r="C25" s="74" t="s">
        <v>33</v>
      </c>
      <c r="D25" s="34"/>
      <c r="E25" s="34"/>
      <c r="F25" s="34"/>
    </row>
    <row r="26" customHeight="1" spans="1:6">
      <c r="A26" s="57"/>
      <c r="B26" s="34"/>
      <c r="C26" s="74" t="s">
        <v>34</v>
      </c>
      <c r="D26" s="34">
        <v>222752.2</v>
      </c>
      <c r="E26" s="34">
        <v>222752.2</v>
      </c>
      <c r="F26" s="34"/>
    </row>
    <row r="27" customHeight="1" spans="1:6">
      <c r="A27" s="57"/>
      <c r="B27" s="34"/>
      <c r="C27" s="74" t="s">
        <v>35</v>
      </c>
      <c r="D27" s="34"/>
      <c r="E27" s="34"/>
      <c r="F27" s="34"/>
    </row>
    <row r="28" customHeight="1" spans="1:6">
      <c r="A28" s="57"/>
      <c r="B28" s="34"/>
      <c r="C28" s="74" t="s">
        <v>36</v>
      </c>
      <c r="D28" s="34"/>
      <c r="E28" s="34"/>
      <c r="F28" s="34"/>
    </row>
    <row r="29" customHeight="1" spans="1:6">
      <c r="A29" s="57"/>
      <c r="B29" s="34"/>
      <c r="C29" s="74" t="s">
        <v>37</v>
      </c>
      <c r="D29" s="34"/>
      <c r="E29" s="34"/>
      <c r="F29" s="34"/>
    </row>
    <row r="30" customHeight="1" spans="1:6">
      <c r="A30" s="57"/>
      <c r="B30" s="34"/>
      <c r="C30" s="74" t="s">
        <v>38</v>
      </c>
      <c r="D30" s="34"/>
      <c r="E30" s="34"/>
      <c r="F30" s="34"/>
    </row>
    <row r="31" customHeight="1" spans="1:6">
      <c r="A31" s="57"/>
      <c r="B31" s="34"/>
      <c r="C31" s="74" t="s">
        <v>39</v>
      </c>
      <c r="D31" s="34"/>
      <c r="E31" s="34"/>
      <c r="F31" s="34"/>
    </row>
    <row r="32" customHeight="1" spans="1:6">
      <c r="A32" s="57"/>
      <c r="B32" s="34"/>
      <c r="C32" s="74" t="s">
        <v>40</v>
      </c>
      <c r="D32" s="34"/>
      <c r="E32" s="34"/>
      <c r="F32" s="34"/>
    </row>
    <row r="33" ht="39" customHeight="1" spans="1:6">
      <c r="A33" s="57"/>
      <c r="B33" s="34"/>
      <c r="C33" s="74" t="s">
        <v>41</v>
      </c>
      <c r="D33" s="34"/>
      <c r="E33" s="34"/>
      <c r="F33" s="34"/>
    </row>
    <row r="34" ht="53" customHeight="1" spans="1:6">
      <c r="A34" s="57" t="s">
        <v>42</v>
      </c>
      <c r="B34" s="34">
        <f t="shared" ref="B34:F34" si="0">SUM(B6:B33)</f>
        <v>10728181.12</v>
      </c>
      <c r="C34" s="74" t="s">
        <v>43</v>
      </c>
      <c r="D34" s="34">
        <f t="shared" si="0"/>
        <v>10728181.12</v>
      </c>
      <c r="E34" s="34">
        <f t="shared" si="0"/>
        <v>10728181.12</v>
      </c>
      <c r="F34" s="34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tabSelected="1" workbookViewId="0">
      <selection activeCell="G8" sqref="G8"/>
    </sheetView>
  </sheetViews>
  <sheetFormatPr defaultColWidth="15.625" defaultRowHeight="24.95" customHeight="1" outlineLevelCol="4"/>
  <cols>
    <col min="1" max="1" width="15.625" style="59"/>
    <col min="2" max="2" width="23" style="70" customWidth="1"/>
    <col min="3" max="3" width="16" style="60"/>
    <col min="4" max="4" width="15.625" style="60"/>
    <col min="5" max="5" width="16" style="60"/>
    <col min="6" max="16384" width="15.625" style="60"/>
  </cols>
  <sheetData>
    <row r="1" customHeight="1" spans="1:1">
      <c r="A1" s="60" t="s">
        <v>44</v>
      </c>
    </row>
    <row r="2" customHeight="1" spans="1:5">
      <c r="A2" s="61" t="s">
        <v>45</v>
      </c>
      <c r="B2" s="71"/>
      <c r="C2" s="61"/>
      <c r="D2" s="61"/>
      <c r="E2" s="61"/>
    </row>
    <row r="3" customHeight="1" spans="1:5">
      <c r="A3" s="62" t="s">
        <v>2</v>
      </c>
      <c r="B3" s="71"/>
      <c r="C3" s="61"/>
      <c r="D3" s="61"/>
      <c r="E3" s="63" t="s">
        <v>3</v>
      </c>
    </row>
    <row r="4" customHeight="1" spans="1:5">
      <c r="A4" s="64" t="s">
        <v>46</v>
      </c>
      <c r="B4" s="72"/>
      <c r="C4" s="64" t="s">
        <v>47</v>
      </c>
      <c r="D4" s="64"/>
      <c r="E4" s="64"/>
    </row>
    <row r="5" s="58" customFormat="1" customHeight="1" spans="1:5">
      <c r="A5" s="64" t="s">
        <v>48</v>
      </c>
      <c r="B5" s="72" t="s">
        <v>49</v>
      </c>
      <c r="C5" s="64" t="s">
        <v>50</v>
      </c>
      <c r="D5" s="64" t="s">
        <v>51</v>
      </c>
      <c r="E5" s="64" t="s">
        <v>52</v>
      </c>
    </row>
    <row r="6" customHeight="1" spans="1:5">
      <c r="A6" s="65">
        <v>2010301</v>
      </c>
      <c r="B6" s="72" t="s">
        <v>53</v>
      </c>
      <c r="C6" s="67">
        <v>982256.2</v>
      </c>
      <c r="D6" s="67">
        <v>982256.2</v>
      </c>
      <c r="E6" s="67"/>
    </row>
    <row r="7" customHeight="1" spans="1:5">
      <c r="A7" s="65">
        <v>2010302</v>
      </c>
      <c r="B7" s="72" t="s">
        <v>54</v>
      </c>
      <c r="C7" s="67">
        <v>3558300</v>
      </c>
      <c r="D7" s="67"/>
      <c r="E7" s="67">
        <v>3558300</v>
      </c>
    </row>
    <row r="8" customHeight="1" spans="1:5">
      <c r="A8" s="65">
        <v>2010303</v>
      </c>
      <c r="B8" s="72" t="s">
        <v>55</v>
      </c>
      <c r="C8" s="67">
        <v>2951470</v>
      </c>
      <c r="D8" s="67"/>
      <c r="E8" s="67">
        <v>2951470</v>
      </c>
    </row>
    <row r="9" customHeight="1" spans="1:5">
      <c r="A9" s="65">
        <v>2010350</v>
      </c>
      <c r="B9" s="72" t="s">
        <v>56</v>
      </c>
      <c r="C9" s="67">
        <v>1289387.7</v>
      </c>
      <c r="D9" s="67">
        <v>1289387.7</v>
      </c>
      <c r="E9" s="67"/>
    </row>
    <row r="10" customHeight="1" spans="1:5">
      <c r="A10" s="65">
        <v>2010399</v>
      </c>
      <c r="B10" s="72" t="s">
        <v>57</v>
      </c>
      <c r="C10" s="67">
        <v>1000000</v>
      </c>
      <c r="D10" s="67"/>
      <c r="E10" s="67">
        <v>1000000</v>
      </c>
    </row>
    <row r="11" customHeight="1" spans="1:5">
      <c r="A11" s="65">
        <v>2050803</v>
      </c>
      <c r="B11" s="72" t="s">
        <v>58</v>
      </c>
      <c r="C11" s="67">
        <v>40000</v>
      </c>
      <c r="D11" s="67"/>
      <c r="E11" s="67">
        <v>40000</v>
      </c>
    </row>
    <row r="12" ht="32" customHeight="1" spans="1:5">
      <c r="A12" s="65">
        <v>2080505</v>
      </c>
      <c r="B12" s="72" t="s">
        <v>59</v>
      </c>
      <c r="C12" s="67">
        <v>368020</v>
      </c>
      <c r="D12" s="67">
        <v>368020</v>
      </c>
      <c r="E12" s="67"/>
    </row>
    <row r="13" customHeight="1" spans="1:5">
      <c r="A13" s="65">
        <v>2101101</v>
      </c>
      <c r="B13" s="72" t="s">
        <v>60</v>
      </c>
      <c r="C13" s="67">
        <v>35347</v>
      </c>
      <c r="D13" s="67">
        <v>35347</v>
      </c>
      <c r="E13" s="67"/>
    </row>
    <row r="14" customHeight="1" spans="1:5">
      <c r="A14" s="65">
        <v>2101102</v>
      </c>
      <c r="B14" s="72" t="s">
        <v>61</v>
      </c>
      <c r="C14" s="67">
        <v>50117.7</v>
      </c>
      <c r="D14" s="67">
        <v>50117.7</v>
      </c>
      <c r="E14" s="67"/>
    </row>
    <row r="15" customHeight="1" spans="1:5">
      <c r="A15" s="65">
        <v>2101103</v>
      </c>
      <c r="B15" s="72" t="s">
        <v>62</v>
      </c>
      <c r="C15" s="67">
        <v>230530.32</v>
      </c>
      <c r="D15" s="67">
        <v>230530.32</v>
      </c>
      <c r="E15" s="67"/>
    </row>
    <row r="16" customHeight="1" spans="1:5">
      <c r="A16" s="65">
        <v>2210201</v>
      </c>
      <c r="B16" s="72" t="s">
        <v>63</v>
      </c>
      <c r="C16" s="67">
        <v>222752.2</v>
      </c>
      <c r="D16" s="67">
        <v>222752.2</v>
      </c>
      <c r="E16" s="67"/>
    </row>
    <row r="17" customHeight="1" spans="1:5">
      <c r="A17" s="64" t="s">
        <v>8</v>
      </c>
      <c r="B17" s="72"/>
      <c r="C17" s="67">
        <f>SUM(C6:C16)</f>
        <v>10728181.12</v>
      </c>
      <c r="D17" s="67">
        <f>SUM(D6:D16)</f>
        <v>3178411.12</v>
      </c>
      <c r="E17" s="67">
        <f>SUM(E6:E16)</f>
        <v>7549770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opLeftCell="A10" workbookViewId="0">
      <selection activeCell="C24" sqref="C24"/>
    </sheetView>
  </sheetViews>
  <sheetFormatPr defaultColWidth="15.625" defaultRowHeight="24.95" customHeight="1" outlineLevelCol="4"/>
  <cols>
    <col min="1" max="1" width="18.25" style="59" customWidth="1"/>
    <col min="2" max="2" width="17.875" style="60" customWidth="1"/>
    <col min="3" max="16384" width="15.625" style="60"/>
  </cols>
  <sheetData>
    <row r="1" customHeight="1" spans="1:1">
      <c r="A1" s="60" t="s">
        <v>64</v>
      </c>
    </row>
    <row r="2" customHeight="1" spans="1:5">
      <c r="A2" s="61" t="s">
        <v>65</v>
      </c>
      <c r="B2" s="61"/>
      <c r="C2" s="61"/>
      <c r="D2" s="61"/>
      <c r="E2" s="61"/>
    </row>
    <row r="3" customHeight="1" spans="1:5">
      <c r="A3" s="62" t="s">
        <v>2</v>
      </c>
      <c r="E3" s="63" t="s">
        <v>3</v>
      </c>
    </row>
    <row r="4" customHeight="1" spans="1:5">
      <c r="A4" s="64" t="s">
        <v>66</v>
      </c>
      <c r="B4" s="64"/>
      <c r="C4" s="64" t="s">
        <v>67</v>
      </c>
      <c r="D4" s="64"/>
      <c r="E4" s="64"/>
    </row>
    <row r="5" s="58" customFormat="1" customHeight="1" spans="1:5">
      <c r="A5" s="64" t="s">
        <v>48</v>
      </c>
      <c r="B5" s="64" t="s">
        <v>49</v>
      </c>
      <c r="C5" s="64" t="s">
        <v>8</v>
      </c>
      <c r="D5" s="64" t="s">
        <v>68</v>
      </c>
      <c r="E5" s="64" t="s">
        <v>69</v>
      </c>
    </row>
    <row r="6" s="58" customFormat="1" customHeight="1" spans="1:5">
      <c r="A6" s="65">
        <v>30101</v>
      </c>
      <c r="B6" s="66" t="s">
        <v>70</v>
      </c>
      <c r="C6" s="67">
        <v>1005468</v>
      </c>
      <c r="D6" s="67">
        <v>1005468</v>
      </c>
      <c r="E6" s="67"/>
    </row>
    <row r="7" s="58" customFormat="1" customHeight="1" spans="1:5">
      <c r="A7" s="65">
        <v>30102</v>
      </c>
      <c r="B7" s="66" t="s">
        <v>71</v>
      </c>
      <c r="C7" s="67">
        <v>444480</v>
      </c>
      <c r="D7" s="67">
        <v>444480</v>
      </c>
      <c r="E7" s="67"/>
    </row>
    <row r="8" s="58" customFormat="1" customHeight="1" spans="1:5">
      <c r="A8" s="65">
        <v>30103</v>
      </c>
      <c r="B8" s="66" t="s">
        <v>72</v>
      </c>
      <c r="C8" s="67">
        <v>34654</v>
      </c>
      <c r="D8" s="67">
        <v>34654</v>
      </c>
      <c r="E8" s="67"/>
    </row>
    <row r="9" s="58" customFormat="1" customHeight="1" spans="1:5">
      <c r="A9" s="65">
        <v>30107</v>
      </c>
      <c r="B9" s="66" t="s">
        <v>73</v>
      </c>
      <c r="C9" s="67">
        <v>416880</v>
      </c>
      <c r="D9" s="67">
        <v>416880</v>
      </c>
      <c r="E9" s="67"/>
    </row>
    <row r="10" s="58" customFormat="1" customHeight="1" spans="1:5">
      <c r="A10" s="65">
        <v>30108</v>
      </c>
      <c r="B10" s="66" t="s">
        <v>74</v>
      </c>
      <c r="C10" s="67">
        <v>368020</v>
      </c>
      <c r="D10" s="67">
        <v>368020</v>
      </c>
      <c r="E10" s="67"/>
    </row>
    <row r="11" s="58" customFormat="1" customHeight="1" spans="1:5">
      <c r="A11" s="65">
        <v>30110</v>
      </c>
      <c r="B11" s="66" t="s">
        <v>75</v>
      </c>
      <c r="C11" s="67">
        <v>80437.4</v>
      </c>
      <c r="D11" s="67">
        <v>80437.4</v>
      </c>
      <c r="E11" s="67"/>
    </row>
    <row r="12" s="58" customFormat="1" customHeight="1" spans="1:5">
      <c r="A12" s="65">
        <v>30111</v>
      </c>
      <c r="B12" s="66" t="s">
        <v>76</v>
      </c>
      <c r="C12" s="67">
        <v>230530.32</v>
      </c>
      <c r="D12" s="67">
        <v>230530.32</v>
      </c>
      <c r="E12" s="67"/>
    </row>
    <row r="13" s="58" customFormat="1" customHeight="1" spans="1:5">
      <c r="A13" s="65">
        <v>11997.3</v>
      </c>
      <c r="B13" s="66" t="s">
        <v>77</v>
      </c>
      <c r="C13" s="67">
        <v>14945.4</v>
      </c>
      <c r="D13" s="67">
        <v>14945.4</v>
      </c>
      <c r="E13" s="67"/>
    </row>
    <row r="14" s="58" customFormat="1" customHeight="1" spans="1:5">
      <c r="A14" s="65">
        <v>30113</v>
      </c>
      <c r="B14" s="66" t="s">
        <v>63</v>
      </c>
      <c r="C14" s="67">
        <v>222752.2</v>
      </c>
      <c r="D14" s="67">
        <v>222752.2</v>
      </c>
      <c r="E14" s="67"/>
    </row>
    <row r="15" s="58" customFormat="1" customHeight="1" spans="1:5">
      <c r="A15" s="65">
        <v>30201</v>
      </c>
      <c r="B15" s="66" t="s">
        <v>78</v>
      </c>
      <c r="C15" s="67">
        <v>232111</v>
      </c>
      <c r="D15" s="67"/>
      <c r="E15" s="67">
        <v>232111</v>
      </c>
    </row>
    <row r="16" customHeight="1" spans="1:5">
      <c r="A16" s="65">
        <v>30207</v>
      </c>
      <c r="B16" s="66" t="s">
        <v>79</v>
      </c>
      <c r="C16" s="67">
        <v>31080</v>
      </c>
      <c r="D16" s="67"/>
      <c r="E16" s="67">
        <v>31080</v>
      </c>
    </row>
    <row r="17" customHeight="1" spans="1:5">
      <c r="A17" s="65">
        <v>30229</v>
      </c>
      <c r="B17" s="66" t="s">
        <v>80</v>
      </c>
      <c r="C17" s="67">
        <v>717.6</v>
      </c>
      <c r="D17" s="67"/>
      <c r="E17" s="67">
        <v>717.6</v>
      </c>
    </row>
    <row r="18" customHeight="1" spans="1:5">
      <c r="A18" s="65">
        <v>30228</v>
      </c>
      <c r="B18" s="66" t="s">
        <v>81</v>
      </c>
      <c r="C18" s="67">
        <v>33575.2</v>
      </c>
      <c r="D18" s="67"/>
      <c r="E18" s="67">
        <v>33575.2</v>
      </c>
    </row>
    <row r="19" customHeight="1" spans="1:5">
      <c r="A19" s="65">
        <v>30239</v>
      </c>
      <c r="B19" s="66" t="s">
        <v>82</v>
      </c>
      <c r="C19" s="67">
        <v>62760</v>
      </c>
      <c r="D19" s="67"/>
      <c r="E19" s="67">
        <v>62760</v>
      </c>
    </row>
    <row r="20" customHeight="1" spans="1:5">
      <c r="A20" s="65"/>
      <c r="B20" s="66"/>
      <c r="C20" s="67"/>
      <c r="D20" s="67"/>
      <c r="E20" s="67"/>
    </row>
    <row r="21" customHeight="1" spans="1:5">
      <c r="A21" s="65"/>
      <c r="B21" s="66"/>
      <c r="C21" s="67"/>
      <c r="D21" s="67"/>
      <c r="E21" s="67"/>
    </row>
    <row r="22" customHeight="1" spans="1:5">
      <c r="A22" s="65"/>
      <c r="B22" s="66"/>
      <c r="C22" s="67"/>
      <c r="D22" s="67"/>
      <c r="E22" s="67"/>
    </row>
    <row r="23" customHeight="1" spans="1:5">
      <c r="A23" s="65"/>
      <c r="B23" s="66"/>
      <c r="C23" s="67"/>
      <c r="D23" s="67"/>
      <c r="E23" s="67"/>
    </row>
    <row r="24" customHeight="1" spans="1:5">
      <c r="A24" s="68" t="s">
        <v>8</v>
      </c>
      <c r="B24" s="69"/>
      <c r="C24" s="67">
        <f>SUM(C6:C23)</f>
        <v>3178411.12</v>
      </c>
      <c r="D24" s="67">
        <f>SUM(D6:D23)</f>
        <v>2818167.32</v>
      </c>
      <c r="E24" s="67">
        <f>SUM(E15:E23)</f>
        <v>360243.8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E14" sqref="E14"/>
    </sheetView>
  </sheetViews>
  <sheetFormatPr defaultColWidth="15.625" defaultRowHeight="24.95" customHeight="1"/>
  <cols>
    <col min="1" max="1" width="11.87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83</v>
      </c>
    </row>
    <row r="2" ht="34.5" customHeight="1" spans="1:12">
      <c r="A2" s="24" t="s">
        <v>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6" t="s">
        <v>85</v>
      </c>
      <c r="B3" t="s">
        <v>86</v>
      </c>
      <c r="L3" s="38" t="s">
        <v>3</v>
      </c>
    </row>
    <row r="4" ht="29.25" customHeight="1" spans="1:12">
      <c r="A4" s="32" t="s">
        <v>87</v>
      </c>
      <c r="B4" s="32"/>
      <c r="C4" s="32"/>
      <c r="D4" s="32"/>
      <c r="E4" s="32"/>
      <c r="F4" s="32"/>
      <c r="G4" s="32" t="s">
        <v>47</v>
      </c>
      <c r="H4" s="32"/>
      <c r="I4" s="32"/>
      <c r="J4" s="32"/>
      <c r="K4" s="32"/>
      <c r="L4" s="32"/>
    </row>
    <row r="5" s="2" customFormat="1" customHeight="1" spans="1:12">
      <c r="A5" s="10" t="s">
        <v>8</v>
      </c>
      <c r="B5" s="10" t="s">
        <v>88</v>
      </c>
      <c r="C5" s="10" t="s">
        <v>89</v>
      </c>
      <c r="D5" s="10"/>
      <c r="E5" s="10"/>
      <c r="F5" s="10" t="s">
        <v>90</v>
      </c>
      <c r="G5" s="10" t="s">
        <v>8</v>
      </c>
      <c r="H5" s="10" t="s">
        <v>88</v>
      </c>
      <c r="I5" s="10" t="s">
        <v>89</v>
      </c>
      <c r="J5" s="10"/>
      <c r="K5" s="10"/>
      <c r="L5" s="10" t="s">
        <v>90</v>
      </c>
    </row>
    <row r="6" s="2" customFormat="1" customHeight="1" spans="1:12">
      <c r="A6" s="10"/>
      <c r="B6" s="10"/>
      <c r="C6" s="10" t="s">
        <v>50</v>
      </c>
      <c r="D6" s="10" t="s">
        <v>91</v>
      </c>
      <c r="E6" s="10" t="s">
        <v>92</v>
      </c>
      <c r="F6" s="10"/>
      <c r="G6" s="10"/>
      <c r="H6" s="10"/>
      <c r="I6" s="10" t="s">
        <v>50</v>
      </c>
      <c r="J6" s="10" t="s">
        <v>91</v>
      </c>
      <c r="K6" s="10" t="s">
        <v>92</v>
      </c>
      <c r="L6" s="10"/>
    </row>
    <row r="7" ht="39" customHeight="1" spans="1:12">
      <c r="A7" s="34">
        <f>B7+C7+F7</f>
        <v>85000</v>
      </c>
      <c r="B7" s="34">
        <v>0</v>
      </c>
      <c r="C7" s="34">
        <f>SUM(D7:E7)</f>
        <v>70000</v>
      </c>
      <c r="D7" s="34"/>
      <c r="E7" s="34">
        <v>70000</v>
      </c>
      <c r="F7" s="34">
        <v>15000</v>
      </c>
      <c r="G7" s="34">
        <f>H7+I7+L7</f>
        <v>60000</v>
      </c>
      <c r="H7" s="34"/>
      <c r="I7" s="34">
        <f>J7+K7</f>
        <v>50000</v>
      </c>
      <c r="J7" s="34"/>
      <c r="K7" s="34">
        <v>50000</v>
      </c>
      <c r="L7" s="34">
        <v>10000</v>
      </c>
    </row>
    <row r="8" ht="40.5" customHeight="1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I7" sqref="I7"/>
    </sheetView>
  </sheetViews>
  <sheetFormatPr defaultColWidth="15.625" defaultRowHeight="24.95" customHeight="1" outlineLevelRow="7" outlineLevelCol="4"/>
  <cols>
    <col min="1" max="1" width="12.5" style="55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93</v>
      </c>
    </row>
    <row r="2" s="54" customFormat="1" ht="47.25" customHeight="1" spans="1:5">
      <c r="A2" s="24" t="s">
        <v>94</v>
      </c>
      <c r="B2" s="24"/>
      <c r="C2" s="24"/>
      <c r="D2" s="24"/>
      <c r="E2" s="24"/>
    </row>
    <row r="3" customHeight="1" spans="1:5">
      <c r="A3" s="26" t="s">
        <v>85</v>
      </c>
      <c r="B3" t="s">
        <v>86</v>
      </c>
      <c r="E3" s="38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37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customHeight="1" spans="1:5">
      <c r="A6" s="56"/>
      <c r="B6" s="57"/>
      <c r="C6" s="34"/>
      <c r="D6" s="34"/>
      <c r="E6" s="34"/>
    </row>
    <row r="7" customHeight="1" spans="1:5">
      <c r="A7" s="56"/>
      <c r="B7" s="57"/>
      <c r="C7" s="34"/>
      <c r="D7" s="34"/>
      <c r="E7" s="34"/>
    </row>
    <row r="8" customHeight="1" spans="1:5">
      <c r="A8" s="32" t="s">
        <v>8</v>
      </c>
      <c r="B8" s="32"/>
      <c r="C8" s="34">
        <f>SUM(C6:C7)</f>
        <v>0</v>
      </c>
      <c r="D8" s="34">
        <f>SUM(D6:D7)</f>
        <v>0</v>
      </c>
      <c r="E8" s="34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C35" sqref="C35"/>
    </sheetView>
  </sheetViews>
  <sheetFormatPr defaultColWidth="9" defaultRowHeight="24.95" customHeight="1" outlineLevelCol="3"/>
  <cols>
    <col min="1" max="1" width="37.5" customWidth="1"/>
    <col min="2" max="2" width="16.25" customWidth="1"/>
    <col min="3" max="3" width="36.125" customWidth="1"/>
    <col min="4" max="4" width="16.25" customWidth="1"/>
  </cols>
  <sheetData>
    <row r="1" customHeight="1" spans="1:1">
      <c r="A1" t="s">
        <v>95</v>
      </c>
    </row>
    <row r="2" ht="40.5" customHeight="1" spans="1:4">
      <c r="A2" s="24" t="s">
        <v>96</v>
      </c>
      <c r="B2" s="24"/>
      <c r="C2" s="24"/>
      <c r="D2" s="24"/>
    </row>
    <row r="3" customHeight="1" spans="1:4">
      <c r="A3" s="26" t="s">
        <v>2</v>
      </c>
      <c r="D3" s="38" t="s">
        <v>3</v>
      </c>
    </row>
    <row r="4" customHeight="1" spans="1:4">
      <c r="A4" s="50" t="s">
        <v>97</v>
      </c>
      <c r="B4" s="50"/>
      <c r="C4" s="50" t="s">
        <v>98</v>
      </c>
      <c r="D4" s="50"/>
    </row>
    <row r="5" customHeight="1" spans="1:4">
      <c r="A5" s="50" t="s">
        <v>99</v>
      </c>
      <c r="B5" s="50" t="s">
        <v>100</v>
      </c>
      <c r="C5" s="50" t="s">
        <v>99</v>
      </c>
      <c r="D5" s="50" t="s">
        <v>100</v>
      </c>
    </row>
    <row r="6" ht="20.1" customHeight="1" spans="1:4">
      <c r="A6" s="51" t="s">
        <v>101</v>
      </c>
      <c r="B6" s="34">
        <v>10728181.12</v>
      </c>
      <c r="C6" s="51" t="s">
        <v>102</v>
      </c>
      <c r="D6" s="34">
        <v>9781413.9</v>
      </c>
    </row>
    <row r="7" ht="20.1" customHeight="1" spans="1:4">
      <c r="A7" s="52" t="s">
        <v>103</v>
      </c>
      <c r="B7" s="34"/>
      <c r="C7" s="51" t="s">
        <v>104</v>
      </c>
      <c r="D7" s="34"/>
    </row>
    <row r="8" ht="20.1" customHeight="1" spans="1:4">
      <c r="A8" s="52"/>
      <c r="B8" s="34"/>
      <c r="C8" s="51" t="s">
        <v>105</v>
      </c>
      <c r="D8" s="34"/>
    </row>
    <row r="9" ht="20.1" customHeight="1" spans="1:4">
      <c r="A9" s="52"/>
      <c r="B9" s="34"/>
      <c r="C9" s="51" t="s">
        <v>106</v>
      </c>
      <c r="D9" s="34"/>
    </row>
    <row r="10" ht="20.1" customHeight="1" spans="1:4">
      <c r="A10" s="52"/>
      <c r="B10" s="34"/>
      <c r="C10" s="51" t="s">
        <v>107</v>
      </c>
      <c r="D10" s="34">
        <v>40000</v>
      </c>
    </row>
    <row r="11" ht="20.1" customHeight="1" spans="1:4">
      <c r="A11" s="52"/>
      <c r="B11" s="34"/>
      <c r="C11" s="51" t="s">
        <v>108</v>
      </c>
      <c r="D11" s="34"/>
    </row>
    <row r="12" ht="20.1" customHeight="1" spans="1:4">
      <c r="A12" s="52"/>
      <c r="B12" s="34"/>
      <c r="C12" s="51" t="s">
        <v>109</v>
      </c>
      <c r="D12" s="34"/>
    </row>
    <row r="13" ht="20.1" customHeight="1" spans="1:4">
      <c r="A13" s="52"/>
      <c r="B13" s="34"/>
      <c r="C13" s="51" t="s">
        <v>110</v>
      </c>
      <c r="D13" s="34">
        <v>368020</v>
      </c>
    </row>
    <row r="14" ht="20.1" customHeight="1" spans="1:4">
      <c r="A14" s="51"/>
      <c r="B14" s="34"/>
      <c r="C14" s="51" t="s">
        <v>111</v>
      </c>
      <c r="D14" s="34"/>
    </row>
    <row r="15" ht="20.1" customHeight="1" spans="1:4">
      <c r="A15" s="51"/>
      <c r="B15" s="34"/>
      <c r="C15" s="51" t="s">
        <v>112</v>
      </c>
      <c r="D15" s="34">
        <v>315995.02</v>
      </c>
    </row>
    <row r="16" ht="20.1" customHeight="1" spans="1:4">
      <c r="A16" s="51"/>
      <c r="B16" s="34"/>
      <c r="C16" s="51" t="s">
        <v>113</v>
      </c>
      <c r="D16" s="34"/>
    </row>
    <row r="17" ht="20.1" customHeight="1" spans="1:4">
      <c r="A17" s="51"/>
      <c r="B17" s="34"/>
      <c r="C17" s="51" t="s">
        <v>114</v>
      </c>
      <c r="D17" s="34"/>
    </row>
    <row r="18" ht="20.1" customHeight="1" spans="1:4">
      <c r="A18" s="51"/>
      <c r="B18" s="34"/>
      <c r="C18" s="51" t="s">
        <v>115</v>
      </c>
      <c r="D18" s="34"/>
    </row>
    <row r="19" ht="20.1" customHeight="1" spans="1:4">
      <c r="A19" s="51"/>
      <c r="B19" s="34"/>
      <c r="C19" s="51" t="s">
        <v>116</v>
      </c>
      <c r="D19" s="34"/>
    </row>
    <row r="20" ht="20.1" customHeight="1" spans="1:4">
      <c r="A20" s="51"/>
      <c r="B20" s="34"/>
      <c r="C20" s="51" t="s">
        <v>117</v>
      </c>
      <c r="D20" s="34"/>
    </row>
    <row r="21" ht="20.1" customHeight="1" spans="1:4">
      <c r="A21" s="51"/>
      <c r="B21" s="34"/>
      <c r="C21" s="51" t="s">
        <v>118</v>
      </c>
      <c r="D21" s="34"/>
    </row>
    <row r="22" ht="20.1" customHeight="1" spans="1:4">
      <c r="A22" s="51"/>
      <c r="B22" s="34"/>
      <c r="C22" s="51" t="s">
        <v>119</v>
      </c>
      <c r="D22" s="34"/>
    </row>
    <row r="23" ht="20.1" customHeight="1" spans="1:4">
      <c r="A23" s="53"/>
      <c r="B23" s="34"/>
      <c r="C23" s="51" t="s">
        <v>120</v>
      </c>
      <c r="D23" s="34"/>
    </row>
    <row r="24" ht="20.1" customHeight="1" spans="1:4">
      <c r="A24" s="53"/>
      <c r="B24" s="34"/>
      <c r="C24" s="51" t="s">
        <v>121</v>
      </c>
      <c r="D24" s="34"/>
    </row>
    <row r="25" ht="20.1" customHeight="1" spans="1:4">
      <c r="A25" s="53"/>
      <c r="B25" s="34"/>
      <c r="C25" s="51" t="s">
        <v>122</v>
      </c>
      <c r="D25" s="34">
        <v>222752.2</v>
      </c>
    </row>
    <row r="26" ht="20.1" customHeight="1" spans="1:4">
      <c r="A26" s="53"/>
      <c r="B26" s="34"/>
      <c r="C26" s="51" t="s">
        <v>123</v>
      </c>
      <c r="D26" s="34"/>
    </row>
    <row r="27" ht="20.1" customHeight="1" spans="1:4">
      <c r="A27" s="53"/>
      <c r="B27" s="34"/>
      <c r="C27" s="51" t="s">
        <v>124</v>
      </c>
      <c r="D27" s="34"/>
    </row>
    <row r="28" ht="20.1" customHeight="1" spans="1:4">
      <c r="A28" s="53"/>
      <c r="B28" s="34"/>
      <c r="C28" s="51" t="s">
        <v>125</v>
      </c>
      <c r="D28" s="34"/>
    </row>
    <row r="29" ht="20.1" customHeight="1" spans="1:4">
      <c r="A29" s="53"/>
      <c r="B29" s="34"/>
      <c r="C29" s="51" t="s">
        <v>126</v>
      </c>
      <c r="D29" s="34"/>
    </row>
    <row r="30" ht="20.1" customHeight="1" spans="1:4">
      <c r="A30" s="53"/>
      <c r="B30" s="34"/>
      <c r="C30" s="51" t="s">
        <v>127</v>
      </c>
      <c r="D30" s="34"/>
    </row>
    <row r="31" ht="20.1" customHeight="1" spans="1:4">
      <c r="A31" s="53"/>
      <c r="B31" s="34"/>
      <c r="C31" s="51" t="s">
        <v>128</v>
      </c>
      <c r="D31" s="34"/>
    </row>
    <row r="32" ht="20.1" customHeight="1" spans="2:4">
      <c r="B32" s="34"/>
      <c r="C32" s="51" t="s">
        <v>129</v>
      </c>
      <c r="D32" s="34"/>
    </row>
    <row r="33" ht="20.1" customHeight="1" spans="1:4">
      <c r="A33" s="53"/>
      <c r="B33" s="34"/>
      <c r="C33" s="50"/>
      <c r="D33" s="34"/>
    </row>
    <row r="34" ht="20.1" customHeight="1" spans="1:4">
      <c r="A34" s="50" t="s">
        <v>130</v>
      </c>
      <c r="B34" s="34">
        <f>SUM(B7+B6)</f>
        <v>10728181.12</v>
      </c>
      <c r="C34" s="50" t="s">
        <v>131</v>
      </c>
      <c r="D34" s="34">
        <f>SUM(D6:D33)</f>
        <v>10728181.12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B7" sqref="B7"/>
    </sheetView>
  </sheetViews>
  <sheetFormatPr defaultColWidth="15.625" defaultRowHeight="24.95" customHeight="1" outlineLevelRow="6"/>
  <cols>
    <col min="1" max="5" width="14.375" style="40" customWidth="1"/>
    <col min="6" max="6" width="15.625" style="40" customWidth="1"/>
    <col min="7" max="7" width="15.5" style="40" customWidth="1"/>
    <col min="8" max="8" width="16.75" style="40" customWidth="1"/>
    <col min="9" max="9" width="17.375" style="40" customWidth="1"/>
    <col min="10" max="10" width="14.375" style="40" customWidth="1"/>
    <col min="11" max="11" width="20" style="40" customWidth="1"/>
    <col min="12" max="12" width="14.375" style="40" customWidth="1"/>
    <col min="13" max="16384" width="15.625" style="40"/>
  </cols>
  <sheetData>
    <row r="1" customHeight="1" spans="1:1">
      <c r="A1" s="40" t="s">
        <v>132</v>
      </c>
    </row>
    <row r="2" ht="35.25" customHeight="1" spans="1:12">
      <c r="A2" s="41" t="s">
        <v>133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customHeight="1" spans="1:12">
      <c r="A3" s="42"/>
      <c r="B3" s="40" t="s">
        <v>86</v>
      </c>
      <c r="L3" s="49" t="s">
        <v>3</v>
      </c>
    </row>
    <row r="4" s="39" customFormat="1" ht="17.25" customHeight="1" spans="1:12">
      <c r="A4" s="43" t="s">
        <v>134</v>
      </c>
      <c r="B4" s="44" t="s">
        <v>135</v>
      </c>
      <c r="C4" s="44" t="s">
        <v>136</v>
      </c>
      <c r="D4" s="44" t="s">
        <v>137</v>
      </c>
      <c r="E4" s="44" t="s">
        <v>138</v>
      </c>
      <c r="F4" s="44" t="s">
        <v>139</v>
      </c>
      <c r="G4" s="44" t="s">
        <v>140</v>
      </c>
      <c r="H4" s="44" t="s">
        <v>141</v>
      </c>
      <c r="I4" s="44" t="s">
        <v>142</v>
      </c>
      <c r="J4" s="44" t="s">
        <v>143</v>
      </c>
      <c r="K4" s="44" t="s">
        <v>144</v>
      </c>
      <c r="L4" s="44" t="s">
        <v>145</v>
      </c>
    </row>
    <row r="5" s="39" customFormat="1" ht="17.25" customHeight="1" spans="1:12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="39" customFormat="1" ht="17.25" customHeight="1" spans="1:12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ht="57" customHeight="1" spans="1:12">
      <c r="A7" s="47" t="s">
        <v>146</v>
      </c>
      <c r="B7" s="48">
        <v>10728181.12</v>
      </c>
      <c r="C7" s="48"/>
      <c r="D7" s="48"/>
      <c r="E7" s="48">
        <v>10728181.12</v>
      </c>
      <c r="F7" s="48">
        <v>10728181.12</v>
      </c>
      <c r="G7" s="48">
        <v>0</v>
      </c>
      <c r="H7" s="48"/>
      <c r="I7" s="48"/>
      <c r="J7" s="48"/>
      <c r="K7" s="48"/>
      <c r="L7" s="4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opLeftCell="A7" workbookViewId="0">
      <selection activeCell="F17" sqref="F17"/>
    </sheetView>
  </sheetViews>
  <sheetFormatPr defaultColWidth="15.625" defaultRowHeight="24.95" customHeight="1"/>
  <cols>
    <col min="1" max="1" width="11.75" customWidth="1"/>
    <col min="2" max="2" width="15.625" style="23"/>
    <col min="3" max="3" width="18" customWidth="1"/>
    <col min="4" max="4" width="13.75" customWidth="1"/>
    <col min="5" max="5" width="14.25" customWidth="1"/>
    <col min="6" max="6" width="16.625" customWidth="1"/>
    <col min="7" max="7" width="14.875" customWidth="1"/>
    <col min="8" max="8" width="14.625" customWidth="1"/>
    <col min="9" max="9" width="17.25" customWidth="1"/>
  </cols>
  <sheetData>
    <row r="1" customHeight="1" spans="1:1">
      <c r="A1" t="s">
        <v>147</v>
      </c>
    </row>
    <row r="2" ht="31.5" customHeight="1" spans="1:9">
      <c r="A2" s="24" t="s">
        <v>148</v>
      </c>
      <c r="B2" s="25"/>
      <c r="C2" s="24"/>
      <c r="D2" s="24"/>
      <c r="E2" s="24"/>
      <c r="F2" s="24"/>
      <c r="G2" s="24"/>
      <c r="H2" s="24"/>
      <c r="I2" s="24"/>
    </row>
    <row r="3" customHeight="1" spans="1:9">
      <c r="A3" s="26" t="s">
        <v>85</v>
      </c>
      <c r="B3" s="23" t="s">
        <v>86</v>
      </c>
      <c r="I3" s="38" t="s">
        <v>3</v>
      </c>
    </row>
    <row r="4" s="22" customFormat="1" customHeight="1" spans="1:9">
      <c r="A4" s="27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2" customFormat="1" ht="36.75" customHeight="1" spans="1:9">
      <c r="A5" s="27" t="s">
        <v>48</v>
      </c>
      <c r="B5" s="28" t="s">
        <v>49</v>
      </c>
      <c r="C5" s="29"/>
      <c r="D5" s="29" t="s">
        <v>50</v>
      </c>
      <c r="E5" s="32" t="s">
        <v>68</v>
      </c>
      <c r="F5" s="32" t="s">
        <v>69</v>
      </c>
      <c r="G5" s="29" t="s">
        <v>50</v>
      </c>
      <c r="H5" s="29" t="s">
        <v>149</v>
      </c>
      <c r="I5" s="29" t="s">
        <v>150</v>
      </c>
    </row>
    <row r="6" s="22" customFormat="1" ht="36.75" customHeight="1" spans="1:9">
      <c r="A6" s="32">
        <v>2010301</v>
      </c>
      <c r="B6" s="33" t="s">
        <v>53</v>
      </c>
      <c r="C6" s="34"/>
      <c r="D6" s="34">
        <f t="shared" ref="D6:D13" si="0">E6+F6</f>
        <v>982256.2</v>
      </c>
      <c r="E6" s="34">
        <v>799025.4</v>
      </c>
      <c r="F6" s="34">
        <v>183230.8</v>
      </c>
      <c r="G6" s="34"/>
      <c r="H6" s="34"/>
      <c r="I6" s="34"/>
    </row>
    <row r="7" s="22" customFormat="1" ht="36.75" customHeight="1" spans="1:9">
      <c r="A7" s="32">
        <v>2010350</v>
      </c>
      <c r="B7" s="33" t="s">
        <v>56</v>
      </c>
      <c r="C7" s="34"/>
      <c r="D7" s="34">
        <f t="shared" si="0"/>
        <v>1289387.7</v>
      </c>
      <c r="E7" s="34">
        <v>1112374.7</v>
      </c>
      <c r="F7" s="34">
        <v>177013</v>
      </c>
      <c r="G7" s="34"/>
      <c r="H7" s="34"/>
      <c r="I7" s="34"/>
    </row>
    <row r="8" s="22" customFormat="1" ht="36.75" customHeight="1" spans="1:9">
      <c r="A8" s="27">
        <v>2080505</v>
      </c>
      <c r="B8" s="28" t="s">
        <v>59</v>
      </c>
      <c r="C8" s="29"/>
      <c r="D8" s="34">
        <f t="shared" si="0"/>
        <v>368020</v>
      </c>
      <c r="E8" s="34">
        <v>368020</v>
      </c>
      <c r="F8" s="34"/>
      <c r="G8" s="34"/>
      <c r="H8" s="34"/>
      <c r="I8" s="34"/>
    </row>
    <row r="9" s="22" customFormat="1" ht="36.75" customHeight="1" spans="1:9">
      <c r="A9" s="27">
        <v>2101101</v>
      </c>
      <c r="B9" s="28" t="s">
        <v>60</v>
      </c>
      <c r="C9" s="29"/>
      <c r="D9" s="34">
        <f t="shared" si="0"/>
        <v>35347</v>
      </c>
      <c r="E9" s="34">
        <v>35347</v>
      </c>
      <c r="F9" s="34"/>
      <c r="G9" s="34"/>
      <c r="H9" s="34"/>
      <c r="I9" s="34"/>
    </row>
    <row r="10" s="22" customFormat="1" ht="36.75" customHeight="1" spans="1:9">
      <c r="A10" s="27">
        <v>2101102</v>
      </c>
      <c r="B10" s="28" t="s">
        <v>61</v>
      </c>
      <c r="C10" s="29"/>
      <c r="D10" s="34">
        <f t="shared" si="0"/>
        <v>50117.7</v>
      </c>
      <c r="E10" s="34">
        <v>50117.7</v>
      </c>
      <c r="F10" s="34"/>
      <c r="G10" s="34"/>
      <c r="H10" s="34"/>
      <c r="I10" s="34"/>
    </row>
    <row r="11" s="22" customFormat="1" ht="36.75" customHeight="1" spans="1:9">
      <c r="A11" s="27">
        <v>2101103</v>
      </c>
      <c r="B11" s="28" t="s">
        <v>62</v>
      </c>
      <c r="C11" s="29"/>
      <c r="D11" s="34">
        <f t="shared" si="0"/>
        <v>230530.32</v>
      </c>
      <c r="E11" s="34">
        <v>230530.32</v>
      </c>
      <c r="F11" s="34"/>
      <c r="G11" s="34"/>
      <c r="H11" s="34"/>
      <c r="I11" s="34"/>
    </row>
    <row r="12" s="22" customFormat="1" ht="36.75" customHeight="1" spans="1:9">
      <c r="A12" s="27">
        <v>2210201</v>
      </c>
      <c r="B12" s="28" t="s">
        <v>63</v>
      </c>
      <c r="C12" s="29"/>
      <c r="D12" s="34">
        <f t="shared" si="0"/>
        <v>222752.2</v>
      </c>
      <c r="E12" s="34">
        <v>222752.2</v>
      </c>
      <c r="F12" s="34"/>
      <c r="G12" s="34"/>
      <c r="H12" s="34"/>
      <c r="I12" s="34"/>
    </row>
    <row r="13" s="22" customFormat="1" ht="36.75" customHeight="1" spans="1:9">
      <c r="A13" s="27">
        <v>2010302</v>
      </c>
      <c r="B13" s="28" t="s">
        <v>54</v>
      </c>
      <c r="C13" s="29"/>
      <c r="D13" s="34"/>
      <c r="E13" s="34"/>
      <c r="F13" s="34"/>
      <c r="G13" s="34">
        <f t="shared" ref="G13:G16" si="1">H13+I13</f>
        <v>3558300</v>
      </c>
      <c r="H13" s="34">
        <v>3558300</v>
      </c>
      <c r="I13" s="34"/>
    </row>
    <row r="14" s="22" customFormat="1" ht="36.75" customHeight="1" spans="1:9">
      <c r="A14" s="27">
        <v>2010303</v>
      </c>
      <c r="B14" s="28" t="s">
        <v>55</v>
      </c>
      <c r="C14" s="29"/>
      <c r="D14" s="34"/>
      <c r="E14" s="34"/>
      <c r="F14" s="34"/>
      <c r="G14" s="34">
        <f t="shared" si="1"/>
        <v>2951470</v>
      </c>
      <c r="H14" s="34">
        <v>2951470</v>
      </c>
      <c r="I14" s="34"/>
    </row>
    <row r="15" s="22" customFormat="1" ht="36.75" customHeight="1" spans="1:9">
      <c r="A15" s="27">
        <v>2050803</v>
      </c>
      <c r="B15" s="28" t="s">
        <v>58</v>
      </c>
      <c r="C15" s="29"/>
      <c r="D15" s="34"/>
      <c r="E15" s="34"/>
      <c r="F15" s="34"/>
      <c r="G15" s="34">
        <f t="shared" si="1"/>
        <v>40000</v>
      </c>
      <c r="H15" s="34">
        <v>40000</v>
      </c>
      <c r="I15" s="34"/>
    </row>
    <row r="16" s="22" customFormat="1" ht="50" customHeight="1" spans="1:9">
      <c r="A16" s="27">
        <v>2010399</v>
      </c>
      <c r="B16" s="28" t="s">
        <v>57</v>
      </c>
      <c r="C16" s="29"/>
      <c r="D16" s="34"/>
      <c r="E16" s="34"/>
      <c r="F16" s="34"/>
      <c r="G16" s="34">
        <f t="shared" si="1"/>
        <v>1000000</v>
      </c>
      <c r="H16" s="34"/>
      <c r="I16" s="34">
        <v>1000000</v>
      </c>
    </row>
    <row r="17" customHeight="1" spans="1:9">
      <c r="A17" s="32" t="s">
        <v>8</v>
      </c>
      <c r="B17" s="10"/>
      <c r="C17" s="34">
        <f>D17+G17</f>
        <v>10728181.12</v>
      </c>
      <c r="D17" s="34">
        <f t="shared" ref="D17:I17" si="2">SUM(D6:D16)</f>
        <v>3178411.12</v>
      </c>
      <c r="E17" s="34">
        <f t="shared" si="2"/>
        <v>2818167.32</v>
      </c>
      <c r="F17" s="34">
        <f t="shared" si="2"/>
        <v>360243.8</v>
      </c>
      <c r="G17" s="34">
        <f t="shared" si="2"/>
        <v>7549770</v>
      </c>
      <c r="H17" s="34">
        <f t="shared" si="2"/>
        <v>6549770</v>
      </c>
      <c r="I17" s="34">
        <f t="shared" si="2"/>
        <v>1000000</v>
      </c>
    </row>
    <row r="18" ht="32.25" customHeight="1" spans="1:9">
      <c r="A18" s="35"/>
      <c r="B18" s="36"/>
      <c r="C18" s="35"/>
      <c r="D18" s="35"/>
      <c r="E18" s="35"/>
      <c r="F18" s="35"/>
      <c r="G18" s="35"/>
      <c r="H18" s="35"/>
      <c r="I18" s="35"/>
    </row>
    <row r="19" ht="30.75" customHeight="1" spans="1:9">
      <c r="A19" s="37"/>
      <c r="B19" s="2"/>
      <c r="C19" s="37"/>
      <c r="D19" s="37"/>
      <c r="E19" s="37"/>
      <c r="F19" s="37"/>
      <c r="G19" s="37"/>
      <c r="H19" s="37"/>
      <c r="I19" s="37"/>
    </row>
    <row r="20" customHeight="1" spans="7:7">
      <c r="G20" t="s">
        <v>151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opLeftCell="B1" workbookViewId="0">
      <selection activeCell="D10" sqref="D10:D11"/>
    </sheetView>
  </sheetViews>
  <sheetFormatPr defaultColWidth="9" defaultRowHeight="13.5"/>
  <cols>
    <col min="1" max="1" width="17.125" style="2" customWidth="1"/>
    <col min="2" max="2" width="12.75" style="2" customWidth="1"/>
    <col min="3" max="3" width="25.125" style="2" customWidth="1"/>
    <col min="4" max="4" width="30.75" style="2" customWidth="1"/>
    <col min="5" max="5" width="12.75" style="2" customWidth="1"/>
    <col min="6" max="6" width="16.25" style="2" customWidth="1"/>
    <col min="7" max="7" width="13.375" style="2" customWidth="1"/>
    <col min="8" max="8" width="12.625" style="2" customWidth="1"/>
    <col min="9" max="9" width="14.375" style="2" customWidth="1"/>
    <col min="10" max="10" width="13.875" style="2" customWidth="1"/>
    <col min="11" max="11" width="24" style="2" customWidth="1"/>
    <col min="12" max="12" width="22.75" style="2" customWidth="1"/>
    <col min="13" max="16384" width="9" style="2"/>
  </cols>
  <sheetData>
    <row r="1" spans="1:12">
      <c r="A1" s="2" t="s">
        <v>152</v>
      </c>
      <c r="B1" s="3" t="s">
        <v>153</v>
      </c>
      <c r="C1" s="4"/>
      <c r="D1" s="3" t="s">
        <v>153</v>
      </c>
      <c r="E1" s="3" t="s">
        <v>153</v>
      </c>
      <c r="F1" s="3" t="s">
        <v>153</v>
      </c>
      <c r="G1" s="3" t="s">
        <v>153</v>
      </c>
      <c r="H1" s="3" t="s">
        <v>153</v>
      </c>
      <c r="I1" s="3" t="s">
        <v>153</v>
      </c>
      <c r="J1" s="3" t="s">
        <v>153</v>
      </c>
      <c r="K1" s="3" t="s">
        <v>153</v>
      </c>
      <c r="L1" s="3" t="s">
        <v>153</v>
      </c>
    </row>
    <row r="2" ht="27" spans="1:12">
      <c r="A2" s="5" t="s">
        <v>154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4"/>
      <c r="B3" s="6"/>
      <c r="C3" s="4"/>
      <c r="D3" s="4"/>
      <c r="E3" s="6" t="s">
        <v>155</v>
      </c>
      <c r="F3" s="6"/>
      <c r="G3" s="7"/>
      <c r="H3" s="8"/>
      <c r="I3" s="17"/>
      <c r="J3" s="18"/>
      <c r="K3" s="19" t="s">
        <v>3</v>
      </c>
      <c r="L3" s="19"/>
    </row>
    <row r="4" s="1" customFormat="1" ht="27" customHeight="1" spans="1:12">
      <c r="A4" s="9" t="s">
        <v>156</v>
      </c>
      <c r="B4" s="9" t="s">
        <v>156</v>
      </c>
      <c r="C4" s="9" t="s">
        <v>157</v>
      </c>
      <c r="D4" s="9" t="s">
        <v>158</v>
      </c>
      <c r="E4" s="9" t="s">
        <v>159</v>
      </c>
      <c r="F4" s="9" t="s">
        <v>160</v>
      </c>
      <c r="G4" s="9" t="s">
        <v>7</v>
      </c>
      <c r="H4" s="9"/>
      <c r="I4" s="9"/>
      <c r="J4" s="9" t="s">
        <v>161</v>
      </c>
      <c r="K4" s="9" t="s">
        <v>162</v>
      </c>
      <c r="L4" s="9" t="s">
        <v>163</v>
      </c>
    </row>
    <row r="5" s="1" customFormat="1" ht="22.5" customHeight="1" spans="1:12">
      <c r="A5" s="9"/>
      <c r="B5" s="9"/>
      <c r="C5" s="9"/>
      <c r="D5" s="9"/>
      <c r="E5" s="9"/>
      <c r="F5" s="9"/>
      <c r="G5" s="9" t="s">
        <v>50</v>
      </c>
      <c r="H5" s="9" t="s">
        <v>149</v>
      </c>
      <c r="I5" s="9" t="s">
        <v>150</v>
      </c>
      <c r="J5" s="9"/>
      <c r="K5" s="9"/>
      <c r="L5" s="9"/>
    </row>
    <row r="6" ht="30" customHeight="1" spans="1:12">
      <c r="A6" s="10" t="s">
        <v>164</v>
      </c>
      <c r="B6" s="11" t="s">
        <v>165</v>
      </c>
      <c r="C6" s="11" t="s">
        <v>166</v>
      </c>
      <c r="D6" s="11" t="s">
        <v>167</v>
      </c>
      <c r="E6" s="11" t="s">
        <v>168</v>
      </c>
      <c r="F6" s="11" t="s">
        <v>169</v>
      </c>
      <c r="G6" s="11">
        <f>H6+I6</f>
        <v>400000</v>
      </c>
      <c r="H6" s="11">
        <v>400000</v>
      </c>
      <c r="I6" s="11"/>
      <c r="J6" s="20" t="s">
        <v>170</v>
      </c>
      <c r="K6" s="21" t="s">
        <v>171</v>
      </c>
      <c r="L6" s="21" t="s">
        <v>172</v>
      </c>
    </row>
    <row r="7" ht="45" customHeight="1" spans="1:12">
      <c r="A7" s="10"/>
      <c r="B7" s="12"/>
      <c r="C7" s="12"/>
      <c r="D7" s="12"/>
      <c r="E7" s="12"/>
      <c r="F7" s="12"/>
      <c r="G7" s="12"/>
      <c r="H7" s="12"/>
      <c r="I7" s="12"/>
      <c r="J7" s="20" t="s">
        <v>173</v>
      </c>
      <c r="K7" s="21" t="s">
        <v>174</v>
      </c>
      <c r="L7" s="21" t="s">
        <v>175</v>
      </c>
    </row>
    <row r="8" ht="27" customHeight="1" spans="1:12">
      <c r="A8" s="13" t="s">
        <v>176</v>
      </c>
      <c r="B8" s="11" t="s">
        <v>177</v>
      </c>
      <c r="C8" s="11" t="s">
        <v>178</v>
      </c>
      <c r="D8" s="11" t="s">
        <v>167</v>
      </c>
      <c r="E8" s="11" t="s">
        <v>168</v>
      </c>
      <c r="F8" s="11" t="s">
        <v>169</v>
      </c>
      <c r="G8" s="11">
        <f>H8+I8</f>
        <v>560000</v>
      </c>
      <c r="H8" s="11">
        <v>560000</v>
      </c>
      <c r="I8" s="11"/>
      <c r="J8" s="20" t="s">
        <v>170</v>
      </c>
      <c r="K8" s="21" t="s">
        <v>179</v>
      </c>
      <c r="L8" s="21" t="s">
        <v>180</v>
      </c>
    </row>
    <row r="9" ht="30" customHeight="1" spans="1:12">
      <c r="A9" s="14"/>
      <c r="B9" s="12"/>
      <c r="C9" s="12"/>
      <c r="D9" s="12"/>
      <c r="E9" s="12"/>
      <c r="F9" s="12"/>
      <c r="G9" s="12"/>
      <c r="H9" s="12"/>
      <c r="I9" s="12"/>
      <c r="J9" s="20" t="s">
        <v>173</v>
      </c>
      <c r="K9" s="21" t="s">
        <v>181</v>
      </c>
      <c r="L9" s="21" t="s">
        <v>175</v>
      </c>
    </row>
    <row r="10" ht="30" customHeight="1" spans="1:12">
      <c r="A10" s="10" t="s">
        <v>176</v>
      </c>
      <c r="B10" s="11" t="s">
        <v>182</v>
      </c>
      <c r="C10" s="11" t="s">
        <v>183</v>
      </c>
      <c r="D10" s="11" t="s">
        <v>167</v>
      </c>
      <c r="E10" s="11" t="s">
        <v>168</v>
      </c>
      <c r="F10" s="11" t="s">
        <v>169</v>
      </c>
      <c r="G10" s="11">
        <f>H10+I10</f>
        <v>120000</v>
      </c>
      <c r="H10" s="11">
        <v>120000</v>
      </c>
      <c r="I10" s="11"/>
      <c r="J10" s="20" t="s">
        <v>170</v>
      </c>
      <c r="K10" s="21" t="s">
        <v>184</v>
      </c>
      <c r="L10" s="21" t="s">
        <v>184</v>
      </c>
    </row>
    <row r="11" ht="30" customHeight="1" spans="1:12">
      <c r="A11" s="10"/>
      <c r="B11" s="12"/>
      <c r="C11" s="12"/>
      <c r="D11" s="12"/>
      <c r="E11" s="12"/>
      <c r="F11" s="12"/>
      <c r="G11" s="12"/>
      <c r="H11" s="12"/>
      <c r="I11" s="12"/>
      <c r="J11" s="20" t="s">
        <v>173</v>
      </c>
      <c r="K11" s="21" t="s">
        <v>185</v>
      </c>
      <c r="L11" s="21" t="s">
        <v>186</v>
      </c>
    </row>
    <row r="12" ht="30" customHeight="1" spans="1:12">
      <c r="A12" s="10" t="s">
        <v>176</v>
      </c>
      <c r="B12" s="11" t="s">
        <v>182</v>
      </c>
      <c r="C12" s="11" t="s">
        <v>187</v>
      </c>
      <c r="D12" s="11" t="s">
        <v>167</v>
      </c>
      <c r="E12" s="11" t="s">
        <v>168</v>
      </c>
      <c r="F12" s="11" t="s">
        <v>169</v>
      </c>
      <c r="G12" s="11">
        <f>H12+I12</f>
        <v>2081470</v>
      </c>
      <c r="H12" s="11">
        <v>2081470</v>
      </c>
      <c r="I12" s="11"/>
      <c r="J12" s="20" t="s">
        <v>170</v>
      </c>
      <c r="K12" s="21" t="s">
        <v>188</v>
      </c>
      <c r="L12" s="21" t="s">
        <v>188</v>
      </c>
    </row>
    <row r="13" ht="30" customHeight="1" spans="1:12">
      <c r="A13" s="10"/>
      <c r="B13" s="12"/>
      <c r="C13" s="12"/>
      <c r="D13" s="12"/>
      <c r="E13" s="12"/>
      <c r="F13" s="12"/>
      <c r="G13" s="12"/>
      <c r="H13" s="12"/>
      <c r="I13" s="12"/>
      <c r="J13" s="20" t="s">
        <v>173</v>
      </c>
      <c r="K13" s="21" t="s">
        <v>189</v>
      </c>
      <c r="L13" s="21" t="s">
        <v>189</v>
      </c>
    </row>
    <row r="14" ht="30" customHeight="1" spans="1:12">
      <c r="A14" s="10" t="s">
        <v>190</v>
      </c>
      <c r="B14" s="11" t="s">
        <v>191</v>
      </c>
      <c r="C14" s="11" t="s">
        <v>192</v>
      </c>
      <c r="D14" s="11" t="s">
        <v>167</v>
      </c>
      <c r="E14" s="11" t="s">
        <v>168</v>
      </c>
      <c r="F14" s="11" t="s">
        <v>169</v>
      </c>
      <c r="G14" s="11">
        <f>H14+I14</f>
        <v>150000</v>
      </c>
      <c r="H14" s="11">
        <v>150000</v>
      </c>
      <c r="I14" s="11"/>
      <c r="J14" s="20" t="s">
        <v>170</v>
      </c>
      <c r="K14" s="21" t="s">
        <v>193</v>
      </c>
      <c r="L14" s="21" t="s">
        <v>194</v>
      </c>
    </row>
    <row r="15" ht="30" customHeight="1" spans="1:12">
      <c r="A15" s="10"/>
      <c r="B15" s="12"/>
      <c r="C15" s="12"/>
      <c r="D15" s="12"/>
      <c r="E15" s="12"/>
      <c r="F15" s="12"/>
      <c r="G15" s="12"/>
      <c r="H15" s="12"/>
      <c r="I15" s="12"/>
      <c r="J15" s="20" t="s">
        <v>173</v>
      </c>
      <c r="K15" s="21" t="s">
        <v>195</v>
      </c>
      <c r="L15" s="21" t="s">
        <v>175</v>
      </c>
    </row>
    <row r="16" ht="30" customHeight="1" spans="1:12">
      <c r="A16" s="10" t="s">
        <v>196</v>
      </c>
      <c r="B16" s="11" t="s">
        <v>197</v>
      </c>
      <c r="C16" s="11" t="s">
        <v>198</v>
      </c>
      <c r="D16" s="11" t="s">
        <v>167</v>
      </c>
      <c r="E16" s="11" t="s">
        <v>168</v>
      </c>
      <c r="F16" s="11" t="s">
        <v>169</v>
      </c>
      <c r="G16" s="11">
        <f>H16+I16</f>
        <v>100000</v>
      </c>
      <c r="H16" s="11">
        <v>100000</v>
      </c>
      <c r="I16" s="11"/>
      <c r="J16" s="20" t="s">
        <v>170</v>
      </c>
      <c r="K16" s="21" t="s">
        <v>199</v>
      </c>
      <c r="L16" s="21" t="s">
        <v>200</v>
      </c>
    </row>
    <row r="17" ht="30" customHeight="1" spans="1:12">
      <c r="A17" s="10"/>
      <c r="B17" s="12"/>
      <c r="C17" s="12"/>
      <c r="D17" s="12"/>
      <c r="E17" s="12"/>
      <c r="F17" s="12"/>
      <c r="G17" s="12"/>
      <c r="H17" s="12"/>
      <c r="I17" s="12"/>
      <c r="J17" s="20" t="s">
        <v>173</v>
      </c>
      <c r="K17" s="21" t="s">
        <v>201</v>
      </c>
      <c r="L17" s="21" t="s">
        <v>202</v>
      </c>
    </row>
    <row r="18" ht="46" customHeight="1" spans="1:12">
      <c r="A18" s="10" t="s">
        <v>203</v>
      </c>
      <c r="B18" s="11" t="s">
        <v>197</v>
      </c>
      <c r="C18" s="11" t="s">
        <v>204</v>
      </c>
      <c r="D18" s="11" t="s">
        <v>167</v>
      </c>
      <c r="E18" s="11" t="s">
        <v>168</v>
      </c>
      <c r="F18" s="11" t="s">
        <v>169</v>
      </c>
      <c r="G18" s="11">
        <f>H18+I18</f>
        <v>40000</v>
      </c>
      <c r="H18" s="11">
        <v>40000</v>
      </c>
      <c r="I18" s="11"/>
      <c r="J18" s="20" t="s">
        <v>170</v>
      </c>
      <c r="K18" s="21" t="s">
        <v>205</v>
      </c>
      <c r="L18" s="21" t="s">
        <v>206</v>
      </c>
    </row>
    <row r="19" ht="30" customHeight="1" spans="1:12">
      <c r="A19" s="10"/>
      <c r="B19" s="12"/>
      <c r="C19" s="12"/>
      <c r="D19" s="12"/>
      <c r="E19" s="12"/>
      <c r="F19" s="12"/>
      <c r="G19" s="12"/>
      <c r="H19" s="12"/>
      <c r="I19" s="12"/>
      <c r="J19" s="20" t="s">
        <v>173</v>
      </c>
      <c r="K19" s="21" t="s">
        <v>207</v>
      </c>
      <c r="L19" s="21" t="s">
        <v>186</v>
      </c>
    </row>
    <row r="20" ht="30" customHeight="1" spans="1:12">
      <c r="A20" s="10" t="s">
        <v>196</v>
      </c>
      <c r="B20" s="11" t="s">
        <v>197</v>
      </c>
      <c r="C20" s="11" t="s">
        <v>208</v>
      </c>
      <c r="D20" s="11" t="s">
        <v>167</v>
      </c>
      <c r="E20" s="11" t="s">
        <v>168</v>
      </c>
      <c r="F20" s="11" t="s">
        <v>169</v>
      </c>
      <c r="G20" s="11">
        <f>H20+I20</f>
        <v>2998300</v>
      </c>
      <c r="H20" s="11">
        <v>2998300</v>
      </c>
      <c r="I20" s="11"/>
      <c r="J20" s="20" t="s">
        <v>170</v>
      </c>
      <c r="K20" s="21" t="s">
        <v>209</v>
      </c>
      <c r="L20" s="21" t="s">
        <v>209</v>
      </c>
    </row>
    <row r="21" ht="30" customHeight="1" spans="1:12">
      <c r="A21" s="10"/>
      <c r="B21" s="12"/>
      <c r="C21" s="12"/>
      <c r="D21" s="12"/>
      <c r="E21" s="12"/>
      <c r="F21" s="12"/>
      <c r="G21" s="12"/>
      <c r="H21" s="12"/>
      <c r="I21" s="12"/>
      <c r="J21" s="20" t="s">
        <v>173</v>
      </c>
      <c r="K21" s="21" t="s">
        <v>210</v>
      </c>
      <c r="L21" s="21" t="s">
        <v>186</v>
      </c>
    </row>
    <row r="22" ht="30" customHeight="1" spans="1:12">
      <c r="A22" s="10" t="s">
        <v>196</v>
      </c>
      <c r="B22" s="11" t="s">
        <v>197</v>
      </c>
      <c r="C22" s="11" t="s">
        <v>211</v>
      </c>
      <c r="D22" s="11" t="s">
        <v>167</v>
      </c>
      <c r="E22" s="11" t="s">
        <v>168</v>
      </c>
      <c r="F22" s="11" t="s">
        <v>169</v>
      </c>
      <c r="G22" s="11">
        <f>H22+I22</f>
        <v>100000</v>
      </c>
      <c r="H22" s="11">
        <v>100000</v>
      </c>
      <c r="I22" s="11"/>
      <c r="J22" s="20" t="s">
        <v>170</v>
      </c>
      <c r="K22" s="21" t="s">
        <v>212</v>
      </c>
      <c r="L22" s="21" t="s">
        <v>212</v>
      </c>
    </row>
    <row r="23" ht="30" customHeight="1" spans="1:12">
      <c r="A23" s="10"/>
      <c r="B23" s="12"/>
      <c r="C23" s="12"/>
      <c r="D23" s="12"/>
      <c r="E23" s="12"/>
      <c r="F23" s="12"/>
      <c r="G23" s="12"/>
      <c r="H23" s="12"/>
      <c r="I23" s="12"/>
      <c r="J23" s="20" t="s">
        <v>173</v>
      </c>
      <c r="K23" s="21" t="s">
        <v>185</v>
      </c>
      <c r="L23" s="21" t="s">
        <v>175</v>
      </c>
    </row>
    <row r="24" ht="30" customHeight="1" spans="1:12">
      <c r="A24" s="10" t="s">
        <v>213</v>
      </c>
      <c r="B24" s="11" t="s">
        <v>182</v>
      </c>
      <c r="C24" s="11" t="s">
        <v>214</v>
      </c>
      <c r="D24" s="11" t="s">
        <v>215</v>
      </c>
      <c r="E24" s="11" t="s">
        <v>168</v>
      </c>
      <c r="F24" s="11" t="s">
        <v>169</v>
      </c>
      <c r="G24" s="11">
        <f>H24+I24</f>
        <v>680000</v>
      </c>
      <c r="H24" s="15"/>
      <c r="I24" s="11">
        <v>680000</v>
      </c>
      <c r="J24" s="20" t="s">
        <v>170</v>
      </c>
      <c r="K24" s="21" t="s">
        <v>216</v>
      </c>
      <c r="L24" s="21" t="s">
        <v>175</v>
      </c>
    </row>
    <row r="25" ht="51" customHeight="1" spans="1:12">
      <c r="A25" s="10"/>
      <c r="B25" s="12"/>
      <c r="C25" s="12"/>
      <c r="D25" s="12"/>
      <c r="E25" s="12"/>
      <c r="F25" s="12"/>
      <c r="G25" s="12"/>
      <c r="H25" s="16"/>
      <c r="I25" s="12"/>
      <c r="J25" s="20" t="s">
        <v>173</v>
      </c>
      <c r="K25" s="21" t="s">
        <v>217</v>
      </c>
      <c r="L25" s="21" t="s">
        <v>175</v>
      </c>
    </row>
    <row r="26" ht="30" customHeight="1" spans="1:12">
      <c r="A26" s="10" t="s">
        <v>213</v>
      </c>
      <c r="B26" s="11" t="s">
        <v>182</v>
      </c>
      <c r="C26" s="11" t="s">
        <v>218</v>
      </c>
      <c r="D26" s="11" t="s">
        <v>215</v>
      </c>
      <c r="E26" s="11" t="s">
        <v>168</v>
      </c>
      <c r="F26" s="11" t="s">
        <v>169</v>
      </c>
      <c r="G26" s="11">
        <f>H26+I26</f>
        <v>170000</v>
      </c>
      <c r="H26" s="15"/>
      <c r="I26" s="11">
        <v>170000</v>
      </c>
      <c r="J26" s="20" t="s">
        <v>170</v>
      </c>
      <c r="K26" s="21" t="s">
        <v>219</v>
      </c>
      <c r="L26" s="10" t="s">
        <v>219</v>
      </c>
    </row>
    <row r="27" ht="30" customHeight="1" spans="1:12">
      <c r="A27" s="10"/>
      <c r="B27" s="12"/>
      <c r="C27" s="12"/>
      <c r="D27" s="12"/>
      <c r="E27" s="12"/>
      <c r="F27" s="12"/>
      <c r="G27" s="12"/>
      <c r="H27" s="16"/>
      <c r="I27" s="12"/>
      <c r="J27" s="20" t="s">
        <v>173</v>
      </c>
      <c r="K27" s="21" t="s">
        <v>220</v>
      </c>
      <c r="L27" s="21" t="s">
        <v>221</v>
      </c>
    </row>
    <row r="28" ht="30" customHeight="1" spans="1:12">
      <c r="A28" s="10" t="s">
        <v>222</v>
      </c>
      <c r="B28" s="11" t="s">
        <v>223</v>
      </c>
      <c r="C28" s="11" t="s">
        <v>224</v>
      </c>
      <c r="D28" s="11" t="s">
        <v>215</v>
      </c>
      <c r="E28" s="11" t="s">
        <v>168</v>
      </c>
      <c r="F28" s="11" t="s">
        <v>169</v>
      </c>
      <c r="G28" s="11">
        <f>H28+I28</f>
        <v>150000</v>
      </c>
      <c r="H28" s="15"/>
      <c r="I28" s="11">
        <v>150000</v>
      </c>
      <c r="J28" s="20" t="s">
        <v>170</v>
      </c>
      <c r="K28" s="21" t="s">
        <v>225</v>
      </c>
      <c r="L28" s="21" t="s">
        <v>225</v>
      </c>
    </row>
    <row r="29" ht="30" customHeight="1" spans="1:12">
      <c r="A29" s="10"/>
      <c r="B29" s="12"/>
      <c r="C29" s="12"/>
      <c r="D29" s="12"/>
      <c r="E29" s="12"/>
      <c r="F29" s="12"/>
      <c r="G29" s="12"/>
      <c r="H29" s="16"/>
      <c r="I29" s="12"/>
      <c r="J29" s="20" t="s">
        <v>173</v>
      </c>
      <c r="K29" s="21" t="s">
        <v>225</v>
      </c>
      <c r="L29" s="21" t="s">
        <v>226</v>
      </c>
    </row>
  </sheetData>
  <mergeCells count="121">
    <mergeCell ref="A2:L2"/>
    <mergeCell ref="A3:C3"/>
    <mergeCell ref="K3:L3"/>
    <mergeCell ref="G4:I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J4:J5"/>
    <mergeCell ref="K4:K5"/>
    <mergeCell ref="L4:L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李晓茹</cp:lastModifiedBy>
  <dcterms:created xsi:type="dcterms:W3CDTF">2017-01-10T03:02:00Z</dcterms:created>
  <cp:lastPrinted>2018-02-05T07:46:00Z</cp:lastPrinted>
  <dcterms:modified xsi:type="dcterms:W3CDTF">2020-03-28T13:10:15Z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