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795" tabRatio="905" activeTab="7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部门收支总表!$1:34</definedName>
  </definedNames>
  <calcPr calcId="144525" concurrentCalc="0"/>
  <extLst/>
</workbook>
</file>

<file path=xl/sharedStrings.xml><?xml version="1.0" encoding="utf-8"?>
<sst xmlns="http://schemas.openxmlformats.org/spreadsheetml/2006/main" count="204">
  <si>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</si>
  <si>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</si>
  <si>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</si>
  <si>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</si>
  <si>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</si>
  <si>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</si>
  <si>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</si>
  <si>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</si>
  <si>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</si>
  <si>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</si>
  <si>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</si>
  <si>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</si>
  <si>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</si>
  <si>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</si>
  <si>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</si>
  <si>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</si>
  <si>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</si>
  <si>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</si>
  <si>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</si>
  <si>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</si>
  <si>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</si>
  <si>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</si>
  <si>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</si>
  <si>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</si>
  <si>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</si>
  <si>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</si>
  <si>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</si>
  <si>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</si>
  <si>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</si>
  <si>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</si>
  <si>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</si>
  <si>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</si>
  <si>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</si>
  <si>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</si>
  <si>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</si>
  <si>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</si>
  <si>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</si>
  <si>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</si>
  <si>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</si>
  <si>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</si>
  <si>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</si>
  <si>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</si>
  <si>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</si>
  <si>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</si>
  <si>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</si>
  <si>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</si>
  <si>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</si>
  <si>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</si>
  <si>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</si>
  <si>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</si>
  <si>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</si>
  <si>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</si>
  <si>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</si>
  <si>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机关服务</t>
  </si>
  <si>
    <t>机关事业单位基本养老保险缴费支出</t>
  </si>
  <si>
    <t>行政单位医疗</t>
  </si>
  <si>
    <t>公务员医疗补助</t>
  </si>
  <si>
    <t>住房公积金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</si>
  <si>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</si>
  <si>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</si>
  <si>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</si>
  <si>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</si>
  <si>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</si>
  <si>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</si>
  <si>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</si>
  <si>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</si>
  <si>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</si>
  <si>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</si>
  <si>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城镇职工基本医疗保险缴费</t>
  </si>
  <si>
    <t>公务员医疗补助缴费</t>
  </si>
  <si>
    <t>其他社会保障缴费</t>
  </si>
  <si>
    <t>办公费</t>
  </si>
  <si>
    <t>通讯补助费</t>
  </si>
  <si>
    <t>工会经费</t>
  </si>
  <si>
    <t>福利费</t>
  </si>
  <si>
    <t>公务用车运行维护费</t>
  </si>
  <si>
    <t>其他交通费用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</si>
  <si>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</si>
  <si>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</si>
  <si>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</si>
  <si>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</si>
  <si>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</si>
  <si>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</si>
  <si>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</si>
  <si>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</si>
  <si>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</si>
  <si>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</si>
  <si>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其他国有土地使用权出让收入安排的支出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</si>
  <si>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</si>
  <si>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</si>
  <si>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</si>
  <si>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</si>
  <si>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</si>
  <si>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</si>
  <si>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</si>
  <si>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</si>
  <si>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</si>
  <si>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</si>
  <si>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</si>
  <si>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</si>
  <si>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</si>
  <si>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</si>
  <si>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</si>
  <si>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</si>
  <si>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</si>
  <si>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</si>
  <si>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</si>
  <si>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</si>
  <si>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</si>
  <si>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</si>
  <si>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</si>
  <si>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</si>
  <si>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</si>
  <si>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</si>
  <si>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</si>
  <si>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</si>
  <si>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</si>
  <si>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</si>
  <si>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</si>
  <si>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</si>
  <si>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</si>
  <si>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</si>
  <si>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</si>
  <si>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</si>
  <si>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</si>
  <si>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</si>
  <si>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</si>
  <si>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</si>
  <si>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</si>
  <si>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</si>
  <si>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</si>
  <si>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</si>
  <si>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</si>
  <si>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</si>
  <si>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</si>
  <si>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</si>
  <si>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</si>
  <si>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</si>
  <si>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</si>
  <si>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儋州市机关事务管理局</t>
  </si>
  <si>
    <t>附件1-8</t>
  </si>
  <si>
    <t>部门支出总表</t>
  </si>
  <si>
    <t>本级</t>
  </si>
  <si>
    <t>下级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</si>
  <si>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</si>
  <si>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</si>
  <si>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</si>
  <si>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</si>
  <si>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</si>
  <si>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</si>
  <si>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</si>
  <si>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</si>
  <si>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</si>
  <si>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</si>
  <si>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</si>
  <si>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</si>
  <si>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>04-机关后勤管理服务</t>
  </si>
  <si>
    <t>办公大楼设施维修改造经费</t>
  </si>
  <si>
    <t>123001-儋州市机关事务管理局本级</t>
  </si>
  <si>
    <t>产出指标、成效指标</t>
  </si>
  <si>
    <t>其他人员支出
（临时工及劳务派遣人员工资社保）</t>
  </si>
  <si>
    <t>车辆运行费</t>
  </si>
  <si>
    <t>机关食堂日常维护费</t>
  </si>
  <si>
    <t>其他业务费</t>
  </si>
  <si>
    <t>电费</t>
  </si>
  <si>
    <t>学习考察经费</t>
  </si>
  <si>
    <t>车辆更新购置费</t>
  </si>
  <si>
    <t>设备购置费</t>
  </si>
  <si>
    <t>更换市领导办公室、会议室、局机关办公室等场所办公设备，保障市领导及局机关日常办公的正常进行。</t>
  </si>
  <si>
    <t>办公大楼各项装修与购置费用</t>
  </si>
  <si>
    <t>为办公大楼市四套班子领导办公室、会议室、局机关办公室等场所进行了装修购置，加强了办公大楼等场所的物业管理，强化了硬件设施。</t>
  </si>
  <si>
    <t>管理费</t>
  </si>
  <si>
    <t>机关后勤人员管理、事务管理运转有序,保障机关后勤管理服务工作正常开展。</t>
  </si>
  <si>
    <t>购买社会服务驾驶员工资社保补助</t>
  </si>
  <si>
    <t>办公设备购置</t>
  </si>
  <si>
    <t>综合经费</t>
  </si>
  <si>
    <t>保障机关后勤管理服务工作正常运行，持续有效地开展机关后勤管理服务工作。</t>
  </si>
  <si>
    <t>公务用车调度管理平台维护费</t>
  </si>
  <si>
    <t>公共机构节能改造和工作经费</t>
  </si>
  <si>
    <t>司机差旅费</t>
  </si>
  <si>
    <t>07-市四套班子领导后期服务</t>
  </si>
  <si>
    <t>小车保险金</t>
  </si>
  <si>
    <t>为接待车等40台公务用车购买及续交保险，保障了调研及接待车等公务用车需求。</t>
  </si>
  <si>
    <t>车辆租赁费</t>
  </si>
  <si>
    <t>反恐安保人员服务费</t>
  </si>
  <si>
    <t>生活用品及办公用品配备经费</t>
  </si>
  <si>
    <t>水费</t>
  </si>
  <si>
    <t>办公大楼消防系统设备维修保养经费</t>
  </si>
  <si>
    <t>报刊资料经费</t>
  </si>
  <si>
    <t>为市四套班子领导及时订阅了报刊资料。</t>
  </si>
  <si>
    <t>专用材料费</t>
  </si>
  <si>
    <t>保安及会务人员经费</t>
  </si>
  <si>
    <t>现有的13名保安、4名会务员春装、冬装各2套，保安、会务等一线后勤服务人员服装整齐规范。</t>
  </si>
  <si>
    <t>办公大楼供电设备经费</t>
  </si>
  <si>
    <t>08-市直办公大楼物业管理</t>
  </si>
  <si>
    <t>维修经费</t>
  </si>
  <si>
    <t>维修办公大楼、政务中心、老市委办公楼等场所，加强了办公大楼等场所的物业管理，保障了办公环境安全。</t>
  </si>
  <si>
    <t>办公大楼视频监控系统维护费</t>
  </si>
  <si>
    <t>春节慰问及装饰费用</t>
  </si>
  <si>
    <t>装饰了办公大楼，为市领导节日慰问提供用车等后勤服务，保障市四套班子领导节日期间的后勤服务。</t>
  </si>
  <si>
    <t>办公大楼电梯年检及保养</t>
  </si>
  <si>
    <t>按月对办公大楼3台电梯进行维修保养，保障办公大楼电梯运行安全。</t>
  </si>
  <si>
    <t>反恐器材费</t>
  </si>
  <si>
    <t>国有资源资产有偿使用收入安排的支出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</si>
</sst>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</numFmts>
  <fonts count="24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2" borderId="1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3" fillId="11" borderId="14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 shrinkToFit="1"/>
    </xf>
    <xf numFmtId="49" fontId="2" fillId="2" borderId="0" xfId="0" applyNumberFormat="1" applyFont="1" applyFill="1" applyBorder="1" applyAlignment="1">
      <alignment horizontal="center" vertical="center" wrapText="1" shrinkToFi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8" xfId="0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9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49" fontId="0" fillId="2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3" workbookViewId="0">
      <selection activeCell="E39" sqref="E39"/>
    </sheetView>
  </sheetViews>
  <sheetFormatPr defaultColWidth="9" defaultRowHeight="24.95" customHeight="1" outlineLevelCol="5"/>
  <cols>
    <col min="1" max="1" width="28.125" customWidth="1"/>
    <col min="2" max="2" width="24.375" customWidth="1"/>
    <col min="3" max="3" width="32.125" customWidth="1"/>
    <col min="4" max="4" width="17.125" customWidth="1"/>
    <col min="5" max="5" width="15.125" customWidth="1"/>
    <col min="6" max="6" width="17.75" customWidth="1"/>
    <col min="7" max="7" width="12.625"/>
  </cols>
  <sheetData>
    <row r="1" ht="24.75" customHeight="1" spans="1:1">
      <c r="A1" t="s">
        <v>0</v>
      </c>
    </row>
    <row r="2" ht="39" customHeight="1" spans="1:6">
      <c r="A2" s="19" t="s">
        <v>1</v>
      </c>
      <c r="B2" s="19"/>
      <c r="C2" s="19"/>
      <c r="D2" s="19"/>
      <c r="E2" s="19"/>
      <c r="F2" s="19"/>
    </row>
    <row r="3" ht="26.25" customHeight="1" spans="1:6">
      <c r="A3" s="20" t="s">
        <v>2</v>
      </c>
      <c r="B3" s="19">
        <v>30451316.78</v>
      </c>
      <c r="C3" s="19"/>
      <c r="D3" s="19"/>
      <c r="E3" s="19"/>
      <c r="F3" s="51" t="s">
        <v>3</v>
      </c>
    </row>
    <row r="4" customHeight="1" spans="1:6">
      <c r="A4" s="25" t="s">
        <v>4</v>
      </c>
      <c r="B4" s="25"/>
      <c r="C4" s="25" t="s">
        <v>5</v>
      </c>
      <c r="D4" s="25"/>
      <c r="E4" s="25"/>
      <c r="F4" s="25"/>
    </row>
    <row r="5" customHeight="1" spans="1:6">
      <c r="A5" s="25" t="s">
        <v>6</v>
      </c>
      <c r="B5" s="25" t="s">
        <v>7</v>
      </c>
      <c r="C5" s="25" t="s">
        <v>6</v>
      </c>
      <c r="D5" s="25" t="s">
        <v>8</v>
      </c>
      <c r="E5" s="25" t="s">
        <v>9</v>
      </c>
      <c r="F5" s="25" t="s">
        <v>10</v>
      </c>
    </row>
    <row r="6" customHeight="1" spans="1:6">
      <c r="A6" s="40" t="s">
        <v>11</v>
      </c>
      <c r="B6" s="28"/>
      <c r="C6" s="40" t="s">
        <v>12</v>
      </c>
      <c r="D6" s="28"/>
      <c r="E6" s="28"/>
      <c r="F6" s="28"/>
    </row>
    <row r="7" customHeight="1" spans="1:6">
      <c r="A7" s="40" t="s">
        <v>13</v>
      </c>
      <c r="B7" s="28">
        <v>30451316.78</v>
      </c>
      <c r="C7" s="52" t="s">
        <v>14</v>
      </c>
      <c r="D7" s="28">
        <f>E7+F7</f>
        <v>26152120.5</v>
      </c>
      <c r="E7" s="28">
        <v>26152120.5</v>
      </c>
      <c r="F7" s="28"/>
    </row>
    <row r="8" customHeight="1" spans="1:6">
      <c r="A8" s="40" t="s">
        <v>15</v>
      </c>
      <c r="B8" s="28">
        <v>2000000</v>
      </c>
      <c r="C8" s="52" t="s">
        <v>16</v>
      </c>
      <c r="D8" s="28"/>
      <c r="E8" s="28"/>
      <c r="F8" s="28"/>
    </row>
    <row r="9" customHeight="1" spans="1:6">
      <c r="A9" s="40"/>
      <c r="B9" s="28"/>
      <c r="C9" s="52" t="s">
        <v>17</v>
      </c>
      <c r="D9" s="28"/>
      <c r="E9" s="28"/>
      <c r="F9" s="28"/>
    </row>
    <row r="10" customHeight="1" spans="1:6">
      <c r="A10" s="40"/>
      <c r="B10" s="28"/>
      <c r="C10" s="52" t="s">
        <v>18</v>
      </c>
      <c r="D10" s="28"/>
      <c r="E10" s="28"/>
      <c r="F10" s="28"/>
    </row>
    <row r="11" customHeight="1" spans="1:6">
      <c r="A11" s="40"/>
      <c r="B11" s="28"/>
      <c r="C11" s="52" t="s">
        <v>19</v>
      </c>
      <c r="D11" s="28"/>
      <c r="E11" s="28"/>
      <c r="F11" s="28"/>
    </row>
    <row r="12" customHeight="1" spans="1:6">
      <c r="A12" s="40"/>
      <c r="B12" s="28"/>
      <c r="C12" s="52" t="s">
        <v>20</v>
      </c>
      <c r="D12" s="28"/>
      <c r="E12" s="28"/>
      <c r="F12" s="28"/>
    </row>
    <row r="13" customHeight="1" spans="1:6">
      <c r="A13" s="40"/>
      <c r="B13" s="28"/>
      <c r="C13" s="52" t="s">
        <v>21</v>
      </c>
      <c r="D13" s="28"/>
      <c r="E13" s="28"/>
      <c r="F13" s="28"/>
    </row>
    <row r="14" customHeight="1" spans="1:6">
      <c r="A14" s="40"/>
      <c r="B14" s="28"/>
      <c r="C14" s="52" t="s">
        <v>22</v>
      </c>
      <c r="D14" s="28">
        <f t="shared" ref="D14:D18" si="0">E14+F14</f>
        <v>1665100</v>
      </c>
      <c r="E14" s="28">
        <v>1665100</v>
      </c>
      <c r="F14" s="28"/>
    </row>
    <row r="15" customHeight="1" spans="1:6">
      <c r="A15" s="40"/>
      <c r="B15" s="28"/>
      <c r="C15" s="52" t="s">
        <v>23</v>
      </c>
      <c r="D15" s="28"/>
      <c r="E15" s="28"/>
      <c r="F15" s="28"/>
    </row>
    <row r="16" customHeight="1" spans="1:6">
      <c r="A16" s="40"/>
      <c r="B16" s="28"/>
      <c r="C16" s="52" t="s">
        <v>24</v>
      </c>
      <c r="D16" s="28">
        <f>E16+F16</f>
        <v>1573182.08</v>
      </c>
      <c r="E16" s="28">
        <v>1573182.08</v>
      </c>
      <c r="F16" s="28"/>
    </row>
    <row r="17" customHeight="1" spans="1:6">
      <c r="A17" s="40"/>
      <c r="B17" s="28"/>
      <c r="C17" s="52" t="s">
        <v>25</v>
      </c>
      <c r="D17" s="28"/>
      <c r="E17" s="28"/>
      <c r="F17" s="28"/>
    </row>
    <row r="18" customHeight="1" spans="1:6">
      <c r="A18" s="40"/>
      <c r="B18" s="28"/>
      <c r="C18" s="52" t="s">
        <v>26</v>
      </c>
      <c r="D18" s="28">
        <f>E18+F18</f>
        <v>2000000</v>
      </c>
      <c r="E18" s="28"/>
      <c r="F18" s="28">
        <v>2000000</v>
      </c>
    </row>
    <row r="19" customHeight="1" spans="1:6">
      <c r="A19" s="40"/>
      <c r="B19" s="28"/>
      <c r="C19" s="52" t="s">
        <v>27</v>
      </c>
      <c r="D19" s="28"/>
      <c r="E19" s="28"/>
      <c r="F19" s="28"/>
    </row>
    <row r="20" customHeight="1" spans="1:6">
      <c r="A20" s="40"/>
      <c r="B20" s="28"/>
      <c r="C20" s="52" t="s">
        <v>28</v>
      </c>
      <c r="D20" s="28"/>
      <c r="E20" s="28"/>
      <c r="F20" s="28"/>
    </row>
    <row r="21" customHeight="1" spans="1:6">
      <c r="A21" s="40"/>
      <c r="B21" s="28"/>
      <c r="C21" s="52" t="s">
        <v>29</v>
      </c>
      <c r="D21" s="28"/>
      <c r="E21" s="28"/>
      <c r="F21" s="28"/>
    </row>
    <row r="22" customHeight="1" spans="1:6">
      <c r="A22" s="40"/>
      <c r="B22" s="28"/>
      <c r="C22" s="52" t="s">
        <v>30</v>
      </c>
      <c r="D22" s="28"/>
      <c r="E22" s="28"/>
      <c r="F22" s="28"/>
    </row>
    <row r="23" customHeight="1" spans="1:6">
      <c r="A23" s="40"/>
      <c r="B23" s="28"/>
      <c r="C23" s="52" t="s">
        <v>31</v>
      </c>
      <c r="D23" s="28"/>
      <c r="E23" s="28"/>
      <c r="F23" s="28"/>
    </row>
    <row r="24" customHeight="1" spans="1:6">
      <c r="A24" s="40"/>
      <c r="B24" s="28"/>
      <c r="C24" s="52" t="s">
        <v>32</v>
      </c>
      <c r="D24" s="28"/>
      <c r="E24" s="28"/>
      <c r="F24" s="28"/>
    </row>
    <row r="25" customHeight="1" spans="1:6">
      <c r="A25" s="40"/>
      <c r="B25" s="28"/>
      <c r="C25" s="52" t="s">
        <v>33</v>
      </c>
      <c r="D25" s="28"/>
      <c r="E25" s="28"/>
      <c r="F25" s="28"/>
    </row>
    <row r="26" customHeight="1" spans="1:6">
      <c r="A26" s="40"/>
      <c r="B26" s="28"/>
      <c r="C26" s="52" t="s">
        <v>34</v>
      </c>
      <c r="D26" s="28">
        <f>E26+F26</f>
        <v>1060914.2</v>
      </c>
      <c r="E26" s="28">
        <v>1060914.2</v>
      </c>
      <c r="F26" s="28"/>
    </row>
    <row r="27" customHeight="1" spans="1:6">
      <c r="A27" s="40"/>
      <c r="B27" s="28"/>
      <c r="C27" s="52" t="s">
        <v>35</v>
      </c>
      <c r="D27" s="28"/>
      <c r="E27" s="28"/>
      <c r="F27" s="28"/>
    </row>
    <row r="28" customHeight="1" spans="1:6">
      <c r="A28" s="40"/>
      <c r="B28" s="28"/>
      <c r="C28" s="52" t="s">
        <v>36</v>
      </c>
      <c r="D28" s="28"/>
      <c r="E28" s="28"/>
      <c r="F28" s="28"/>
    </row>
    <row r="29" customHeight="1" spans="1:6">
      <c r="A29" s="40"/>
      <c r="B29" s="28"/>
      <c r="C29" s="52" t="s">
        <v>37</v>
      </c>
      <c r="D29" s="28"/>
      <c r="E29" s="28"/>
      <c r="F29" s="28"/>
    </row>
    <row r="30" customHeight="1" spans="1:6">
      <c r="A30" s="40"/>
      <c r="B30" s="28"/>
      <c r="C30" s="52" t="s">
        <v>38</v>
      </c>
      <c r="D30" s="28"/>
      <c r="E30" s="28"/>
      <c r="F30" s="28"/>
    </row>
    <row r="31" customHeight="1" spans="1:6">
      <c r="A31" s="40"/>
      <c r="B31" s="28"/>
      <c r="C31" s="52" t="s">
        <v>39</v>
      </c>
      <c r="D31" s="28"/>
      <c r="E31" s="28"/>
      <c r="F31" s="28"/>
    </row>
    <row r="32" customHeight="1" spans="1:6">
      <c r="A32" s="40"/>
      <c r="B32" s="28"/>
      <c r="C32" s="52" t="s">
        <v>40</v>
      </c>
      <c r="D32" s="28"/>
      <c r="E32" s="28"/>
      <c r="F32" s="28"/>
    </row>
    <row r="33" ht="39" customHeight="1" spans="1:6">
      <c r="A33" s="40"/>
      <c r="B33" s="28"/>
      <c r="C33" s="52" t="s">
        <v>41</v>
      </c>
      <c r="D33" s="28"/>
      <c r="E33" s="28"/>
      <c r="F33" s="28"/>
    </row>
    <row r="34" ht="53" customHeight="1" spans="1:6">
      <c r="A34" s="40" t="s">
        <v>42</v>
      </c>
      <c r="B34" s="28">
        <f t="shared" ref="B34:F34" si="1">SUM(B6:B33)</f>
        <v>32451316.78</v>
      </c>
      <c r="C34" s="52" t="s">
        <v>43</v>
      </c>
      <c r="D34" s="28">
        <f>SUM(D6:D33)</f>
        <v>32451316.78</v>
      </c>
      <c r="E34" s="28">
        <f>SUM(E6:E33)</f>
        <v>30451316.78</v>
      </c>
      <c r="F34" s="28">
        <f>SUM(F6:F33)</f>
        <v>2000000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workbookViewId="0">
      <selection activeCell="D10" sqref="D10"/>
    </sheetView>
  </sheetViews>
  <sheetFormatPr defaultColWidth="15.625" defaultRowHeight="24.95" customHeight="1" outlineLevelCol="4"/>
  <cols>
    <col min="1" max="1" width="15.625" style="47"/>
    <col min="2" max="2" width="20.75" style="33" customWidth="1"/>
    <col min="3" max="5" width="16"/>
  </cols>
  <sheetData>
    <row r="1" customHeight="1" spans="1:1">
      <c r="A1" t="s">
        <v>44</v>
      </c>
    </row>
    <row r="2" customHeight="1" spans="1:5">
      <c r="A2" s="19" t="s">
        <v>45</v>
      </c>
      <c r="B2" s="34"/>
      <c r="C2" s="19"/>
      <c r="D2" s="19"/>
      <c r="E2" s="19"/>
    </row>
    <row r="3" customHeight="1" spans="1:5">
      <c r="A3" s="20" t="s">
        <v>2</v>
      </c>
      <c r="B3" s="34"/>
      <c r="C3" s="19"/>
      <c r="D3" s="19"/>
      <c r="E3" s="31" t="s">
        <v>3</v>
      </c>
    </row>
    <row r="4" customHeight="1" spans="1:5">
      <c r="A4" s="25" t="s">
        <v>46</v>
      </c>
      <c r="B4" s="17"/>
      <c r="C4" s="25" t="s">
        <v>47</v>
      </c>
      <c r="D4" s="25"/>
      <c r="E4" s="25"/>
    </row>
    <row r="5" s="30" customFormat="1" customHeight="1" spans="1:5">
      <c r="A5" s="25" t="s">
        <v>48</v>
      </c>
      <c r="B5" s="17" t="s">
        <v>49</v>
      </c>
      <c r="C5" s="25" t="s">
        <v>50</v>
      </c>
      <c r="D5" s="25" t="s">
        <v>51</v>
      </c>
      <c r="E5" s="25" t="s">
        <v>52</v>
      </c>
    </row>
    <row r="6" customHeight="1" spans="1:5">
      <c r="A6" s="26">
        <v>2010303</v>
      </c>
      <c r="B6" s="27" t="s">
        <v>53</v>
      </c>
      <c r="C6" s="28">
        <f t="shared" ref="C6:C10" si="0">E6+D6</f>
        <v>26152120.5</v>
      </c>
      <c r="D6" s="28">
        <v>10909420.5</v>
      </c>
      <c r="E6" s="28">
        <v>15242700</v>
      </c>
    </row>
    <row r="7" ht="33" customHeight="1" spans="1:5">
      <c r="A7" s="26">
        <v>2080505</v>
      </c>
      <c r="B7" s="27" t="s">
        <v>54</v>
      </c>
      <c r="C7" s="28">
        <f>E7+D7</f>
        <v>1665100</v>
      </c>
      <c r="D7" s="28">
        <v>1665100</v>
      </c>
      <c r="E7" s="28"/>
    </row>
    <row r="8" customHeight="1" spans="1:5">
      <c r="A8" s="26">
        <v>2101101</v>
      </c>
      <c r="B8" s="27" t="s">
        <v>55</v>
      </c>
      <c r="C8" s="28">
        <f>E8+D8</f>
        <v>410729.6</v>
      </c>
      <c r="D8" s="28">
        <v>410729.6</v>
      </c>
      <c r="E8" s="28"/>
    </row>
    <row r="9" customHeight="1" spans="1:5">
      <c r="A9" s="26">
        <v>2101103</v>
      </c>
      <c r="B9" s="27" t="s">
        <v>56</v>
      </c>
      <c r="C9" s="28">
        <f>E9+D9</f>
        <v>1162452.48</v>
      </c>
      <c r="D9" s="28">
        <v>1162452.48</v>
      </c>
      <c r="E9" s="28"/>
    </row>
    <row r="10" customHeight="1" spans="1:5">
      <c r="A10" s="26">
        <v>2210201</v>
      </c>
      <c r="B10" s="27" t="s">
        <v>57</v>
      </c>
      <c r="C10" s="28">
        <f>E10+D10</f>
        <v>1060914.2</v>
      </c>
      <c r="D10" s="28">
        <v>1060914.2</v>
      </c>
      <c r="E10" s="28"/>
    </row>
    <row r="11" customHeight="1" spans="1:5">
      <c r="A11" s="25" t="s">
        <v>8</v>
      </c>
      <c r="B11" s="17"/>
      <c r="C11" s="28">
        <f>SUM(C6:C10)</f>
        <v>30451316.78</v>
      </c>
      <c r="D11" s="28">
        <f>SUM(D6:D10)</f>
        <v>15208616.78</v>
      </c>
      <c r="E11" s="28">
        <f>SUM(E6:E10)</f>
        <v>15242700</v>
      </c>
    </row>
  </sheetData>
  <mergeCells count="4">
    <mergeCell ref="A2:E2"/>
    <mergeCell ref="A4:B4"/>
    <mergeCell ref="C4:E4"/>
    <mergeCell ref="A11:B1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workbookViewId="0">
      <selection activeCell="C14" sqref="C14:C19"/>
    </sheetView>
  </sheetViews>
  <sheetFormatPr defaultColWidth="15.625" defaultRowHeight="24.95" customHeight="1" outlineLevelCol="4"/>
  <cols>
    <col min="1" max="1" width="18.25" style="47" customWidth="1"/>
    <col min="2" max="2" width="15.625" style="33"/>
    <col min="3" max="4" width="16"/>
  </cols>
  <sheetData>
    <row r="1" customHeight="1" spans="1:1">
      <c r="A1" t="s">
        <v>58</v>
      </c>
    </row>
    <row r="2" customHeight="1" spans="1:5">
      <c r="A2" s="19" t="s">
        <v>59</v>
      </c>
      <c r="B2" s="34"/>
      <c r="C2" s="19"/>
      <c r="D2" s="19"/>
      <c r="E2" s="19"/>
    </row>
    <row r="3" customHeight="1" spans="1:5">
      <c r="A3" s="20" t="s">
        <v>2</v>
      </c>
      <c r="E3" s="31" t="s">
        <v>3</v>
      </c>
    </row>
    <row r="4" customHeight="1" spans="1:5">
      <c r="A4" s="25" t="s">
        <v>60</v>
      </c>
      <c r="B4" s="17"/>
      <c r="C4" s="25" t="s">
        <v>61</v>
      </c>
      <c r="D4" s="25"/>
      <c r="E4" s="25"/>
    </row>
    <row r="5" s="30" customFormat="1" customHeight="1" spans="1:5">
      <c r="A5" s="25" t="s">
        <v>48</v>
      </c>
      <c r="B5" s="17" t="s">
        <v>49</v>
      </c>
      <c r="C5" s="25" t="s">
        <v>8</v>
      </c>
      <c r="D5" s="25" t="s">
        <v>62</v>
      </c>
      <c r="E5" s="25" t="s">
        <v>63</v>
      </c>
    </row>
    <row r="6" customHeight="1" spans="1:5">
      <c r="A6" s="26">
        <v>30101</v>
      </c>
      <c r="B6" s="27" t="s">
        <v>64</v>
      </c>
      <c r="C6" s="28">
        <f>D6+E6</f>
        <v>4832112</v>
      </c>
      <c r="D6" s="28">
        <v>4832112</v>
      </c>
      <c r="E6" s="28"/>
    </row>
    <row r="7" customHeight="1" spans="1:5">
      <c r="A7" s="26">
        <v>30102</v>
      </c>
      <c r="B7" s="27" t="s">
        <v>65</v>
      </c>
      <c r="C7" s="28">
        <f t="shared" ref="C7:C14" si="0">D7+E7</f>
        <v>3693720</v>
      </c>
      <c r="D7" s="28">
        <v>3693720</v>
      </c>
      <c r="E7" s="28"/>
    </row>
    <row r="8" customHeight="1" spans="1:5">
      <c r="A8" s="26">
        <v>30103</v>
      </c>
      <c r="B8" s="27" t="s">
        <v>66</v>
      </c>
      <c r="C8" s="28">
        <f>D8+E8</f>
        <v>402676</v>
      </c>
      <c r="D8" s="28">
        <v>402676</v>
      </c>
      <c r="E8" s="28"/>
    </row>
    <row r="9" customHeight="1" spans="1:5">
      <c r="A9" s="26">
        <v>30108</v>
      </c>
      <c r="B9" s="27" t="s">
        <v>67</v>
      </c>
      <c r="C9" s="28">
        <f>D9+E9</f>
        <v>1665100</v>
      </c>
      <c r="D9" s="28">
        <v>1665100</v>
      </c>
      <c r="E9" s="28"/>
    </row>
    <row r="10" customHeight="1" spans="1:5">
      <c r="A10" s="26">
        <v>30110</v>
      </c>
      <c r="B10" s="27" t="s">
        <v>68</v>
      </c>
      <c r="C10" s="28">
        <f>D10+E10</f>
        <v>386569</v>
      </c>
      <c r="D10" s="28">
        <v>386569</v>
      </c>
      <c r="E10" s="28"/>
    </row>
    <row r="11" ht="33" customHeight="1" spans="1:5">
      <c r="A11" s="26">
        <v>30111</v>
      </c>
      <c r="B11" s="27" t="s">
        <v>69</v>
      </c>
      <c r="C11" s="28">
        <f>D11+E11</f>
        <v>1162452.48</v>
      </c>
      <c r="D11" s="28">
        <v>1162452.48</v>
      </c>
      <c r="E11" s="28"/>
    </row>
    <row r="12" customHeight="1" spans="1:5">
      <c r="A12" s="26">
        <v>30112</v>
      </c>
      <c r="B12" s="27" t="s">
        <v>70</v>
      </c>
      <c r="C12" s="28">
        <f>D12+E12</f>
        <v>61680.9</v>
      </c>
      <c r="D12" s="28">
        <v>61680.9</v>
      </c>
      <c r="E12" s="28"/>
    </row>
    <row r="13" ht="36" customHeight="1" spans="1:5">
      <c r="A13" s="26">
        <v>30113</v>
      </c>
      <c r="B13" s="27" t="s">
        <v>57</v>
      </c>
      <c r="C13" s="28">
        <f>D13+E13</f>
        <v>1060914.2</v>
      </c>
      <c r="D13" s="28">
        <v>1060914.2</v>
      </c>
      <c r="E13" s="28"/>
    </row>
    <row r="14" customHeight="1" spans="1:5">
      <c r="A14" s="26">
        <v>30201</v>
      </c>
      <c r="B14" s="27" t="s">
        <v>71</v>
      </c>
      <c r="C14" s="28">
        <f>D14+E14</f>
        <v>681354</v>
      </c>
      <c r="D14" s="28"/>
      <c r="E14" s="28">
        <v>681354</v>
      </c>
    </row>
    <row r="15" ht="31" customHeight="1" spans="1:5">
      <c r="A15" s="26">
        <v>30207</v>
      </c>
      <c r="B15" s="27" t="s">
        <v>72</v>
      </c>
      <c r="C15" s="28">
        <f t="shared" ref="C14:C19" si="1">D15+E15</f>
        <v>156000</v>
      </c>
      <c r="D15" s="28"/>
      <c r="E15" s="28">
        <v>156000</v>
      </c>
    </row>
    <row r="16" ht="31" customHeight="1" spans="1:5">
      <c r="A16" s="26">
        <v>30228</v>
      </c>
      <c r="B16" s="27" t="s">
        <v>73</v>
      </c>
      <c r="C16" s="28">
        <f>D16+E16</f>
        <v>173623.8</v>
      </c>
      <c r="D16" s="28"/>
      <c r="E16" s="28">
        <v>173623.8</v>
      </c>
    </row>
    <row r="17" ht="31" customHeight="1" spans="1:5">
      <c r="A17" s="26">
        <v>30229</v>
      </c>
      <c r="B17" s="27" t="s">
        <v>74</v>
      </c>
      <c r="C17" s="28">
        <f>D17+E17</f>
        <v>1934.4</v>
      </c>
      <c r="D17" s="28"/>
      <c r="E17" s="28">
        <v>1934.4</v>
      </c>
    </row>
    <row r="18" ht="31" customHeight="1" spans="1:5">
      <c r="A18" s="26">
        <v>30231</v>
      </c>
      <c r="B18" s="27" t="s">
        <v>75</v>
      </c>
      <c r="C18" s="28">
        <f>D18+E18</f>
        <v>351000</v>
      </c>
      <c r="D18" s="28"/>
      <c r="E18" s="28">
        <v>351000</v>
      </c>
    </row>
    <row r="19" ht="31" customHeight="1" spans="1:5">
      <c r="A19" s="26">
        <v>30239</v>
      </c>
      <c r="B19" s="27" t="s">
        <v>76</v>
      </c>
      <c r="C19" s="28">
        <f>D19+E19</f>
        <v>579480</v>
      </c>
      <c r="D19" s="28"/>
      <c r="E19" s="28">
        <v>579480</v>
      </c>
    </row>
    <row r="20" customHeight="1" spans="1:5">
      <c r="A20" s="49" t="s">
        <v>8</v>
      </c>
      <c r="B20" s="50"/>
      <c r="C20" s="28">
        <f>SUM(C6:C19)</f>
        <v>15208616.78</v>
      </c>
      <c r="D20" s="28">
        <f>SUM(D6:D19)</f>
        <v>13265224.58</v>
      </c>
      <c r="E20" s="28">
        <f>SUM(E6:E19)</f>
        <v>1943392.2</v>
      </c>
    </row>
    <row r="22" customHeight="1" spans="3:3">
      <c r="C22" s="30"/>
    </row>
  </sheetData>
  <mergeCells count="4">
    <mergeCell ref="A2:E2"/>
    <mergeCell ref="A4:B4"/>
    <mergeCell ref="C4:E4"/>
    <mergeCell ref="A20:B2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G7" sqref="G7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77</v>
      </c>
    </row>
    <row r="2" ht="34.5" customHeight="1" spans="1:12">
      <c r="A2" s="19" t="s">
        <v>78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customHeight="1" spans="1:12">
      <c r="A3" s="20" t="s">
        <v>2</v>
      </c>
      <c r="L3" s="31" t="s">
        <v>3</v>
      </c>
    </row>
    <row r="4" ht="29.25" customHeight="1" spans="1:12">
      <c r="A4" s="25" t="s">
        <v>79</v>
      </c>
      <c r="B4" s="25"/>
      <c r="C4" s="25"/>
      <c r="D4" s="25"/>
      <c r="E4" s="25"/>
      <c r="F4" s="25"/>
      <c r="G4" s="25" t="s">
        <v>47</v>
      </c>
      <c r="H4" s="25"/>
      <c r="I4" s="25"/>
      <c r="J4" s="25"/>
      <c r="K4" s="25"/>
      <c r="L4" s="25"/>
    </row>
    <row r="5" s="2" customFormat="1" customHeight="1" spans="1:12">
      <c r="A5" s="17" t="s">
        <v>8</v>
      </c>
      <c r="B5" s="17" t="s">
        <v>80</v>
      </c>
      <c r="C5" s="17" t="s">
        <v>81</v>
      </c>
      <c r="D5" s="17"/>
      <c r="E5" s="17"/>
      <c r="F5" s="17" t="s">
        <v>82</v>
      </c>
      <c r="G5" s="17" t="s">
        <v>8</v>
      </c>
      <c r="H5" s="17" t="s">
        <v>80</v>
      </c>
      <c r="I5" s="17" t="s">
        <v>81</v>
      </c>
      <c r="J5" s="17"/>
      <c r="K5" s="17"/>
      <c r="L5" s="17" t="s">
        <v>82</v>
      </c>
    </row>
    <row r="6" s="2" customFormat="1" customHeight="1" spans="1:12">
      <c r="A6" s="17"/>
      <c r="B6" s="17"/>
      <c r="C6" s="17" t="s">
        <v>50</v>
      </c>
      <c r="D6" s="17" t="s">
        <v>83</v>
      </c>
      <c r="E6" s="17" t="s">
        <v>84</v>
      </c>
      <c r="F6" s="17"/>
      <c r="G6" s="17"/>
      <c r="H6" s="17"/>
      <c r="I6" s="17" t="s">
        <v>50</v>
      </c>
      <c r="J6" s="17" t="s">
        <v>83</v>
      </c>
      <c r="K6" s="17" t="s">
        <v>84</v>
      </c>
      <c r="L6" s="17"/>
    </row>
    <row r="7" ht="39" customHeight="1" spans="1:12">
      <c r="A7" s="48">
        <f>B7+C7+F7</f>
        <v>3685000</v>
      </c>
      <c r="B7" s="48">
        <v>300000</v>
      </c>
      <c r="C7" s="48">
        <f>D7+E7</f>
        <v>3380000</v>
      </c>
      <c r="D7" s="48">
        <v>1580000</v>
      </c>
      <c r="E7" s="48">
        <v>1800000</v>
      </c>
      <c r="F7" s="48">
        <v>5000</v>
      </c>
      <c r="G7" s="48">
        <f>H7+I7+L7</f>
        <v>2785000</v>
      </c>
      <c r="H7" s="48">
        <v>300000</v>
      </c>
      <c r="I7" s="48">
        <f>J7+K7</f>
        <v>2480000</v>
      </c>
      <c r="J7" s="48">
        <v>880000</v>
      </c>
      <c r="K7" s="48">
        <v>1600000</v>
      </c>
      <c r="L7" s="48">
        <v>5000</v>
      </c>
    </row>
    <row r="8" ht="40.5" customHeight="1" spans="1:1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customHeight="1" spans="1:1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ht="26.25" customHeight="1" spans="1:1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workbookViewId="0">
      <selection activeCell="C11" sqref="C11"/>
    </sheetView>
  </sheetViews>
  <sheetFormatPr defaultColWidth="15.625" defaultRowHeight="24.95" customHeight="1" outlineLevelRow="6" outlineLevelCol="4"/>
  <cols>
    <col min="1" max="1" width="12.5" style="47" customWidth="1"/>
    <col min="2" max="2" width="29.25" style="33" customWidth="1"/>
    <col min="3" max="3" width="15.125" customWidth="1"/>
    <col min="4" max="4" width="13.875" customWidth="1"/>
    <col min="5" max="5" width="13.75" customWidth="1"/>
  </cols>
  <sheetData>
    <row r="1" customHeight="1" spans="1:1">
      <c r="A1" t="s">
        <v>85</v>
      </c>
    </row>
    <row r="2" s="46" customFormat="1" ht="47.25" customHeight="1" spans="1:5">
      <c r="A2" s="19" t="s">
        <v>86</v>
      </c>
      <c r="B2" s="34"/>
      <c r="C2" s="19"/>
      <c r="D2" s="19"/>
      <c r="E2" s="19"/>
    </row>
    <row r="3" customHeight="1" spans="1:5">
      <c r="A3" s="20" t="s">
        <v>2</v>
      </c>
      <c r="E3" s="31" t="s">
        <v>3</v>
      </c>
    </row>
    <row r="4" customHeight="1" spans="1:5">
      <c r="A4" s="25" t="s">
        <v>46</v>
      </c>
      <c r="B4" s="17"/>
      <c r="C4" s="25" t="s">
        <v>47</v>
      </c>
      <c r="D4" s="25"/>
      <c r="E4" s="25"/>
    </row>
    <row r="5" s="30" customFormat="1" customHeight="1" spans="1:5">
      <c r="A5" s="25" t="s">
        <v>48</v>
      </c>
      <c r="B5" s="17" t="s">
        <v>49</v>
      </c>
      <c r="C5" s="25" t="s">
        <v>50</v>
      </c>
      <c r="D5" s="25" t="s">
        <v>51</v>
      </c>
      <c r="E5" s="25" t="s">
        <v>52</v>
      </c>
    </row>
    <row r="6" ht="31" customHeight="1" spans="1:5">
      <c r="A6" s="26">
        <v>2120899</v>
      </c>
      <c r="B6" s="27" t="s">
        <v>87</v>
      </c>
      <c r="C6" s="28">
        <f>D6+E6</f>
        <v>2000000</v>
      </c>
      <c r="D6" s="28"/>
      <c r="E6" s="28">
        <v>2000000</v>
      </c>
    </row>
    <row r="7" customHeight="1" spans="1:5">
      <c r="A7" s="25" t="s">
        <v>8</v>
      </c>
      <c r="B7" s="17"/>
      <c r="C7" s="28">
        <f>SUM(C6:C6)</f>
        <v>2000000</v>
      </c>
      <c r="D7" s="28">
        <f>SUM(D6:D6)</f>
        <v>0</v>
      </c>
      <c r="E7" s="28">
        <f>SUM(E6:E6)</f>
        <v>2000000</v>
      </c>
    </row>
  </sheetData>
  <mergeCells count="4">
    <mergeCell ref="A2:E2"/>
    <mergeCell ref="A4:B4"/>
    <mergeCell ref="C4:E4"/>
    <mergeCell ref="A7:B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5" workbookViewId="0">
      <selection activeCell="J35" sqref="J35"/>
    </sheetView>
  </sheetViews>
  <sheetFormatPr defaultColWidth="9" defaultRowHeight="24.95" customHeight="1" outlineLevelCol="3"/>
  <cols>
    <col min="1" max="1" width="37.5" customWidth="1"/>
    <col min="2" max="2" width="15.375" customWidth="1"/>
    <col min="3" max="3" width="36.125" customWidth="1"/>
    <col min="4" max="4" width="15" customWidth="1"/>
  </cols>
  <sheetData>
    <row r="1" customHeight="1" spans="1:1">
      <c r="A1" t="s">
        <v>88</v>
      </c>
    </row>
    <row r="2" ht="40.5" customHeight="1" spans="1:4">
      <c r="A2" s="19" t="s">
        <v>89</v>
      </c>
      <c r="B2" s="19"/>
      <c r="C2" s="19"/>
      <c r="D2" s="19"/>
    </row>
    <row r="3" customHeight="1" spans="1:4">
      <c r="A3" s="20" t="s">
        <v>2</v>
      </c>
      <c r="D3" s="31" t="s">
        <v>3</v>
      </c>
    </row>
    <row r="4" customHeight="1" spans="1:4">
      <c r="A4" s="42" t="s">
        <v>90</v>
      </c>
      <c r="B4" s="42"/>
      <c r="C4" s="42" t="s">
        <v>91</v>
      </c>
      <c r="D4" s="42"/>
    </row>
    <row r="5" customHeight="1" spans="1:4">
      <c r="A5" s="42" t="s">
        <v>92</v>
      </c>
      <c r="B5" s="42" t="s">
        <v>93</v>
      </c>
      <c r="C5" s="42" t="s">
        <v>92</v>
      </c>
      <c r="D5" s="42" t="s">
        <v>93</v>
      </c>
    </row>
    <row r="6" ht="20.1" customHeight="1" spans="1:4">
      <c r="A6" s="43" t="s">
        <v>94</v>
      </c>
      <c r="B6" s="28">
        <v>30451316.78</v>
      </c>
      <c r="C6" s="43" t="s">
        <v>95</v>
      </c>
      <c r="D6" s="28">
        <v>26152120.5</v>
      </c>
    </row>
    <row r="7" ht="20.1" customHeight="1" spans="1:4">
      <c r="A7" s="44" t="s">
        <v>96</v>
      </c>
      <c r="B7" s="28">
        <v>2000000</v>
      </c>
      <c r="C7" s="43" t="s">
        <v>97</v>
      </c>
      <c r="D7" s="28"/>
    </row>
    <row r="8" ht="20.1" customHeight="1" spans="1:4">
      <c r="A8" s="44"/>
      <c r="B8" s="28"/>
      <c r="C8" s="43" t="s">
        <v>98</v>
      </c>
      <c r="D8" s="28"/>
    </row>
    <row r="9" ht="20.1" customHeight="1" spans="1:4">
      <c r="A9" s="44"/>
      <c r="B9" s="28"/>
      <c r="C9" s="43" t="s">
        <v>99</v>
      </c>
      <c r="D9" s="28"/>
    </row>
    <row r="10" ht="20.1" customHeight="1" spans="1:4">
      <c r="A10" s="44"/>
      <c r="B10" s="28"/>
      <c r="C10" s="43" t="s">
        <v>100</v>
      </c>
      <c r="D10" s="28"/>
    </row>
    <row r="11" ht="20.1" customHeight="1" spans="1:4">
      <c r="A11" s="44"/>
      <c r="B11" s="28"/>
      <c r="C11" s="43" t="s">
        <v>101</v>
      </c>
      <c r="D11" s="28"/>
    </row>
    <row r="12" ht="20.1" customHeight="1" spans="1:4">
      <c r="A12" s="44"/>
      <c r="B12" s="28"/>
      <c r="C12" s="43" t="s">
        <v>102</v>
      </c>
      <c r="D12" s="28"/>
    </row>
    <row r="13" ht="20.1" customHeight="1" spans="1:4">
      <c r="A13" s="44"/>
      <c r="B13" s="28"/>
      <c r="C13" s="43" t="s">
        <v>103</v>
      </c>
      <c r="D13" s="28">
        <v>1665100</v>
      </c>
    </row>
    <row r="14" ht="20.1" customHeight="1" spans="1:4">
      <c r="A14" s="43"/>
      <c r="B14" s="28"/>
      <c r="C14" s="43" t="s">
        <v>104</v>
      </c>
      <c r="D14" s="28"/>
    </row>
    <row r="15" ht="20.1" customHeight="1" spans="1:4">
      <c r="A15" s="43"/>
      <c r="B15" s="28"/>
      <c r="C15" s="43" t="s">
        <v>105</v>
      </c>
      <c r="D15" s="28">
        <v>1573182.08</v>
      </c>
    </row>
    <row r="16" ht="20.1" customHeight="1" spans="1:4">
      <c r="A16" s="43"/>
      <c r="B16" s="28"/>
      <c r="C16" s="43" t="s">
        <v>106</v>
      </c>
      <c r="D16" s="28"/>
    </row>
    <row r="17" ht="20.1" customHeight="1" spans="1:4">
      <c r="A17" s="43"/>
      <c r="B17" s="28"/>
      <c r="C17" s="43" t="s">
        <v>107</v>
      </c>
      <c r="D17" s="28">
        <v>2000000</v>
      </c>
    </row>
    <row r="18" ht="20.1" customHeight="1" spans="1:4">
      <c r="A18" s="43"/>
      <c r="B18" s="28"/>
      <c r="C18" s="43" t="s">
        <v>108</v>
      </c>
      <c r="D18" s="28"/>
    </row>
    <row r="19" ht="20.1" customHeight="1" spans="1:4">
      <c r="A19" s="43"/>
      <c r="B19" s="28"/>
      <c r="C19" s="43" t="s">
        <v>109</v>
      </c>
      <c r="D19" s="28"/>
    </row>
    <row r="20" ht="20.1" customHeight="1" spans="1:4">
      <c r="A20" s="43"/>
      <c r="B20" s="28"/>
      <c r="C20" s="43" t="s">
        <v>110</v>
      </c>
      <c r="D20" s="28"/>
    </row>
    <row r="21" ht="20.1" customHeight="1" spans="1:4">
      <c r="A21" s="43"/>
      <c r="B21" s="28"/>
      <c r="C21" s="43" t="s">
        <v>111</v>
      </c>
      <c r="D21" s="28"/>
    </row>
    <row r="22" ht="20.1" customHeight="1" spans="1:4">
      <c r="A22" s="43"/>
      <c r="B22" s="28"/>
      <c r="C22" s="43" t="s">
        <v>112</v>
      </c>
      <c r="D22" s="28"/>
    </row>
    <row r="23" ht="20.1" customHeight="1" spans="1:4">
      <c r="A23" s="45"/>
      <c r="B23" s="28"/>
      <c r="C23" s="43" t="s">
        <v>113</v>
      </c>
      <c r="D23" s="28"/>
    </row>
    <row r="24" ht="20.1" customHeight="1" spans="1:4">
      <c r="A24" s="45"/>
      <c r="B24" s="28"/>
      <c r="C24" s="43" t="s">
        <v>114</v>
      </c>
      <c r="D24" s="28"/>
    </row>
    <row r="25" ht="20.1" customHeight="1" spans="1:4">
      <c r="A25" s="45"/>
      <c r="B25" s="28"/>
      <c r="C25" s="43" t="s">
        <v>115</v>
      </c>
      <c r="D25" s="28">
        <v>1060914.2</v>
      </c>
    </row>
    <row r="26" ht="20.1" customHeight="1" spans="1:4">
      <c r="A26" s="45"/>
      <c r="B26" s="28"/>
      <c r="C26" s="43" t="s">
        <v>116</v>
      </c>
      <c r="D26" s="28"/>
    </row>
    <row r="27" ht="20.1" customHeight="1" spans="1:4">
      <c r="A27" s="45"/>
      <c r="B27" s="28"/>
      <c r="C27" s="43" t="s">
        <v>117</v>
      </c>
      <c r="D27" s="28"/>
    </row>
    <row r="28" ht="20.1" customHeight="1" spans="1:4">
      <c r="A28" s="45"/>
      <c r="B28" s="28"/>
      <c r="C28" s="43" t="s">
        <v>118</v>
      </c>
      <c r="D28" s="28"/>
    </row>
    <row r="29" ht="20.1" customHeight="1" spans="1:4">
      <c r="A29" s="45"/>
      <c r="B29" s="28"/>
      <c r="C29" s="43" t="s">
        <v>119</v>
      </c>
      <c r="D29" s="28"/>
    </row>
    <row r="30" ht="20.1" customHeight="1" spans="1:4">
      <c r="A30" s="45"/>
      <c r="B30" s="28"/>
      <c r="C30" s="43" t="s">
        <v>120</v>
      </c>
      <c r="D30" s="28"/>
    </row>
    <row r="31" ht="20.1" customHeight="1" spans="1:4">
      <c r="A31" s="45"/>
      <c r="B31" s="28"/>
      <c r="C31" s="43" t="s">
        <v>121</v>
      </c>
      <c r="D31" s="28"/>
    </row>
    <row r="32" ht="20.1" customHeight="1" spans="2:4">
      <c r="B32" s="28"/>
      <c r="C32" s="43" t="s">
        <v>122</v>
      </c>
      <c r="D32" s="28"/>
    </row>
    <row r="33" ht="20.1" customHeight="1" spans="1:4">
      <c r="A33" s="45"/>
      <c r="B33" s="28"/>
      <c r="C33" s="42"/>
      <c r="D33" s="28"/>
    </row>
    <row r="34" ht="20.1" customHeight="1" spans="1:4">
      <c r="A34" s="42" t="s">
        <v>123</v>
      </c>
      <c r="B34" s="28">
        <f>SUM(B7+B6)</f>
        <v>32451316.78</v>
      </c>
      <c r="C34" s="42" t="s">
        <v>124</v>
      </c>
      <c r="D34" s="28">
        <f>SUM(D6:D33)</f>
        <v>32451316.78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H13" sqref="H13"/>
    </sheetView>
  </sheetViews>
  <sheetFormatPr defaultColWidth="15.625" defaultRowHeight="24.95" customHeight="1" outlineLevelRow="6"/>
  <cols>
    <col min="1" max="1" width="14.375" style="33" customWidth="1"/>
    <col min="2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s="33" t="s">
        <v>125</v>
      </c>
    </row>
    <row r="2" ht="35.25" customHeight="1" spans="1:12">
      <c r="A2" s="34" t="s">
        <v>126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customHeight="1" spans="1:12">
      <c r="A3" s="35"/>
      <c r="L3" s="41" t="s">
        <v>3</v>
      </c>
    </row>
    <row r="4" s="32" customFormat="1" ht="17.25" customHeight="1" spans="1:12">
      <c r="A4" s="36" t="s">
        <v>127</v>
      </c>
      <c r="B4" s="10" t="s">
        <v>128</v>
      </c>
      <c r="C4" s="10" t="s">
        <v>129</v>
      </c>
      <c r="D4" s="10" t="s">
        <v>130</v>
      </c>
      <c r="E4" s="10" t="s">
        <v>131</v>
      </c>
      <c r="F4" s="10" t="s">
        <v>132</v>
      </c>
      <c r="G4" s="10" t="s">
        <v>133</v>
      </c>
      <c r="H4" s="10" t="s">
        <v>134</v>
      </c>
      <c r="I4" s="10" t="s">
        <v>135</v>
      </c>
      <c r="J4" s="10" t="s">
        <v>136</v>
      </c>
      <c r="K4" s="10" t="s">
        <v>137</v>
      </c>
      <c r="L4" s="10" t="s">
        <v>138</v>
      </c>
    </row>
    <row r="5" s="32" customFormat="1" ht="17.25" customHeight="1" spans="1:12">
      <c r="A5" s="37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="32" customFormat="1" ht="17.25" customHeight="1" spans="1:12">
      <c r="A6" s="38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ht="57" customHeight="1" spans="1:12">
      <c r="A7" s="39" t="s">
        <v>139</v>
      </c>
      <c r="B7" s="40">
        <f>F7+G7</f>
        <v>32451316.78</v>
      </c>
      <c r="C7" s="40"/>
      <c r="D7" s="40"/>
      <c r="E7" s="40"/>
      <c r="F7" s="28">
        <v>30451316.78</v>
      </c>
      <c r="G7" s="28">
        <v>2000000</v>
      </c>
      <c r="H7" s="40"/>
      <c r="I7" s="40"/>
      <c r="J7" s="40"/>
      <c r="K7" s="40"/>
      <c r="L7" s="40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tabSelected="1" workbookViewId="0">
      <selection activeCell="C6" sqref="C6:C11"/>
    </sheetView>
  </sheetViews>
  <sheetFormatPr defaultColWidth="15.625" defaultRowHeight="24.95" customHeight="1"/>
  <cols>
    <col min="1" max="1" width="11.75" customWidth="1"/>
    <col min="3" max="3" width="16.5" customWidth="1"/>
    <col min="4" max="4" width="15.375" customWidth="1"/>
    <col min="5" max="5" width="16.625" customWidth="1"/>
    <col min="6" max="6" width="16.125" customWidth="1"/>
    <col min="7" max="7" width="16" customWidth="1"/>
    <col min="8" max="8" width="15.5" customWidth="1"/>
    <col min="9" max="9" width="11.125" customWidth="1"/>
  </cols>
  <sheetData>
    <row r="1" customHeight="1" spans="1:1">
      <c r="A1" t="s">
        <v>140</v>
      </c>
    </row>
    <row r="2" ht="31.5" customHeight="1" spans="1:9">
      <c r="A2" s="19" t="s">
        <v>141</v>
      </c>
      <c r="B2" s="19"/>
      <c r="C2" s="19"/>
      <c r="D2" s="19"/>
      <c r="E2" s="19"/>
      <c r="F2" s="19"/>
      <c r="G2" s="19"/>
      <c r="H2" s="19"/>
      <c r="I2" s="19"/>
    </row>
    <row r="3" customHeight="1" spans="1:9">
      <c r="A3" s="20" t="s">
        <v>2</v>
      </c>
      <c r="I3" s="31" t="s">
        <v>3</v>
      </c>
    </row>
    <row r="4" s="18" customFormat="1" customHeight="1" spans="1:9">
      <c r="A4" s="21" t="s">
        <v>46</v>
      </c>
      <c r="B4" s="21"/>
      <c r="C4" s="22" t="s">
        <v>8</v>
      </c>
      <c r="D4" s="23" t="s">
        <v>51</v>
      </c>
      <c r="E4" s="24"/>
      <c r="F4" s="24"/>
      <c r="G4" s="22" t="s">
        <v>52</v>
      </c>
      <c r="H4" s="22"/>
      <c r="I4" s="22"/>
    </row>
    <row r="5" s="18" customFormat="1" ht="36.75" customHeight="1" spans="1:9">
      <c r="A5" s="21" t="s">
        <v>48</v>
      </c>
      <c r="B5" s="21" t="s">
        <v>49</v>
      </c>
      <c r="C5" s="22"/>
      <c r="D5" s="22" t="s">
        <v>50</v>
      </c>
      <c r="E5" s="25" t="s">
        <v>62</v>
      </c>
      <c r="F5" s="25" t="s">
        <v>63</v>
      </c>
      <c r="G5" s="22" t="s">
        <v>50</v>
      </c>
      <c r="H5" s="22" t="s">
        <v>142</v>
      </c>
      <c r="I5" s="22" t="s">
        <v>143</v>
      </c>
    </row>
    <row r="6" ht="39" customHeight="1" spans="1:9">
      <c r="A6" s="26">
        <v>2010303</v>
      </c>
      <c r="B6" s="27" t="s">
        <v>53</v>
      </c>
      <c r="C6" s="28">
        <f t="shared" ref="C6:C11" si="0">D6+G6</f>
        <v>26152120.5</v>
      </c>
      <c r="D6" s="28">
        <f t="shared" ref="D6:D9" si="1">E6+F6</f>
        <v>10909420.5</v>
      </c>
      <c r="E6" s="28">
        <v>8966028.3</v>
      </c>
      <c r="F6" s="28">
        <v>1943392.2</v>
      </c>
      <c r="G6" s="28">
        <f>H6+I6</f>
        <v>15242700</v>
      </c>
      <c r="H6" s="28">
        <v>15242700</v>
      </c>
      <c r="I6" s="28"/>
    </row>
    <row r="7" ht="39" customHeight="1" spans="1:9">
      <c r="A7" s="26">
        <v>2080505</v>
      </c>
      <c r="B7" s="27" t="s">
        <v>54</v>
      </c>
      <c r="C7" s="28">
        <f>D7+G7</f>
        <v>1665100</v>
      </c>
      <c r="D7" s="28">
        <f>E7+F7</f>
        <v>1665100</v>
      </c>
      <c r="E7" s="28">
        <v>1665100</v>
      </c>
      <c r="F7" s="28"/>
      <c r="G7" s="28"/>
      <c r="H7" s="28"/>
      <c r="I7" s="28"/>
    </row>
    <row r="8" ht="39" customHeight="1" spans="1:9">
      <c r="A8" s="26">
        <v>2101101</v>
      </c>
      <c r="B8" s="27" t="s">
        <v>55</v>
      </c>
      <c r="C8" s="28">
        <f>D8+G8</f>
        <v>410729.6</v>
      </c>
      <c r="D8" s="28">
        <f>E8+F8</f>
        <v>410729.6</v>
      </c>
      <c r="E8" s="28">
        <v>410729.6</v>
      </c>
      <c r="F8" s="28"/>
      <c r="G8" s="28"/>
      <c r="H8" s="28"/>
      <c r="I8" s="28"/>
    </row>
    <row r="9" ht="39" customHeight="1" spans="1:9">
      <c r="A9" s="26">
        <v>2101103</v>
      </c>
      <c r="B9" s="27" t="s">
        <v>56</v>
      </c>
      <c r="C9" s="28">
        <f>D9+G9</f>
        <v>1162452.48</v>
      </c>
      <c r="D9" s="28">
        <f>E9+F9</f>
        <v>1162452.48</v>
      </c>
      <c r="E9" s="28">
        <v>1162452.48</v>
      </c>
      <c r="F9" s="28"/>
      <c r="G9" s="28"/>
      <c r="H9" s="28"/>
      <c r="I9" s="28"/>
    </row>
    <row r="10" ht="39" customHeight="1" spans="1:9">
      <c r="A10" s="26">
        <v>2120899</v>
      </c>
      <c r="B10" s="27" t="s">
        <v>87</v>
      </c>
      <c r="C10" s="28">
        <f>D10+G10</f>
        <v>2000000</v>
      </c>
      <c r="D10" s="28"/>
      <c r="E10" s="28"/>
      <c r="F10" s="28"/>
      <c r="G10" s="28">
        <f>H10+I10</f>
        <v>2000000</v>
      </c>
      <c r="H10" s="28">
        <v>2000000</v>
      </c>
      <c r="I10" s="28"/>
    </row>
    <row r="11" ht="39" customHeight="1" spans="1:9">
      <c r="A11" s="26">
        <v>2210201</v>
      </c>
      <c r="B11" s="27" t="s">
        <v>57</v>
      </c>
      <c r="C11" s="28">
        <f>D11+G11</f>
        <v>1060914.2</v>
      </c>
      <c r="D11" s="28">
        <f>E11+F11</f>
        <v>1060914.2</v>
      </c>
      <c r="E11" s="28">
        <v>1060914.2</v>
      </c>
      <c r="F11" s="28"/>
      <c r="G11" s="28"/>
      <c r="H11" s="28"/>
      <c r="I11" s="28"/>
    </row>
    <row r="12" ht="39" customHeight="1" spans="1:9">
      <c r="A12" s="25" t="s">
        <v>8</v>
      </c>
      <c r="B12" s="25"/>
      <c r="C12" s="28">
        <f t="shared" ref="C12:H12" si="2">SUM(C6:C11)</f>
        <v>32451316.78</v>
      </c>
      <c r="D12" s="28">
        <f>SUM(D6:D11)</f>
        <v>15208616.78</v>
      </c>
      <c r="E12" s="28">
        <f>SUM(E6:E11)</f>
        <v>13265224.58</v>
      </c>
      <c r="F12" s="28">
        <f>SUM(F6:F11)</f>
        <v>1943392.2</v>
      </c>
      <c r="G12" s="28">
        <f>SUM(G6:G11)</f>
        <v>17242700</v>
      </c>
      <c r="H12" s="28">
        <f>SUM(H6:H11)</f>
        <v>17242700</v>
      </c>
      <c r="I12" s="28"/>
    </row>
    <row r="13" ht="32.25" customHeight="1" spans="1:9">
      <c r="A13" s="29"/>
      <c r="B13" s="29"/>
      <c r="C13" s="29"/>
      <c r="D13" s="29"/>
      <c r="E13" s="29"/>
      <c r="F13" s="29"/>
      <c r="G13" s="29"/>
      <c r="H13" s="29"/>
      <c r="I13" s="29"/>
    </row>
    <row r="14" ht="30.75" customHeight="1" spans="1:9">
      <c r="A14" s="30"/>
      <c r="B14" s="30"/>
      <c r="C14" s="30"/>
      <c r="D14" s="30"/>
      <c r="E14" s="30"/>
      <c r="F14" s="30"/>
      <c r="G14" s="30"/>
      <c r="H14" s="30"/>
      <c r="I14" s="30"/>
    </row>
  </sheetData>
  <mergeCells count="8">
    <mergeCell ref="A2:I2"/>
    <mergeCell ref="A4:B4"/>
    <mergeCell ref="D4:F4"/>
    <mergeCell ref="G4:I4"/>
    <mergeCell ref="A12:B12"/>
    <mergeCell ref="A13:I13"/>
    <mergeCell ref="A14:I14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0"/>
  <sheetViews>
    <sheetView topLeftCell="A34" workbookViewId="0">
      <selection activeCell="F6" sqref="F6:F38"/>
    </sheetView>
  </sheetViews>
  <sheetFormatPr defaultColWidth="9" defaultRowHeight="13.5"/>
  <cols>
    <col min="1" max="1" width="9" style="2"/>
    <col min="2" max="2" width="12.375" style="2" customWidth="1"/>
    <col min="3" max="3" width="16.5" style="2" customWidth="1"/>
    <col min="4" max="5" width="9" style="2"/>
    <col min="6" max="6" width="13.375" style="2" customWidth="1"/>
    <col min="7" max="7" width="13.75" style="2"/>
    <col min="8" max="8" width="14.375" style="2" customWidth="1"/>
    <col min="9" max="9" width="11.375" style="2" customWidth="1"/>
    <col min="10" max="10" width="21.875" style="2" customWidth="1"/>
    <col min="11" max="11" width="19.375" style="2" customWidth="1"/>
    <col min="12" max="16384" width="9" style="2"/>
  </cols>
  <sheetData>
    <row r="1" spans="1:11">
      <c r="A1" s="2" t="s">
        <v>144</v>
      </c>
      <c r="B1" s="3"/>
      <c r="C1" s="4" t="s">
        <v>145</v>
      </c>
      <c r="D1" s="4" t="s">
        <v>145</v>
      </c>
      <c r="E1" s="4" t="s">
        <v>145</v>
      </c>
      <c r="F1" s="4" t="s">
        <v>145</v>
      </c>
      <c r="G1" s="4" t="s">
        <v>145</v>
      </c>
      <c r="H1" s="4" t="s">
        <v>145</v>
      </c>
      <c r="I1" s="4" t="s">
        <v>145</v>
      </c>
      <c r="J1" s="4" t="s">
        <v>145</v>
      </c>
      <c r="K1" s="4" t="s">
        <v>145</v>
      </c>
    </row>
    <row r="2" ht="27" spans="1:11">
      <c r="A2" s="5" t="s">
        <v>146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3"/>
      <c r="B3" s="3"/>
      <c r="C3" s="3"/>
      <c r="D3" s="6" t="s">
        <v>147</v>
      </c>
      <c r="E3" s="6"/>
      <c r="F3" s="7"/>
      <c r="G3" s="8"/>
      <c r="H3" s="9"/>
      <c r="I3" s="15"/>
      <c r="J3" s="16" t="s">
        <v>3</v>
      </c>
      <c r="K3" s="16"/>
    </row>
    <row r="4" s="1" customFormat="1" ht="27" customHeight="1" spans="1:11">
      <c r="A4" s="10" t="s">
        <v>148</v>
      </c>
      <c r="B4" s="10" t="s">
        <v>149</v>
      </c>
      <c r="C4" s="10" t="s">
        <v>150</v>
      </c>
      <c r="D4" s="10" t="s">
        <v>151</v>
      </c>
      <c r="E4" s="10" t="s">
        <v>152</v>
      </c>
      <c r="F4" s="10" t="s">
        <v>7</v>
      </c>
      <c r="G4" s="10"/>
      <c r="H4" s="10"/>
      <c r="I4" s="10" t="s">
        <v>153</v>
      </c>
      <c r="J4" s="10" t="s">
        <v>154</v>
      </c>
      <c r="K4" s="10" t="s">
        <v>155</v>
      </c>
    </row>
    <row r="5" s="1" customFormat="1" ht="22.5" customHeight="1" spans="1:11">
      <c r="A5" s="10"/>
      <c r="B5" s="10"/>
      <c r="C5" s="10"/>
      <c r="D5" s="10"/>
      <c r="E5" s="10"/>
      <c r="F5" s="10" t="s">
        <v>50</v>
      </c>
      <c r="G5" s="10" t="s">
        <v>142</v>
      </c>
      <c r="H5" s="10" t="s">
        <v>143</v>
      </c>
      <c r="I5" s="10"/>
      <c r="J5" s="10"/>
      <c r="K5" s="10"/>
    </row>
    <row r="6" s="2" customFormat="1" ht="56" customHeight="1" spans="1:11">
      <c r="A6" s="11" t="s">
        <v>156</v>
      </c>
      <c r="B6" s="12" t="s">
        <v>157</v>
      </c>
      <c r="C6" s="12" t="s">
        <v>158</v>
      </c>
      <c r="D6" s="12"/>
      <c r="E6" s="12"/>
      <c r="F6" s="13">
        <v>2000000</v>
      </c>
      <c r="G6" s="13">
        <v>2000000</v>
      </c>
      <c r="H6" s="13"/>
      <c r="I6" s="12" t="s">
        <v>159</v>
      </c>
      <c r="J6" s="17"/>
      <c r="K6" s="17"/>
    </row>
    <row r="7" s="2" customFormat="1" ht="43" customHeight="1" spans="1:11">
      <c r="A7" s="11" t="s">
        <v>156</v>
      </c>
      <c r="B7" s="12" t="s">
        <v>160</v>
      </c>
      <c r="C7" s="12" t="s">
        <v>158</v>
      </c>
      <c r="D7" s="12"/>
      <c r="E7" s="12"/>
      <c r="F7" s="13">
        <v>1866000</v>
      </c>
      <c r="G7" s="13">
        <v>1866000</v>
      </c>
      <c r="H7" s="13"/>
      <c r="I7" s="12" t="s">
        <v>159</v>
      </c>
      <c r="J7" s="12"/>
      <c r="K7" s="12"/>
    </row>
    <row r="8" s="2" customFormat="1" ht="43" customHeight="1" spans="1:11">
      <c r="A8" s="11" t="s">
        <v>156</v>
      </c>
      <c r="B8" s="12" t="s">
        <v>161</v>
      </c>
      <c r="C8" s="12" t="s">
        <v>158</v>
      </c>
      <c r="D8" s="12"/>
      <c r="E8" s="12"/>
      <c r="F8" s="13">
        <v>1600000</v>
      </c>
      <c r="G8" s="13">
        <v>1600000</v>
      </c>
      <c r="H8" s="13"/>
      <c r="I8" s="12" t="s">
        <v>159</v>
      </c>
      <c r="J8" s="12"/>
      <c r="K8" s="12"/>
    </row>
    <row r="9" s="2" customFormat="1" ht="43" customHeight="1" spans="1:11">
      <c r="A9" s="11" t="s">
        <v>156</v>
      </c>
      <c r="B9" s="12" t="s">
        <v>162</v>
      </c>
      <c r="C9" s="12" t="s">
        <v>158</v>
      </c>
      <c r="D9" s="12"/>
      <c r="E9" s="12"/>
      <c r="F9" s="13">
        <v>1500000</v>
      </c>
      <c r="G9" s="13">
        <v>1500000</v>
      </c>
      <c r="H9" s="13"/>
      <c r="I9" s="12" t="s">
        <v>159</v>
      </c>
      <c r="J9" s="12"/>
      <c r="K9" s="12"/>
    </row>
    <row r="10" s="2" customFormat="1" ht="43" customHeight="1" spans="1:11">
      <c r="A10" s="11" t="s">
        <v>156</v>
      </c>
      <c r="B10" s="12" t="s">
        <v>163</v>
      </c>
      <c r="C10" s="12" t="s">
        <v>158</v>
      </c>
      <c r="D10" s="12"/>
      <c r="E10" s="12"/>
      <c r="F10" s="13">
        <v>1390000</v>
      </c>
      <c r="G10" s="13">
        <v>1390000</v>
      </c>
      <c r="H10" s="13"/>
      <c r="I10" s="12" t="s">
        <v>159</v>
      </c>
      <c r="J10" s="12"/>
      <c r="K10" s="12"/>
    </row>
    <row r="11" s="2" customFormat="1" ht="43" customHeight="1" spans="1:11">
      <c r="A11" s="11" t="s">
        <v>156</v>
      </c>
      <c r="B11" s="12" t="s">
        <v>164</v>
      </c>
      <c r="C11" s="12" t="s">
        <v>158</v>
      </c>
      <c r="D11" s="12"/>
      <c r="E11" s="12"/>
      <c r="F11" s="13">
        <v>996000</v>
      </c>
      <c r="G11" s="13">
        <v>996000</v>
      </c>
      <c r="H11" s="13"/>
      <c r="I11" s="12" t="s">
        <v>159</v>
      </c>
      <c r="J11" s="12"/>
      <c r="K11" s="12"/>
    </row>
    <row r="12" s="2" customFormat="1" ht="43" customHeight="1" spans="1:11">
      <c r="A12" s="11" t="s">
        <v>156</v>
      </c>
      <c r="B12" s="12" t="s">
        <v>165</v>
      </c>
      <c r="C12" s="12" t="s">
        <v>158</v>
      </c>
      <c r="D12" s="12"/>
      <c r="E12" s="12"/>
      <c r="F12" s="13">
        <v>900000</v>
      </c>
      <c r="G12" s="13">
        <v>900000</v>
      </c>
      <c r="H12" s="13"/>
      <c r="I12" s="12" t="s">
        <v>159</v>
      </c>
      <c r="J12" s="12"/>
      <c r="K12" s="12"/>
    </row>
    <row r="13" s="2" customFormat="1" ht="43" customHeight="1" spans="1:11">
      <c r="A13" s="11" t="s">
        <v>156</v>
      </c>
      <c r="B13" s="12" t="s">
        <v>166</v>
      </c>
      <c r="C13" s="12" t="s">
        <v>158</v>
      </c>
      <c r="D13" s="12"/>
      <c r="E13" s="12"/>
      <c r="F13" s="13">
        <v>880000</v>
      </c>
      <c r="G13" s="13">
        <v>880000</v>
      </c>
      <c r="H13" s="13"/>
      <c r="I13" s="12" t="s">
        <v>159</v>
      </c>
      <c r="J13" s="12"/>
      <c r="K13" s="12"/>
    </row>
    <row r="14" s="2" customFormat="1" ht="71" customHeight="1" spans="1:11">
      <c r="A14" s="11" t="s">
        <v>156</v>
      </c>
      <c r="B14" s="12" t="s">
        <v>167</v>
      </c>
      <c r="C14" s="12" t="s">
        <v>158</v>
      </c>
      <c r="D14" s="12"/>
      <c r="E14" s="12"/>
      <c r="F14" s="13">
        <v>800000</v>
      </c>
      <c r="G14" s="13">
        <v>800000</v>
      </c>
      <c r="H14" s="13"/>
      <c r="I14" s="12" t="s">
        <v>159</v>
      </c>
      <c r="J14" s="12" t="s">
        <v>168</v>
      </c>
      <c r="K14" s="12" t="s">
        <v>168</v>
      </c>
    </row>
    <row r="15" s="2" customFormat="1" ht="86" customHeight="1" spans="1:11">
      <c r="A15" s="11" t="s">
        <v>156</v>
      </c>
      <c r="B15" s="12" t="s">
        <v>169</v>
      </c>
      <c r="C15" s="12" t="s">
        <v>158</v>
      </c>
      <c r="D15" s="12"/>
      <c r="E15" s="12"/>
      <c r="F15" s="13">
        <v>760000</v>
      </c>
      <c r="G15" s="13">
        <v>760000</v>
      </c>
      <c r="H15" s="13"/>
      <c r="I15" s="12" t="s">
        <v>159</v>
      </c>
      <c r="J15" s="12" t="s">
        <v>170</v>
      </c>
      <c r="K15" s="12" t="s">
        <v>170</v>
      </c>
    </row>
    <row r="16" s="2" customFormat="1" ht="43" customHeight="1" spans="1:11">
      <c r="A16" s="11" t="s">
        <v>156</v>
      </c>
      <c r="B16" s="12" t="s">
        <v>171</v>
      </c>
      <c r="C16" s="12" t="s">
        <v>158</v>
      </c>
      <c r="D16" s="12"/>
      <c r="E16" s="12"/>
      <c r="F16" s="13">
        <v>620000</v>
      </c>
      <c r="G16" s="13">
        <v>620000</v>
      </c>
      <c r="H16" s="13"/>
      <c r="I16" s="12" t="s">
        <v>159</v>
      </c>
      <c r="J16" s="12" t="s">
        <v>172</v>
      </c>
      <c r="K16" s="12" t="s">
        <v>172</v>
      </c>
    </row>
    <row r="17" s="2" customFormat="1" ht="43" customHeight="1" spans="1:11">
      <c r="A17" s="11" t="s">
        <v>156</v>
      </c>
      <c r="B17" s="12" t="s">
        <v>173</v>
      </c>
      <c r="C17" s="12" t="s">
        <v>158</v>
      </c>
      <c r="D17" s="12"/>
      <c r="E17" s="12"/>
      <c r="F17" s="13">
        <v>523200</v>
      </c>
      <c r="G17" s="13">
        <v>523200</v>
      </c>
      <c r="H17" s="13"/>
      <c r="I17" s="12" t="s">
        <v>159</v>
      </c>
      <c r="J17" s="12"/>
      <c r="K17" s="12"/>
    </row>
    <row r="18" s="2" customFormat="1" ht="43" customHeight="1" spans="1:11">
      <c r="A18" s="11" t="s">
        <v>156</v>
      </c>
      <c r="B18" s="12" t="s">
        <v>174</v>
      </c>
      <c r="C18" s="12" t="s">
        <v>158</v>
      </c>
      <c r="D18" s="12"/>
      <c r="E18" s="12"/>
      <c r="F18" s="13">
        <v>500000</v>
      </c>
      <c r="G18" s="13">
        <v>500000</v>
      </c>
      <c r="H18" s="13"/>
      <c r="I18" s="12" t="s">
        <v>159</v>
      </c>
      <c r="J18" s="12"/>
      <c r="K18" s="12"/>
    </row>
    <row r="19" s="2" customFormat="1" ht="68" customHeight="1" spans="1:11">
      <c r="A19" s="11" t="s">
        <v>156</v>
      </c>
      <c r="B19" s="12" t="s">
        <v>175</v>
      </c>
      <c r="C19" s="12" t="s">
        <v>158</v>
      </c>
      <c r="D19" s="12"/>
      <c r="E19" s="12"/>
      <c r="F19" s="13">
        <v>469700</v>
      </c>
      <c r="G19" s="13">
        <v>469700</v>
      </c>
      <c r="H19" s="13"/>
      <c r="I19" s="12" t="s">
        <v>159</v>
      </c>
      <c r="J19" s="12" t="s">
        <v>176</v>
      </c>
      <c r="K19" s="12" t="s">
        <v>176</v>
      </c>
    </row>
    <row r="20" s="2" customFormat="1" ht="43" customHeight="1" spans="1:11">
      <c r="A20" s="11" t="s">
        <v>156</v>
      </c>
      <c r="B20" s="12" t="s">
        <v>177</v>
      </c>
      <c r="C20" s="12" t="s">
        <v>158</v>
      </c>
      <c r="D20" s="12"/>
      <c r="E20" s="12"/>
      <c r="F20" s="13">
        <v>400000</v>
      </c>
      <c r="G20" s="13">
        <v>400000</v>
      </c>
      <c r="H20" s="13"/>
      <c r="I20" s="12" t="s">
        <v>159</v>
      </c>
      <c r="J20" s="12"/>
      <c r="K20" s="12"/>
    </row>
    <row r="21" s="2" customFormat="1" ht="43" customHeight="1" spans="1:11">
      <c r="A21" s="11" t="s">
        <v>156</v>
      </c>
      <c r="B21" s="12" t="s">
        <v>178</v>
      </c>
      <c r="C21" s="12" t="s">
        <v>158</v>
      </c>
      <c r="D21" s="12"/>
      <c r="E21" s="12"/>
      <c r="F21" s="13">
        <v>350000</v>
      </c>
      <c r="G21" s="13">
        <v>350000</v>
      </c>
      <c r="H21" s="13"/>
      <c r="I21" s="12" t="s">
        <v>159</v>
      </c>
      <c r="J21" s="12"/>
      <c r="K21" s="12"/>
    </row>
    <row r="22" s="2" customFormat="1" ht="43" customHeight="1" spans="1:11">
      <c r="A22" s="11" t="s">
        <v>156</v>
      </c>
      <c r="B22" s="12" t="s">
        <v>179</v>
      </c>
      <c r="C22" s="12" t="s">
        <v>158</v>
      </c>
      <c r="D22" s="12"/>
      <c r="E22" s="12"/>
      <c r="F22" s="13">
        <v>300000</v>
      </c>
      <c r="G22" s="13">
        <v>300000</v>
      </c>
      <c r="H22" s="13"/>
      <c r="I22" s="12" t="s">
        <v>159</v>
      </c>
      <c r="J22" s="12"/>
      <c r="K22" s="12"/>
    </row>
    <row r="23" s="2" customFormat="1" ht="60" customHeight="1" spans="1:11">
      <c r="A23" s="11" t="s">
        <v>180</v>
      </c>
      <c r="B23" s="12" t="s">
        <v>181</v>
      </c>
      <c r="C23" s="12" t="s">
        <v>158</v>
      </c>
      <c r="D23" s="12"/>
      <c r="E23" s="12"/>
      <c r="F23" s="13">
        <v>250000</v>
      </c>
      <c r="G23" s="13">
        <v>250000</v>
      </c>
      <c r="H23" s="13"/>
      <c r="I23" s="12" t="s">
        <v>159</v>
      </c>
      <c r="J23" s="12" t="s">
        <v>182</v>
      </c>
      <c r="K23" s="12" t="s">
        <v>182</v>
      </c>
    </row>
    <row r="24" s="2" customFormat="1" ht="43" customHeight="1" spans="1:11">
      <c r="A24" s="11" t="s">
        <v>156</v>
      </c>
      <c r="B24" s="12" t="s">
        <v>183</v>
      </c>
      <c r="C24" s="12" t="s">
        <v>158</v>
      </c>
      <c r="D24" s="12"/>
      <c r="E24" s="12"/>
      <c r="F24" s="13">
        <v>180000</v>
      </c>
      <c r="G24" s="13">
        <v>180000</v>
      </c>
      <c r="H24" s="13"/>
      <c r="I24" s="12" t="s">
        <v>159</v>
      </c>
      <c r="J24" s="12"/>
      <c r="K24" s="12"/>
    </row>
    <row r="25" s="2" customFormat="1" ht="43" customHeight="1" spans="1:11">
      <c r="A25" s="11" t="s">
        <v>156</v>
      </c>
      <c r="B25" s="12" t="s">
        <v>184</v>
      </c>
      <c r="C25" s="12" t="s">
        <v>158</v>
      </c>
      <c r="D25" s="12"/>
      <c r="E25" s="12"/>
      <c r="F25" s="13">
        <v>168000</v>
      </c>
      <c r="G25" s="13">
        <v>168000</v>
      </c>
      <c r="H25" s="13"/>
      <c r="I25" s="12" t="s">
        <v>159</v>
      </c>
      <c r="J25" s="12"/>
      <c r="K25" s="12"/>
    </row>
    <row r="26" s="2" customFormat="1" ht="43" customHeight="1" spans="1:11">
      <c r="A26" s="11" t="s">
        <v>156</v>
      </c>
      <c r="B26" s="12" t="s">
        <v>185</v>
      </c>
      <c r="C26" s="12" t="s">
        <v>158</v>
      </c>
      <c r="D26" s="12"/>
      <c r="E26" s="12"/>
      <c r="F26" s="13">
        <v>150000</v>
      </c>
      <c r="G26" s="13">
        <v>150000</v>
      </c>
      <c r="H26" s="13"/>
      <c r="I26" s="12" t="s">
        <v>159</v>
      </c>
      <c r="J26" s="12"/>
      <c r="K26" s="12"/>
    </row>
    <row r="27" s="2" customFormat="1" ht="43" customHeight="1" spans="1:11">
      <c r="A27" s="11" t="s">
        <v>156</v>
      </c>
      <c r="B27" s="12" t="s">
        <v>186</v>
      </c>
      <c r="C27" s="12" t="s">
        <v>158</v>
      </c>
      <c r="D27" s="12"/>
      <c r="E27" s="12"/>
      <c r="F27" s="13">
        <v>120000</v>
      </c>
      <c r="G27" s="13">
        <v>120000</v>
      </c>
      <c r="H27" s="13"/>
      <c r="I27" s="12" t="s">
        <v>159</v>
      </c>
      <c r="J27" s="12"/>
      <c r="K27" s="12"/>
    </row>
    <row r="28" s="2" customFormat="1" ht="43" customHeight="1" spans="1:11">
      <c r="A28" s="11" t="s">
        <v>156</v>
      </c>
      <c r="B28" s="12" t="s">
        <v>187</v>
      </c>
      <c r="C28" s="12" t="s">
        <v>158</v>
      </c>
      <c r="D28" s="12"/>
      <c r="E28" s="12"/>
      <c r="F28" s="13">
        <v>100000</v>
      </c>
      <c r="G28" s="13">
        <v>100000</v>
      </c>
      <c r="H28" s="13"/>
      <c r="I28" s="12" t="s">
        <v>159</v>
      </c>
      <c r="J28" s="12"/>
      <c r="K28" s="12"/>
    </row>
    <row r="29" s="2" customFormat="1" ht="43" customHeight="1" spans="1:11">
      <c r="A29" s="11" t="s">
        <v>180</v>
      </c>
      <c r="B29" s="12" t="s">
        <v>188</v>
      </c>
      <c r="C29" s="12" t="s">
        <v>158</v>
      </c>
      <c r="D29" s="12"/>
      <c r="E29" s="12"/>
      <c r="F29" s="13">
        <v>70000</v>
      </c>
      <c r="G29" s="13">
        <v>70000</v>
      </c>
      <c r="H29" s="13"/>
      <c r="I29" s="12" t="s">
        <v>159</v>
      </c>
      <c r="J29" s="12" t="s">
        <v>189</v>
      </c>
      <c r="K29" s="12" t="s">
        <v>189</v>
      </c>
    </row>
    <row r="30" s="2" customFormat="1" ht="43" customHeight="1" spans="1:11">
      <c r="A30" s="11" t="s">
        <v>156</v>
      </c>
      <c r="B30" s="12" t="s">
        <v>190</v>
      </c>
      <c r="C30" s="12" t="s">
        <v>158</v>
      </c>
      <c r="D30" s="12"/>
      <c r="E30" s="12"/>
      <c r="F30" s="13">
        <v>60000</v>
      </c>
      <c r="G30" s="13">
        <v>60000</v>
      </c>
      <c r="H30" s="13"/>
      <c r="I30" s="12" t="s">
        <v>159</v>
      </c>
      <c r="J30" s="12"/>
      <c r="K30" s="12"/>
    </row>
    <row r="31" s="2" customFormat="1" ht="79" customHeight="1" spans="1:11">
      <c r="A31" s="11" t="s">
        <v>156</v>
      </c>
      <c r="B31" s="14" t="s">
        <v>191</v>
      </c>
      <c r="C31" s="12" t="s">
        <v>158</v>
      </c>
      <c r="D31" s="12"/>
      <c r="E31" s="12"/>
      <c r="F31" s="13">
        <v>57600</v>
      </c>
      <c r="G31" s="13">
        <v>57600</v>
      </c>
      <c r="H31" s="13"/>
      <c r="I31" s="12" t="s">
        <v>159</v>
      </c>
      <c r="J31" s="12" t="s">
        <v>192</v>
      </c>
      <c r="K31" s="12" t="s">
        <v>192</v>
      </c>
    </row>
    <row r="32" s="2" customFormat="1" ht="43" customHeight="1" spans="1:11">
      <c r="A32" s="11" t="s">
        <v>156</v>
      </c>
      <c r="B32" s="14" t="s">
        <v>193</v>
      </c>
      <c r="C32" s="12" t="s">
        <v>158</v>
      </c>
      <c r="D32" s="12"/>
      <c r="E32" s="12"/>
      <c r="F32" s="13">
        <v>50000</v>
      </c>
      <c r="G32" s="13">
        <v>50000</v>
      </c>
      <c r="H32" s="13"/>
      <c r="I32" s="12" t="s">
        <v>159</v>
      </c>
      <c r="J32" s="12"/>
      <c r="K32" s="12"/>
    </row>
    <row r="33" s="2" customFormat="1" ht="69" customHeight="1" spans="1:11">
      <c r="A33" s="11" t="s">
        <v>194</v>
      </c>
      <c r="B33" s="14" t="s">
        <v>195</v>
      </c>
      <c r="C33" s="12" t="s">
        <v>158</v>
      </c>
      <c r="D33" s="12"/>
      <c r="E33" s="12"/>
      <c r="F33" s="13">
        <v>50000</v>
      </c>
      <c r="G33" s="13">
        <v>50000</v>
      </c>
      <c r="H33" s="13"/>
      <c r="I33" s="12" t="s">
        <v>159</v>
      </c>
      <c r="J33" s="12" t="s">
        <v>196</v>
      </c>
      <c r="K33" s="12" t="s">
        <v>196</v>
      </c>
    </row>
    <row r="34" s="2" customFormat="1" ht="43" customHeight="1" spans="1:11">
      <c r="A34" s="11" t="s">
        <v>156</v>
      </c>
      <c r="B34" s="14" t="s">
        <v>197</v>
      </c>
      <c r="C34" s="12" t="s">
        <v>158</v>
      </c>
      <c r="D34" s="12"/>
      <c r="E34" s="12"/>
      <c r="F34" s="13">
        <v>42300</v>
      </c>
      <c r="G34" s="13">
        <v>42300</v>
      </c>
      <c r="H34" s="13"/>
      <c r="I34" s="12" t="s">
        <v>159</v>
      </c>
      <c r="J34" s="12"/>
      <c r="K34" s="12"/>
    </row>
    <row r="35" s="2" customFormat="1" ht="43" customHeight="1" spans="1:11">
      <c r="A35" s="11" t="s">
        <v>180</v>
      </c>
      <c r="B35" s="14" t="s">
        <v>198</v>
      </c>
      <c r="C35" s="12" t="s">
        <v>158</v>
      </c>
      <c r="D35" s="12"/>
      <c r="E35" s="12"/>
      <c r="F35" s="13">
        <v>40000</v>
      </c>
      <c r="G35" s="13">
        <v>40000</v>
      </c>
      <c r="H35" s="13"/>
      <c r="I35" s="12" t="s">
        <v>159</v>
      </c>
      <c r="J35" s="12" t="s">
        <v>199</v>
      </c>
      <c r="K35" s="12" t="s">
        <v>199</v>
      </c>
    </row>
    <row r="36" s="2" customFormat="1" ht="43" customHeight="1" spans="1:11">
      <c r="A36" s="11" t="s">
        <v>194</v>
      </c>
      <c r="B36" s="12" t="s">
        <v>200</v>
      </c>
      <c r="C36" s="12" t="s">
        <v>158</v>
      </c>
      <c r="D36" s="12"/>
      <c r="E36" s="12"/>
      <c r="F36" s="13">
        <v>35000</v>
      </c>
      <c r="G36" s="13">
        <v>35000</v>
      </c>
      <c r="H36" s="13"/>
      <c r="I36" s="12" t="s">
        <v>159</v>
      </c>
      <c r="J36" s="2" t="s">
        <v>201</v>
      </c>
      <c r="K36" s="17" t="s">
        <v>201</v>
      </c>
    </row>
    <row r="37" s="2" customFormat="1" ht="43" customHeight="1" spans="1:11">
      <c r="A37" s="11" t="s">
        <v>156</v>
      </c>
      <c r="B37" s="12" t="s">
        <v>202</v>
      </c>
      <c r="C37" s="12" t="s">
        <v>158</v>
      </c>
      <c r="D37" s="12"/>
      <c r="E37" s="12"/>
      <c r="F37" s="13">
        <v>10000</v>
      </c>
      <c r="G37" s="13">
        <v>10000</v>
      </c>
      <c r="H37" s="13"/>
      <c r="I37" s="12" t="s">
        <v>159</v>
      </c>
      <c r="J37" s="12"/>
      <c r="K37" s="12"/>
    </row>
    <row r="38" s="2" customFormat="1" ht="43" customHeight="1" spans="1:11">
      <c r="A38" s="11" t="s">
        <v>156</v>
      </c>
      <c r="B38" s="12" t="s">
        <v>203</v>
      </c>
      <c r="C38" s="12" t="s">
        <v>158</v>
      </c>
      <c r="D38" s="12"/>
      <c r="E38" s="12"/>
      <c r="F38" s="13">
        <v>4900</v>
      </c>
      <c r="G38" s="13">
        <v>4900</v>
      </c>
      <c r="H38" s="13"/>
      <c r="I38" s="12" t="s">
        <v>159</v>
      </c>
      <c r="J38" s="12"/>
      <c r="K38" s="12"/>
    </row>
    <row r="39" ht="43" customHeight="1" spans="6:6">
      <c r="F39" s="2">
        <f>SUM(F6:F38)</f>
        <v>17242700</v>
      </c>
    </row>
    <row r="40" ht="43" customHeight="1"/>
    <row r="41" ht="43" customHeight="1"/>
    <row r="42" ht="43" customHeight="1"/>
    <row r="43" ht="43" customHeight="1"/>
    <row r="44" ht="43" customHeight="1"/>
    <row r="45" ht="43" customHeight="1"/>
    <row r="46" ht="43" customHeight="1"/>
    <row r="47" ht="43" customHeight="1"/>
    <row r="48" ht="43" customHeight="1"/>
    <row r="49" ht="43" customHeight="1"/>
    <row r="50" ht="43" customHeight="1"/>
    <row r="51" ht="43" customHeight="1"/>
    <row r="52" ht="43" customHeight="1"/>
    <row r="53" ht="43" customHeight="1"/>
    <row r="54" ht="43" customHeight="1"/>
    <row r="55" ht="43" customHeight="1"/>
    <row r="56" ht="43" customHeight="1"/>
    <row r="57" ht="43" customHeight="1"/>
    <row r="58" ht="43" customHeight="1"/>
    <row r="59" ht="43" customHeight="1"/>
    <row r="60" ht="43" customHeight="1"/>
    <row r="61" ht="43" customHeight="1"/>
    <row r="62" ht="43" customHeight="1"/>
    <row r="63" ht="43" customHeight="1"/>
    <row r="64" ht="43" customHeight="1"/>
    <row r="65" ht="43" customHeight="1"/>
    <row r="66" ht="43" customHeight="1"/>
    <row r="67" ht="43" customHeight="1"/>
    <row r="68" ht="43" customHeight="1"/>
    <row r="69" ht="43" customHeight="1"/>
    <row r="70" ht="43" customHeight="1"/>
    <row r="71" ht="43" customHeight="1"/>
    <row r="72" ht="43" customHeight="1"/>
    <row r="73" ht="43" customHeight="1"/>
    <row r="74" ht="43" customHeight="1"/>
    <row r="75" ht="43" customHeight="1"/>
    <row r="76" ht="43" customHeight="1"/>
    <row r="77" ht="43" customHeight="1"/>
    <row r="78" ht="43" customHeight="1"/>
    <row r="79" ht="43" customHeight="1"/>
    <row r="80" ht="43" customHeight="1"/>
    <row r="81" ht="43" customHeight="1"/>
    <row r="82" ht="43" customHeight="1"/>
    <row r="83" ht="43" customHeight="1"/>
    <row r="84" ht="43" customHeight="1"/>
    <row r="85" ht="43" customHeight="1"/>
    <row r="86" ht="43" customHeight="1"/>
    <row r="87" ht="43" customHeight="1"/>
    <row r="88" ht="43" customHeight="1"/>
    <row r="89" ht="43" customHeight="1"/>
    <row r="90" ht="43" customHeight="1"/>
    <row r="91" ht="43" customHeight="1"/>
    <row r="92" ht="43" customHeight="1"/>
    <row r="93" ht="43" customHeight="1"/>
    <row r="94" ht="43" customHeight="1"/>
    <row r="95" ht="43" customHeight="1"/>
    <row r="96" ht="43" customHeight="1"/>
    <row r="97" ht="43" customHeight="1"/>
    <row r="98" ht="43" customHeight="1"/>
    <row r="99" ht="43" customHeight="1"/>
    <row r="100" ht="43" customHeight="1"/>
    <row r="101" ht="43" customHeight="1"/>
    <row r="102" ht="43" customHeight="1"/>
    <row r="103" ht="43" customHeight="1"/>
    <row r="104" ht="43" customHeight="1"/>
    <row r="105" ht="43" customHeight="1"/>
    <row r="106" ht="43" customHeight="1"/>
    <row r="107" ht="43" customHeight="1"/>
    <row r="108" ht="43" customHeight="1"/>
    <row r="109" ht="43" customHeight="1"/>
    <row r="110" ht="43" customHeight="1"/>
    <row r="111" ht="43" customHeight="1"/>
    <row r="112" ht="43" customHeight="1"/>
    <row r="113" ht="43" customHeight="1"/>
    <row r="114" ht="43" customHeight="1"/>
    <row r="115" ht="43" customHeight="1"/>
    <row r="116" ht="43" customHeight="1"/>
    <row r="117" ht="43" customHeight="1"/>
    <row r="118" ht="43" customHeight="1"/>
    <row r="119" ht="43" customHeight="1"/>
    <row r="120" ht="43" customHeight="1"/>
    <row r="121" ht="43" customHeight="1"/>
    <row r="122" ht="43" customHeight="1"/>
    <row r="123" ht="43" customHeight="1"/>
    <row r="124" ht="43" customHeight="1"/>
    <row r="125" ht="43" customHeight="1"/>
    <row r="126" ht="43" customHeight="1"/>
    <row r="127" ht="43" customHeight="1"/>
    <row r="128" ht="43" customHeight="1"/>
    <row r="129" ht="43" customHeight="1"/>
    <row r="130" ht="43" customHeight="1"/>
  </sheetData>
  <mergeCells count="12">
    <mergeCell ref="A2:K2"/>
    <mergeCell ref="A3:B3"/>
    <mergeCell ref="J3:K3"/>
    <mergeCell ref="F4:H4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温云海</cp:lastModifiedBy>
  <dcterms:created xsi:type="dcterms:W3CDTF">2017-01-10T03:02:00Z</dcterms:created>
  <cp:lastPrinted>2018-02-05T07:46:00Z</cp:lastPrinted>
  <dcterms:modified xsi:type="dcterms:W3CDTF">2020-03-28T13:28:42Z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