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4" activeTab="7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9" r:id="rId8"/>
    <sheet name="项目支出绩效信息表" sheetId="15" r:id="rId9"/>
  </sheets>
  <definedNames>
    <definedName name="_xlnm.Print_Area" localSheetId="5">部门收支总表!$1:$34</definedName>
  </definedNames>
  <calcPr calcId="144525" concurrentCalc="0"/>
</workbook>
</file>

<file path=xl/sharedStrings.xml><?xml version="1.0" encoding="utf-8"?>
<sst xmlns="http://schemas.openxmlformats.org/spreadsheetml/2006/main" count="438" uniqueCount="230">
  <si>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</si>
  <si>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</si>
  <si>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</si>
  <si>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</si>
  <si>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</si>
  <si>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</si>
  <si>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</si>
  <si>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</si>
  <si>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</si>
  <si>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</si>
  <si>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</si>
  <si>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</si>
  <si>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</si>
  <si>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</si>
  <si>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</si>
  <si>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</si>
  <si>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</si>
  <si>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</si>
  <si>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</si>
  <si>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</si>
  <si>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</si>
  <si>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</si>
  <si>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</si>
  <si>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</si>
  <si>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</si>
  <si>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</si>
  <si>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</si>
  <si>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</si>
  <si>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</si>
  <si>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</si>
  <si>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</si>
  <si>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</si>
  <si>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</si>
  <si>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</si>
  <si>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</si>
  <si>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</si>
  <si>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</si>
  <si>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</si>
  <si>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</si>
  <si>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</si>
  <si>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</si>
  <si>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</si>
  <si>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</si>
  <si>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</si>
  <si>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</si>
  <si>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</si>
  <si>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</si>
  <si>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</si>
  <si>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</si>
  <si>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</si>
  <si>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</si>
  <si>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</si>
  <si>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</si>
  <si>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</si>
  <si>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</si>
  <si>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</si>
  <si>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</si>
  <si>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</si>
  <si>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行政运行</t>
  </si>
  <si>
    <t>其他工业和信息产业监管支出</t>
  </si>
  <si>
    <t>住房公积金</t>
  </si>
  <si>
    <t>一般行政管理事务</t>
  </si>
  <si>
    <t>信息安全建设</t>
  </si>
  <si>
    <t>工业和信息产业支持</t>
  </si>
  <si>
    <t>中小企业发展专项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</si>
  <si>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</si>
  <si>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</si>
  <si>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</si>
  <si>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</si>
  <si>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</si>
  <si>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</si>
  <si>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</si>
  <si>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</si>
  <si>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</si>
  <si>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</si>
  <si>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</si>
  <si>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</si>
  <si>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</si>
  <si>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办公费</t>
  </si>
  <si>
    <t>邮电费</t>
  </si>
  <si>
    <t>工会经费</t>
  </si>
  <si>
    <t>福利费</t>
  </si>
  <si>
    <t>公务用车运行维护费</t>
  </si>
  <si>
    <t>其他交通费用</t>
  </si>
  <si>
    <t>30305</t>
  </si>
  <si>
    <t>生活补助</t>
  </si>
  <si>
    <t>其他对个人和家庭的补助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</si>
  <si>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</si>
  <si>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</si>
  <si>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</si>
  <si>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</si>
  <si>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</si>
  <si>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</si>
  <si>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</si>
  <si>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</si>
  <si>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</si>
  <si>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</si>
  <si>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</si>
  <si>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</si>
  <si>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</si>
  <si>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</si>
  <si>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</si>
  <si>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</si>
  <si>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</si>
  <si>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</si>
  <si>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</si>
  <si>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</si>
  <si>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</si>
  <si>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</si>
  <si>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</si>
  <si>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</si>
  <si>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</si>
  <si>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</si>
  <si>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</si>
  <si>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</si>
  <si>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</si>
  <si>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</si>
  <si>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</si>
  <si>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</si>
  <si>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</si>
  <si>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</si>
  <si>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</si>
  <si>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</si>
  <si>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</si>
  <si>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</si>
  <si>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</si>
  <si>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</si>
  <si>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</si>
  <si>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</si>
  <si>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</si>
  <si>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</si>
  <si>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</si>
  <si>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</si>
  <si>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</si>
  <si>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</si>
  <si>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</si>
  <si>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</si>
  <si>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</si>
  <si>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</si>
  <si>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</si>
  <si>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</si>
  <si>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</si>
  <si>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</si>
  <si>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</si>
  <si>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</si>
  <si>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</si>
  <si>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</si>
  <si>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</si>
  <si>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</si>
  <si>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215001-儋州市工业和信息化局</t>
  </si>
  <si>
    <t>附件1-8</t>
  </si>
  <si>
    <t>部门支出总表</t>
  </si>
  <si>
    <t>本级</t>
  </si>
  <si>
    <t>下级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</si>
  <si>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</si>
  <si>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</si>
  <si>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</si>
  <si>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</si>
  <si>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</si>
  <si>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</si>
  <si>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</si>
  <si>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</si>
  <si>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</si>
  <si>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</si>
  <si>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</si>
  <si>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</si>
  <si>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07-其他</t>
  </si>
  <si>
    <t>综合工作经费</t>
  </si>
  <si>
    <t>215001-儋州市工业和信息化局本级</t>
  </si>
  <si>
    <t>01-其他工业和信息化业务</t>
  </si>
  <si>
    <t>622200</t>
  </si>
  <si>
    <t>产出指标</t>
  </si>
  <si>
    <t>办公耗材采购，公务接待，车辆维护保养等</t>
  </si>
  <si>
    <t>完成率100%</t>
  </si>
  <si>
    <t>成效指标</t>
  </si>
  <si>
    <t>04-高技术发展引导和扶持</t>
  </si>
  <si>
    <t>节能推广工作经费</t>
  </si>
  <si>
    <t>01-高技术产业</t>
  </si>
  <si>
    <t>政府性资金</t>
  </si>
  <si>
    <t>1800000</t>
  </si>
  <si>
    <t>实现节能目标任务</t>
  </si>
  <si>
    <t>09-信息化建设与信息产业发展及管理</t>
  </si>
  <si>
    <t>信息化建设推广工作经费</t>
  </si>
  <si>
    <t>02-信息化建设</t>
  </si>
  <si>
    <t>80000</t>
  </si>
  <si>
    <t>加快信息化推进力度，促进信息化和工业化融合</t>
  </si>
  <si>
    <t>05-工业经济发展与管理</t>
  </si>
  <si>
    <t>安全生产工作经费</t>
  </si>
  <si>
    <t>03-日常管理</t>
  </si>
  <si>
    <t>100000</t>
  </si>
  <si>
    <t>加强企业安全生产力度</t>
  </si>
  <si>
    <t>10-中小企业发展扶持</t>
  </si>
  <si>
    <t>中小企业发展经费</t>
  </si>
  <si>
    <t>01-中小企业发展扶持</t>
  </si>
  <si>
    <t>40000</t>
  </si>
  <si>
    <t>加大对中小企业扶持力度</t>
  </si>
  <si>
    <t>06-节能减排管理</t>
  </si>
  <si>
    <t>新能源汽车财政补贴资金</t>
  </si>
  <si>
    <t>01-节能降耗</t>
  </si>
  <si>
    <t>6000000</t>
  </si>
  <si>
    <t>为了环保节能，提倡大家使用新能源汽车</t>
  </si>
  <si>
    <t>节能监察监测工作经费</t>
  </si>
  <si>
    <t>为了正常开展节能业务工作</t>
  </si>
  <si>
    <t>市农村电商业务培训经费</t>
  </si>
  <si>
    <t>250000</t>
  </si>
  <si>
    <t>加强市农村电商的业务培训</t>
  </si>
  <si>
    <t>市农村电商推广工作经费</t>
  </si>
  <si>
    <t>200000</t>
  </si>
  <si>
    <t>为了更好开展市农村电商的日常工作</t>
  </si>
  <si>
    <t>全市信息化培训经费</t>
  </si>
  <si>
    <t>50000</t>
  </si>
  <si>
    <t>让各相关部门信息化负责人了解信息化项目申报流程</t>
  </si>
  <si>
    <t>开展减轻企业负担政策宣传周活动</t>
  </si>
  <si>
    <t>用于做好宣传周活动的材料准备及支持减负政策的宣传工作</t>
  </si>
  <si>
    <t>固定资产投资项目节能评估工作经费</t>
  </si>
  <si>
    <t>聘请专家评委会对项目开展节能评估工作，指导企业编制节能措施</t>
  </si>
  <si>
    <t>08-信息管理</t>
  </si>
  <si>
    <t>重点公共场所WiFi网络建设经费</t>
  </si>
  <si>
    <t>02-互联网光纤出口经费</t>
  </si>
  <si>
    <t>500000</t>
  </si>
  <si>
    <t>实现新风村公共场所WiFi网络覆盖</t>
  </si>
  <si>
    <t>电商扶贫扶持奖励</t>
  </si>
  <si>
    <t>1000000</t>
  </si>
  <si>
    <t>给电商平台提供更好的服务</t>
  </si>
  <si>
    <t>备案项目管理工作经费</t>
  </si>
  <si>
    <t>规范项目管理</t>
  </si>
  <si>
    <t>2018年信息基础设施补贴经费</t>
  </si>
  <si>
    <t>215002-儋州市工业和信息化局本级</t>
  </si>
  <si>
    <t>5265900</t>
  </si>
  <si>
    <t>完成2018年建设任务指标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</si>
</sst>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6" borderId="19" applyNumberFormat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0" borderId="0"/>
  </cellStyleXfs>
  <cellXfs count="87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177" fontId="0" fillId="0" borderId="0" xfId="0" applyNumberFormat="1" applyAlignment="1"/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177" fontId="2" fillId="2" borderId="0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49" fontId="1" fillId="2" borderId="11" xfId="0" applyNumberFormat="1" applyFont="1" applyFill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>
      <alignment vertical="center"/>
    </xf>
    <xf numFmtId="177" fontId="8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176" fontId="8" fillId="0" borderId="1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8" fillId="2" borderId="1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76" fontId="6" fillId="0" borderId="0" xfId="0" applyNumberFormat="1" applyFont="1" applyFill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176" fontId="7" fillId="3" borderId="1" xfId="0" applyNumberFormat="1" applyFont="1" applyFill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left" vertical="center"/>
    </xf>
    <xf numFmtId="49" fontId="1" fillId="3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25" workbookViewId="0">
      <selection activeCell="B7" sqref="B7"/>
    </sheetView>
  </sheetViews>
  <sheetFormatPr defaultColWidth="9" defaultRowHeight="24.95" customHeight="1" outlineLevelCol="5"/>
  <cols>
    <col min="1" max="1" width="28.125" customWidth="1"/>
    <col min="2" max="2" width="16.25" customWidth="1"/>
    <col min="3" max="3" width="32.125" customWidth="1"/>
    <col min="4" max="4" width="17.125" customWidth="1"/>
    <col min="5" max="5" width="15.125" customWidth="1"/>
    <col min="6" max="6" width="17.75" customWidth="1"/>
    <col min="8" max="8" width="11.5"/>
  </cols>
  <sheetData>
    <row r="1" ht="24.75" customHeight="1" spans="1:1">
      <c r="A1" t="s">
        <v>0</v>
      </c>
    </row>
    <row r="2" ht="39" customHeight="1" spans="1:6">
      <c r="A2" s="27" t="s">
        <v>1</v>
      </c>
      <c r="B2" s="27"/>
      <c r="C2" s="27"/>
      <c r="D2" s="27"/>
      <c r="E2" s="27"/>
      <c r="F2" s="27"/>
    </row>
    <row r="3" ht="26.25" customHeight="1" spans="1:6">
      <c r="A3" s="28" t="s">
        <v>2</v>
      </c>
      <c r="B3" s="27"/>
      <c r="C3" s="27"/>
      <c r="D3" s="27"/>
      <c r="E3" s="27"/>
      <c r="F3" s="24" t="s">
        <v>3</v>
      </c>
    </row>
    <row r="4" customHeight="1" spans="1:6">
      <c r="A4" s="33" t="s">
        <v>4</v>
      </c>
      <c r="B4" s="33"/>
      <c r="C4" s="33" t="s">
        <v>5</v>
      </c>
      <c r="D4" s="33"/>
      <c r="E4" s="33"/>
      <c r="F4" s="33"/>
    </row>
    <row r="5" customHeight="1" spans="1:6">
      <c r="A5" s="33" t="s">
        <v>6</v>
      </c>
      <c r="B5" s="33" t="s">
        <v>7</v>
      </c>
      <c r="C5" s="33" t="s">
        <v>6</v>
      </c>
      <c r="D5" s="33" t="s">
        <v>8</v>
      </c>
      <c r="E5" s="33" t="s">
        <v>9</v>
      </c>
      <c r="F5" s="33" t="s">
        <v>10</v>
      </c>
    </row>
    <row r="6" customHeight="1" spans="1:6">
      <c r="A6" s="46" t="s">
        <v>11</v>
      </c>
      <c r="B6" s="39"/>
      <c r="C6" s="46" t="s">
        <v>12</v>
      </c>
      <c r="D6" s="39"/>
      <c r="E6" s="39"/>
      <c r="F6" s="39"/>
    </row>
    <row r="7" customHeight="1" spans="1:6">
      <c r="A7" s="46" t="s">
        <v>13</v>
      </c>
      <c r="B7" s="39">
        <v>17707189.86</v>
      </c>
      <c r="C7" s="85" t="s">
        <v>14</v>
      </c>
      <c r="D7" s="39"/>
      <c r="E7" s="39"/>
      <c r="F7" s="39"/>
    </row>
    <row r="8" customHeight="1" spans="1:6">
      <c r="A8" s="46" t="s">
        <v>15</v>
      </c>
      <c r="B8" s="39">
        <v>1800000</v>
      </c>
      <c r="C8" s="85" t="s">
        <v>16</v>
      </c>
      <c r="D8" s="39"/>
      <c r="E8" s="39"/>
      <c r="F8" s="39"/>
    </row>
    <row r="9" customHeight="1" spans="1:6">
      <c r="A9" s="46"/>
      <c r="B9" s="39"/>
      <c r="C9" s="85" t="s">
        <v>17</v>
      </c>
      <c r="D9" s="39"/>
      <c r="E9" s="39"/>
      <c r="F9" s="39"/>
    </row>
    <row r="10" customHeight="1" spans="1:6">
      <c r="A10" s="46"/>
      <c r="B10" s="39"/>
      <c r="C10" s="85" t="s">
        <v>18</v>
      </c>
      <c r="D10" s="39"/>
      <c r="E10" s="39"/>
      <c r="F10" s="39"/>
    </row>
    <row r="11" customHeight="1" spans="1:6">
      <c r="A11" s="46"/>
      <c r="B11" s="39"/>
      <c r="C11" s="85" t="s">
        <v>19</v>
      </c>
      <c r="D11" s="39"/>
      <c r="E11" s="39"/>
      <c r="F11" s="39"/>
    </row>
    <row r="12" customHeight="1" spans="1:6">
      <c r="A12" s="46"/>
      <c r="B12" s="39"/>
      <c r="C12" s="85" t="s">
        <v>20</v>
      </c>
      <c r="D12" s="39"/>
      <c r="E12" s="39"/>
      <c r="F12" s="39"/>
    </row>
    <row r="13" customHeight="1" spans="1:6">
      <c r="A13" s="46"/>
      <c r="B13" s="39"/>
      <c r="C13" s="85" t="s">
        <v>21</v>
      </c>
      <c r="D13" s="39"/>
      <c r="E13" s="39"/>
      <c r="F13" s="39"/>
    </row>
    <row r="14" customHeight="1" spans="1:6">
      <c r="A14" s="46"/>
      <c r="B14" s="39"/>
      <c r="C14" s="86" t="s">
        <v>22</v>
      </c>
      <c r="D14" s="39">
        <f>E14+F14</f>
        <v>348660</v>
      </c>
      <c r="E14" s="39">
        <v>348660</v>
      </c>
      <c r="F14" s="39"/>
    </row>
    <row r="15" customHeight="1" spans="1:6">
      <c r="A15" s="46"/>
      <c r="B15" s="39"/>
      <c r="C15" s="86" t="s">
        <v>23</v>
      </c>
      <c r="D15" s="39"/>
      <c r="E15" s="39"/>
      <c r="F15" s="39"/>
    </row>
    <row r="16" customHeight="1" spans="1:6">
      <c r="A16" s="46"/>
      <c r="B16" s="39"/>
      <c r="C16" s="86" t="s">
        <v>24</v>
      </c>
      <c r="D16" s="39">
        <f>E16+F16</f>
        <v>417260.36</v>
      </c>
      <c r="E16" s="39">
        <v>417260.36</v>
      </c>
      <c r="F16" s="39"/>
    </row>
    <row r="17" customHeight="1" spans="1:6">
      <c r="A17" s="46"/>
      <c r="B17" s="39"/>
      <c r="C17" s="86" t="s">
        <v>25</v>
      </c>
      <c r="D17" s="39"/>
      <c r="E17" s="39"/>
      <c r="F17" s="39"/>
    </row>
    <row r="18" customHeight="1" spans="1:6">
      <c r="A18" s="46"/>
      <c r="B18" s="39"/>
      <c r="C18" s="85" t="s">
        <v>26</v>
      </c>
      <c r="D18" s="39">
        <f>E18+F18</f>
        <v>1800000</v>
      </c>
      <c r="E18" s="39"/>
      <c r="F18" s="39">
        <v>1800000</v>
      </c>
    </row>
    <row r="19" customHeight="1" spans="1:6">
      <c r="A19" s="46"/>
      <c r="B19" s="39"/>
      <c r="C19" s="85" t="s">
        <v>27</v>
      </c>
      <c r="D19" s="39"/>
      <c r="E19" s="39"/>
      <c r="F19" s="39"/>
    </row>
    <row r="20" customHeight="1" spans="1:6">
      <c r="A20" s="46"/>
      <c r="B20" s="39"/>
      <c r="C20" s="85" t="s">
        <v>28</v>
      </c>
      <c r="D20" s="39"/>
      <c r="E20" s="39"/>
      <c r="F20" s="39"/>
    </row>
    <row r="21" customHeight="1" spans="1:6">
      <c r="A21" s="46"/>
      <c r="B21" s="39"/>
      <c r="C21" s="85" t="s">
        <v>29</v>
      </c>
      <c r="D21" s="39">
        <f>E21+F21</f>
        <v>16717699.4</v>
      </c>
      <c r="E21" s="52">
        <v>16717699.4</v>
      </c>
      <c r="F21" s="39"/>
    </row>
    <row r="22" customHeight="1" spans="1:6">
      <c r="A22" s="46"/>
      <c r="B22" s="39"/>
      <c r="C22" s="85" t="s">
        <v>30</v>
      </c>
      <c r="D22" s="39"/>
      <c r="E22" s="39"/>
      <c r="F22" s="39"/>
    </row>
    <row r="23" customHeight="1" spans="1:6">
      <c r="A23" s="46"/>
      <c r="B23" s="39"/>
      <c r="C23" s="85" t="s">
        <v>31</v>
      </c>
      <c r="D23" s="39"/>
      <c r="E23" s="39"/>
      <c r="F23" s="39"/>
    </row>
    <row r="24" customHeight="1" spans="1:6">
      <c r="A24" s="46"/>
      <c r="B24" s="39"/>
      <c r="C24" s="85" t="s">
        <v>32</v>
      </c>
      <c r="D24" s="39"/>
      <c r="E24" s="39"/>
      <c r="F24" s="39"/>
    </row>
    <row r="25" customHeight="1" spans="1:6">
      <c r="A25" s="46"/>
      <c r="B25" s="39"/>
      <c r="C25" s="85" t="s">
        <v>33</v>
      </c>
      <c r="D25" s="39"/>
      <c r="E25" s="39"/>
      <c r="F25" s="39"/>
    </row>
    <row r="26" customHeight="1" spans="1:6">
      <c r="A26" s="46"/>
      <c r="B26" s="39"/>
      <c r="C26" s="85" t="s">
        <v>34</v>
      </c>
      <c r="D26" s="39">
        <f>E26+F26</f>
        <v>223570.1</v>
      </c>
      <c r="E26" s="39">
        <v>223570.1</v>
      </c>
      <c r="F26" s="39"/>
    </row>
    <row r="27" customHeight="1" spans="1:6">
      <c r="A27" s="46"/>
      <c r="B27" s="39"/>
      <c r="C27" s="85" t="s">
        <v>35</v>
      </c>
      <c r="D27" s="39"/>
      <c r="E27" s="39"/>
      <c r="F27" s="39"/>
    </row>
    <row r="28" customHeight="1" spans="1:6">
      <c r="A28" s="46"/>
      <c r="B28" s="39"/>
      <c r="C28" s="85" t="s">
        <v>36</v>
      </c>
      <c r="D28" s="39"/>
      <c r="E28" s="39"/>
      <c r="F28" s="39"/>
    </row>
    <row r="29" customHeight="1" spans="1:6">
      <c r="A29" s="46"/>
      <c r="B29" s="39"/>
      <c r="C29" s="85" t="s">
        <v>37</v>
      </c>
      <c r="D29" s="39"/>
      <c r="E29" s="39"/>
      <c r="F29" s="39"/>
    </row>
    <row r="30" customHeight="1" spans="1:6">
      <c r="A30" s="46"/>
      <c r="B30" s="39"/>
      <c r="C30" s="85" t="s">
        <v>38</v>
      </c>
      <c r="D30" s="39"/>
      <c r="E30" s="39"/>
      <c r="F30" s="39"/>
    </row>
    <row r="31" customHeight="1" spans="1:6">
      <c r="A31" s="46"/>
      <c r="B31" s="39"/>
      <c r="C31" s="85" t="s">
        <v>39</v>
      </c>
      <c r="D31" s="39"/>
      <c r="E31" s="39"/>
      <c r="F31" s="39"/>
    </row>
    <row r="32" customHeight="1" spans="1:6">
      <c r="A32" s="46"/>
      <c r="B32" s="39"/>
      <c r="C32" s="85" t="s">
        <v>40</v>
      </c>
      <c r="D32" s="39"/>
      <c r="E32" s="39"/>
      <c r="F32" s="39"/>
    </row>
    <row r="33" ht="39" customHeight="1" spans="1:6">
      <c r="A33" s="46"/>
      <c r="B33" s="39"/>
      <c r="C33" s="85" t="s">
        <v>41</v>
      </c>
      <c r="D33" s="39"/>
      <c r="E33" s="39"/>
      <c r="F33" s="39"/>
    </row>
    <row r="34" ht="53" customHeight="1" spans="1:6">
      <c r="A34" s="46" t="s">
        <v>42</v>
      </c>
      <c r="B34" s="39">
        <f>SUM(B6:B33)</f>
        <v>19507189.86</v>
      </c>
      <c r="C34" s="85" t="s">
        <v>43</v>
      </c>
      <c r="D34" s="39">
        <f>SUM(D6:D33)</f>
        <v>19507189.86</v>
      </c>
      <c r="E34" s="39">
        <f>SUM(E6:E33)</f>
        <v>17707189.86</v>
      </c>
      <c r="F34" s="39">
        <f>SUM(F6:F33)</f>
        <v>1800000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10" workbookViewId="0">
      <selection activeCell="D19" sqref="D19"/>
    </sheetView>
  </sheetViews>
  <sheetFormatPr defaultColWidth="15.625" defaultRowHeight="24.95" customHeight="1" outlineLevelCol="4"/>
  <cols>
    <col min="1" max="1" width="15.625" style="56"/>
    <col min="2" max="2" width="32.375" customWidth="1"/>
    <col min="3" max="3" width="16"/>
    <col min="4" max="4" width="18.5" customWidth="1"/>
    <col min="5" max="5" width="16"/>
  </cols>
  <sheetData>
    <row r="1" customHeight="1" spans="1:1">
      <c r="A1" t="s">
        <v>44</v>
      </c>
    </row>
    <row r="2" customHeight="1" spans="1:5">
      <c r="A2" s="27" t="s">
        <v>45</v>
      </c>
      <c r="B2" s="27"/>
      <c r="C2" s="27"/>
      <c r="D2" s="27"/>
      <c r="E2" s="27"/>
    </row>
    <row r="3" customHeight="1" spans="1:5">
      <c r="A3" s="28" t="s">
        <v>2</v>
      </c>
      <c r="B3" s="27"/>
      <c r="C3" s="27"/>
      <c r="D3" s="27"/>
      <c r="E3" s="40" t="s">
        <v>3</v>
      </c>
    </row>
    <row r="4" customHeight="1" spans="1:5">
      <c r="A4" s="33" t="s">
        <v>46</v>
      </c>
      <c r="B4" s="33"/>
      <c r="C4" s="33" t="s">
        <v>47</v>
      </c>
      <c r="D4" s="33"/>
      <c r="E4" s="33"/>
    </row>
    <row r="5" s="55" customFormat="1" customHeight="1" spans="1:5">
      <c r="A5" s="33" t="s">
        <v>48</v>
      </c>
      <c r="B5" s="33" t="s">
        <v>49</v>
      </c>
      <c r="C5" s="33" t="s">
        <v>50</v>
      </c>
      <c r="D5" s="33" t="s">
        <v>51</v>
      </c>
      <c r="E5" s="33" t="s">
        <v>52</v>
      </c>
    </row>
    <row r="6" s="55" customFormat="1" customHeight="1" spans="1:5">
      <c r="A6" s="29">
        <v>2080505</v>
      </c>
      <c r="B6" s="34" t="s">
        <v>53</v>
      </c>
      <c r="C6" s="36">
        <f>D6+E6</f>
        <v>336420</v>
      </c>
      <c r="D6" s="36">
        <v>336420</v>
      </c>
      <c r="E6" s="36"/>
    </row>
    <row r="7" s="55" customFormat="1" customHeight="1" spans="1:5">
      <c r="A7" s="29">
        <v>2080899</v>
      </c>
      <c r="B7" s="34" t="s">
        <v>54</v>
      </c>
      <c r="C7" s="36">
        <f t="shared" ref="C7:C19" si="0">D7+E7</f>
        <v>12240</v>
      </c>
      <c r="D7" s="36">
        <v>12240</v>
      </c>
      <c r="E7" s="36"/>
    </row>
    <row r="8" s="55" customFormat="1" customHeight="1" spans="1:5">
      <c r="A8" s="29">
        <v>2101101</v>
      </c>
      <c r="B8" s="34" t="s">
        <v>55</v>
      </c>
      <c r="C8" s="36">
        <f t="shared" si="0"/>
        <v>71444.8</v>
      </c>
      <c r="D8" s="36">
        <v>71444.8</v>
      </c>
      <c r="E8" s="36"/>
    </row>
    <row r="9" s="55" customFormat="1" customHeight="1" spans="1:5">
      <c r="A9" s="29">
        <v>2101102</v>
      </c>
      <c r="B9" s="34" t="s">
        <v>56</v>
      </c>
      <c r="C9" s="36">
        <f t="shared" si="0"/>
        <v>14798.2</v>
      </c>
      <c r="D9" s="36">
        <v>14798.2</v>
      </c>
      <c r="E9" s="36"/>
    </row>
    <row r="10" s="55" customFormat="1" customHeight="1" spans="1:5">
      <c r="A10" s="29">
        <v>2101103</v>
      </c>
      <c r="B10" s="34" t="s">
        <v>57</v>
      </c>
      <c r="C10" s="36">
        <f t="shared" si="0"/>
        <v>331017.36</v>
      </c>
      <c r="D10" s="36">
        <v>331017.36</v>
      </c>
      <c r="E10" s="36"/>
    </row>
    <row r="11" s="55" customFormat="1" customHeight="1" spans="1:5">
      <c r="A11" s="29">
        <v>2150501</v>
      </c>
      <c r="B11" s="34" t="s">
        <v>58</v>
      </c>
      <c r="C11" s="36">
        <f t="shared" si="0"/>
        <v>1935167.3</v>
      </c>
      <c r="D11" s="36">
        <v>1935167.3</v>
      </c>
      <c r="E11" s="36"/>
    </row>
    <row r="12" s="55" customFormat="1" customHeight="1" spans="1:5">
      <c r="A12" s="29">
        <v>2150599</v>
      </c>
      <c r="B12" s="34" t="s">
        <v>59</v>
      </c>
      <c r="C12" s="36">
        <f t="shared" si="0"/>
        <v>364432.1</v>
      </c>
      <c r="D12" s="36">
        <v>364432.1</v>
      </c>
      <c r="E12" s="36"/>
    </row>
    <row r="13" s="55" customFormat="1" customHeight="1" spans="1:5">
      <c r="A13" s="29">
        <v>2210201</v>
      </c>
      <c r="B13" s="34" t="s">
        <v>60</v>
      </c>
      <c r="C13" s="36">
        <f t="shared" si="0"/>
        <v>223570.1</v>
      </c>
      <c r="D13" s="36">
        <v>223570.1</v>
      </c>
      <c r="E13" s="36"/>
    </row>
    <row r="14" s="55" customFormat="1" customHeight="1" spans="1:5">
      <c r="A14" s="29">
        <v>2150502</v>
      </c>
      <c r="B14" s="34" t="s">
        <v>61</v>
      </c>
      <c r="C14" s="36">
        <f t="shared" si="0"/>
        <v>622200</v>
      </c>
      <c r="D14" s="36"/>
      <c r="E14" s="36">
        <v>622200</v>
      </c>
    </row>
    <row r="15" s="55" customFormat="1" customHeight="1" spans="1:5">
      <c r="A15" s="29">
        <v>2150506</v>
      </c>
      <c r="B15" s="34" t="s">
        <v>62</v>
      </c>
      <c r="C15" s="36">
        <f t="shared" si="0"/>
        <v>80000</v>
      </c>
      <c r="D15" s="36"/>
      <c r="E15" s="36">
        <v>80000</v>
      </c>
    </row>
    <row r="16" s="55" customFormat="1" customHeight="1" spans="1:5">
      <c r="A16" s="29">
        <v>2150510</v>
      </c>
      <c r="B16" s="34" t="s">
        <v>63</v>
      </c>
      <c r="C16" s="36">
        <f t="shared" si="0"/>
        <v>1000000</v>
      </c>
      <c r="D16" s="36"/>
      <c r="E16" s="36">
        <v>1000000</v>
      </c>
    </row>
    <row r="17" s="55" customFormat="1" customHeight="1" spans="1:5">
      <c r="A17" s="29">
        <v>2150599</v>
      </c>
      <c r="B17" s="34" t="s">
        <v>59</v>
      </c>
      <c r="C17" s="36">
        <f t="shared" si="0"/>
        <v>12625900</v>
      </c>
      <c r="D17" s="36"/>
      <c r="E17" s="36">
        <v>12625900</v>
      </c>
    </row>
    <row r="18" s="55" customFormat="1" customHeight="1" spans="1:5">
      <c r="A18" s="29">
        <v>2150805</v>
      </c>
      <c r="B18" s="34" t="s">
        <v>64</v>
      </c>
      <c r="C18" s="36">
        <f t="shared" si="0"/>
        <v>90000</v>
      </c>
      <c r="D18" s="36"/>
      <c r="E18" s="36">
        <v>90000</v>
      </c>
    </row>
    <row r="19" customHeight="1" spans="1:5">
      <c r="A19" s="33" t="s">
        <v>8</v>
      </c>
      <c r="B19" s="33"/>
      <c r="C19" s="39">
        <f>SUM(C6:C18)</f>
        <v>17707189.86</v>
      </c>
      <c r="D19" s="39">
        <f>SUM(D6:D18)</f>
        <v>3289089.86</v>
      </c>
      <c r="E19" s="39">
        <f>SUM(E6:E18)</f>
        <v>14418100</v>
      </c>
    </row>
  </sheetData>
  <mergeCells count="4">
    <mergeCell ref="A2:E2"/>
    <mergeCell ref="A4:B4"/>
    <mergeCell ref="C4:E4"/>
    <mergeCell ref="A19:B1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3" workbookViewId="0">
      <selection activeCell="E15" sqref="E15"/>
    </sheetView>
  </sheetViews>
  <sheetFormatPr defaultColWidth="15.625" defaultRowHeight="24.95" customHeight="1" outlineLevelCol="4"/>
  <cols>
    <col min="1" max="1" width="18.25" style="56" customWidth="1"/>
    <col min="2" max="2" width="34.75" customWidth="1"/>
  </cols>
  <sheetData>
    <row r="1" customHeight="1" spans="1:1">
      <c r="A1" t="s">
        <v>65</v>
      </c>
    </row>
    <row r="2" customHeight="1" spans="1:5">
      <c r="A2" s="27" t="s">
        <v>66</v>
      </c>
      <c r="B2" s="27"/>
      <c r="C2" s="27"/>
      <c r="D2" s="27"/>
      <c r="E2" s="27"/>
    </row>
    <row r="3" customHeight="1" spans="1:5">
      <c r="A3" s="28" t="s">
        <v>2</v>
      </c>
      <c r="E3" s="40" t="s">
        <v>3</v>
      </c>
    </row>
    <row r="4" customHeight="1" spans="1:5">
      <c r="A4" s="33" t="s">
        <v>67</v>
      </c>
      <c r="B4" s="33"/>
      <c r="C4" s="33" t="s">
        <v>68</v>
      </c>
      <c r="D4" s="33"/>
      <c r="E4" s="33"/>
    </row>
    <row r="5" s="55" customFormat="1" customHeight="1" spans="1:5">
      <c r="A5" s="64" t="s">
        <v>48</v>
      </c>
      <c r="B5" s="64" t="s">
        <v>49</v>
      </c>
      <c r="C5" s="64" t="s">
        <v>8</v>
      </c>
      <c r="D5" s="64" t="s">
        <v>69</v>
      </c>
      <c r="E5" s="64" t="s">
        <v>70</v>
      </c>
    </row>
    <row r="6" s="63" customFormat="1" ht="21" customHeight="1" spans="1:5">
      <c r="A6" s="65">
        <v>30101</v>
      </c>
      <c r="B6" s="66" t="s">
        <v>71</v>
      </c>
      <c r="C6" s="67">
        <f>D6+E6</f>
        <v>1014624</v>
      </c>
      <c r="D6" s="67">
        <v>1014624</v>
      </c>
      <c r="E6" s="68"/>
    </row>
    <row r="7" s="63" customFormat="1" ht="21" customHeight="1" spans="1:5">
      <c r="A7" s="65">
        <v>30102</v>
      </c>
      <c r="B7" s="69" t="s">
        <v>72</v>
      </c>
      <c r="C7" s="67">
        <f t="shared" ref="C7:C22" si="0">D7+E7</f>
        <v>681420</v>
      </c>
      <c r="D7" s="70">
        <v>681420</v>
      </c>
      <c r="E7" s="68"/>
    </row>
    <row r="8" s="63" customFormat="1" ht="21" customHeight="1" spans="1:5">
      <c r="A8" s="65">
        <v>30103</v>
      </c>
      <c r="B8" s="71" t="s">
        <v>73</v>
      </c>
      <c r="C8" s="67">
        <f t="shared" si="0"/>
        <v>70044</v>
      </c>
      <c r="D8" s="72">
        <v>70044</v>
      </c>
      <c r="E8" s="73"/>
    </row>
    <row r="9" s="63" customFormat="1" ht="21" customHeight="1" spans="1:5">
      <c r="A9" s="65">
        <v>30107</v>
      </c>
      <c r="B9" s="71" t="s">
        <v>74</v>
      </c>
      <c r="C9" s="67">
        <f t="shared" si="0"/>
        <v>107280</v>
      </c>
      <c r="D9" s="70">
        <v>107280</v>
      </c>
      <c r="E9" s="73"/>
    </row>
    <row r="10" s="63" customFormat="1" ht="21" customHeight="1" spans="1:5">
      <c r="A10" s="65">
        <v>30108</v>
      </c>
      <c r="B10" s="71" t="s">
        <v>75</v>
      </c>
      <c r="C10" s="67">
        <f t="shared" si="0"/>
        <v>336420</v>
      </c>
      <c r="D10" s="70">
        <v>336420</v>
      </c>
      <c r="E10" s="73"/>
    </row>
    <row r="11" s="63" customFormat="1" ht="21" customHeight="1" spans="1:5">
      <c r="A11" s="65">
        <v>30110</v>
      </c>
      <c r="B11" s="71" t="s">
        <v>76</v>
      </c>
      <c r="C11" s="67">
        <f t="shared" si="0"/>
        <v>81169.9</v>
      </c>
      <c r="D11" s="74">
        <v>81169.9</v>
      </c>
      <c r="E11" s="73"/>
    </row>
    <row r="12" s="63" customFormat="1" ht="21" customHeight="1" spans="1:5">
      <c r="A12" s="65">
        <v>30111</v>
      </c>
      <c r="B12" s="75" t="s">
        <v>57</v>
      </c>
      <c r="C12" s="67">
        <f t="shared" si="0"/>
        <v>301017.36</v>
      </c>
      <c r="D12" s="74">
        <v>301017.36</v>
      </c>
      <c r="E12" s="73"/>
    </row>
    <row r="13" s="63" customFormat="1" ht="21" customHeight="1" spans="1:5">
      <c r="A13" s="65">
        <v>30112</v>
      </c>
      <c r="B13" s="71" t="s">
        <v>77</v>
      </c>
      <c r="C13" s="67">
        <f t="shared" si="0"/>
        <v>11461.6</v>
      </c>
      <c r="D13" s="70">
        <v>11461.6</v>
      </c>
      <c r="E13" s="73"/>
    </row>
    <row r="14" s="63" customFormat="1" ht="21" customHeight="1" spans="1:5">
      <c r="A14" s="65">
        <v>30113</v>
      </c>
      <c r="B14" s="71" t="s">
        <v>60</v>
      </c>
      <c r="C14" s="67">
        <f t="shared" si="0"/>
        <v>223570.1</v>
      </c>
      <c r="D14" s="70">
        <v>223570.1</v>
      </c>
      <c r="E14" s="73"/>
    </row>
    <row r="15" s="63" customFormat="1" ht="21" customHeight="1" spans="1:5">
      <c r="A15" s="65">
        <v>30201</v>
      </c>
      <c r="B15" s="66" t="s">
        <v>78</v>
      </c>
      <c r="C15" s="67">
        <f t="shared" si="0"/>
        <v>218130</v>
      </c>
      <c r="D15" s="76"/>
      <c r="E15" s="73">
        <v>218130</v>
      </c>
    </row>
    <row r="16" s="63" customFormat="1" ht="21" customHeight="1" spans="1:5">
      <c r="A16" s="65">
        <v>30207</v>
      </c>
      <c r="B16" s="66" t="s">
        <v>79</v>
      </c>
      <c r="C16" s="67">
        <f t="shared" si="0"/>
        <v>31800</v>
      </c>
      <c r="D16" s="77"/>
      <c r="E16" s="73">
        <v>31800</v>
      </c>
    </row>
    <row r="17" s="63" customFormat="1" ht="21" customHeight="1" spans="1:5">
      <c r="A17" s="65">
        <v>30228</v>
      </c>
      <c r="B17" s="66" t="s">
        <v>80</v>
      </c>
      <c r="C17" s="67">
        <f t="shared" si="0"/>
        <v>35448.9</v>
      </c>
      <c r="D17" s="77"/>
      <c r="E17" s="73">
        <v>35448.9</v>
      </c>
    </row>
    <row r="18" s="63" customFormat="1" ht="21" customHeight="1" spans="1:5">
      <c r="A18" s="65">
        <v>30229</v>
      </c>
      <c r="B18" s="66" t="s">
        <v>81</v>
      </c>
      <c r="C18" s="67">
        <f t="shared" si="0"/>
        <v>624</v>
      </c>
      <c r="D18" s="77"/>
      <c r="E18" s="73">
        <v>624</v>
      </c>
    </row>
    <row r="19" s="63" customFormat="1" ht="21" customHeight="1" spans="1:5">
      <c r="A19" s="65">
        <v>30231</v>
      </c>
      <c r="B19" s="66" t="s">
        <v>82</v>
      </c>
      <c r="C19" s="67">
        <f t="shared" si="0"/>
        <v>13000</v>
      </c>
      <c r="D19" s="77"/>
      <c r="E19" s="70">
        <v>13000</v>
      </c>
    </row>
    <row r="20" s="63" customFormat="1" ht="21" customHeight="1" spans="1:5">
      <c r="A20" s="65">
        <v>30239</v>
      </c>
      <c r="B20" s="66" t="s">
        <v>83</v>
      </c>
      <c r="C20" s="67">
        <f t="shared" si="0"/>
        <v>120840</v>
      </c>
      <c r="D20" s="77"/>
      <c r="E20" s="78">
        <v>120840</v>
      </c>
    </row>
    <row r="21" s="55" customFormat="1" customHeight="1" spans="1:5">
      <c r="A21" s="79" t="s">
        <v>84</v>
      </c>
      <c r="B21" s="80" t="s">
        <v>85</v>
      </c>
      <c r="C21" s="67">
        <f t="shared" si="0"/>
        <v>12240</v>
      </c>
      <c r="D21" s="81">
        <v>12240</v>
      </c>
      <c r="E21" s="78"/>
    </row>
    <row r="22" s="55" customFormat="1" customHeight="1" spans="1:5">
      <c r="A22" s="82">
        <v>30399</v>
      </c>
      <c r="B22" s="80" t="s">
        <v>86</v>
      </c>
      <c r="C22" s="67">
        <f t="shared" si="0"/>
        <v>30000</v>
      </c>
      <c r="D22" s="78">
        <v>30000</v>
      </c>
      <c r="E22" s="78"/>
    </row>
    <row r="23" customHeight="1" spans="1:5">
      <c r="A23" s="83" t="s">
        <v>8</v>
      </c>
      <c r="B23" s="84"/>
      <c r="C23" s="50">
        <f>SUM(C6:C22)</f>
        <v>3289089.86</v>
      </c>
      <c r="D23" s="50">
        <f>SUM(D6:D22)</f>
        <v>2869246.96</v>
      </c>
      <c r="E23" s="50">
        <f>SUM(E6:E22)</f>
        <v>419842.9</v>
      </c>
    </row>
  </sheetData>
  <mergeCells count="4">
    <mergeCell ref="A2:E2"/>
    <mergeCell ref="A4:B4"/>
    <mergeCell ref="C4:E4"/>
    <mergeCell ref="A23:B2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opLeftCell="D1" workbookViewId="0">
      <selection activeCell="A9" sqref="A9:L9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3.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87</v>
      </c>
    </row>
    <row r="2" ht="34.5" customHeight="1" spans="1:12">
      <c r="A2" s="27" t="s">
        <v>88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customHeight="1" spans="1:12">
      <c r="A3" s="28" t="s">
        <v>2</v>
      </c>
      <c r="L3" s="40" t="s">
        <v>3</v>
      </c>
    </row>
    <row r="4" ht="29.25" customHeight="1" spans="1:12">
      <c r="A4" s="33" t="s">
        <v>89</v>
      </c>
      <c r="B4" s="33"/>
      <c r="C4" s="33"/>
      <c r="D4" s="33"/>
      <c r="E4" s="33"/>
      <c r="F4" s="33"/>
      <c r="G4" s="33" t="s">
        <v>47</v>
      </c>
      <c r="H4" s="33"/>
      <c r="I4" s="33"/>
      <c r="J4" s="33"/>
      <c r="K4" s="33"/>
      <c r="L4" s="33"/>
    </row>
    <row r="5" s="59" customFormat="1" customHeight="1" spans="1:12">
      <c r="A5" s="60" t="s">
        <v>8</v>
      </c>
      <c r="B5" s="60" t="s">
        <v>90</v>
      </c>
      <c r="C5" s="60" t="s">
        <v>91</v>
      </c>
      <c r="D5" s="60"/>
      <c r="E5" s="60"/>
      <c r="F5" s="60" t="s">
        <v>92</v>
      </c>
      <c r="G5" s="60" t="s">
        <v>8</v>
      </c>
      <c r="H5" s="60" t="s">
        <v>90</v>
      </c>
      <c r="I5" s="60" t="s">
        <v>91</v>
      </c>
      <c r="J5" s="60"/>
      <c r="K5" s="60"/>
      <c r="L5" s="60" t="s">
        <v>92</v>
      </c>
    </row>
    <row r="6" s="59" customFormat="1" customHeight="1" spans="1:12">
      <c r="A6" s="60"/>
      <c r="B6" s="60"/>
      <c r="C6" s="60" t="s">
        <v>50</v>
      </c>
      <c r="D6" s="60" t="s">
        <v>93</v>
      </c>
      <c r="E6" s="60" t="s">
        <v>94</v>
      </c>
      <c r="F6" s="60"/>
      <c r="G6" s="60"/>
      <c r="H6" s="60"/>
      <c r="I6" s="60" t="s">
        <v>50</v>
      </c>
      <c r="J6" s="60" t="s">
        <v>93</v>
      </c>
      <c r="K6" s="60" t="s">
        <v>94</v>
      </c>
      <c r="L6" s="60"/>
    </row>
    <row r="7" ht="39" customHeight="1" spans="1:13">
      <c r="A7" s="39">
        <f>B7+C7+F7</f>
        <v>70000</v>
      </c>
      <c r="B7" s="39">
        <v>0</v>
      </c>
      <c r="C7" s="39">
        <f>SUM(D7:E7)</f>
        <v>60000</v>
      </c>
      <c r="D7" s="39">
        <v>0</v>
      </c>
      <c r="E7" s="39">
        <v>60000</v>
      </c>
      <c r="F7" s="39">
        <v>10000</v>
      </c>
      <c r="G7" s="39">
        <f>H7+I7+L7</f>
        <v>70000</v>
      </c>
      <c r="H7" s="39">
        <v>0</v>
      </c>
      <c r="I7" s="39">
        <v>60000</v>
      </c>
      <c r="J7" s="39">
        <v>0</v>
      </c>
      <c r="K7" s="39">
        <v>60000</v>
      </c>
      <c r="L7" s="39">
        <v>10000</v>
      </c>
      <c r="M7" s="62"/>
    </row>
    <row r="8" ht="40.5" customHeight="1" spans="1:1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customHeight="1" spans="1:1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ht="26.25" customHeight="1" spans="1:1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  <ignoredErrors>
    <ignoredError sqref="C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6" sqref="E6"/>
    </sheetView>
  </sheetViews>
  <sheetFormatPr defaultColWidth="15.625" defaultRowHeight="24.95" customHeight="1" outlineLevelRow="6" outlineLevelCol="4"/>
  <cols>
    <col min="1" max="1" width="12.5" style="56" customWidth="1"/>
    <col min="2" max="2" width="29.25" customWidth="1"/>
    <col min="3" max="3" width="15.875" customWidth="1"/>
    <col min="4" max="4" width="13.875" customWidth="1"/>
    <col min="5" max="5" width="15.125" customWidth="1"/>
  </cols>
  <sheetData>
    <row r="1" customHeight="1" spans="1:1">
      <c r="A1" t="s">
        <v>95</v>
      </c>
    </row>
    <row r="2" s="54" customFormat="1" ht="47.25" customHeight="1" spans="1:5">
      <c r="A2" s="27" t="s">
        <v>96</v>
      </c>
      <c r="B2" s="27"/>
      <c r="C2" s="27"/>
      <c r="D2" s="27"/>
      <c r="E2" s="27"/>
    </row>
    <row r="3" customHeight="1" spans="1:5">
      <c r="A3" s="28" t="s">
        <v>2</v>
      </c>
      <c r="E3" s="40" t="s">
        <v>3</v>
      </c>
    </row>
    <row r="4" customHeight="1" spans="1:5">
      <c r="A4" s="33" t="s">
        <v>46</v>
      </c>
      <c r="B4" s="33"/>
      <c r="C4" s="33" t="s">
        <v>47</v>
      </c>
      <c r="D4" s="33"/>
      <c r="E4" s="33"/>
    </row>
    <row r="5" s="55" customFormat="1" customHeight="1" spans="1:5">
      <c r="A5" s="33" t="s">
        <v>48</v>
      </c>
      <c r="B5" s="33" t="s">
        <v>49</v>
      </c>
      <c r="C5" s="33" t="s">
        <v>50</v>
      </c>
      <c r="D5" s="33" t="s">
        <v>51</v>
      </c>
      <c r="E5" s="33" t="s">
        <v>52</v>
      </c>
    </row>
    <row r="6" customHeight="1" spans="1:5">
      <c r="A6" s="29">
        <v>2120899</v>
      </c>
      <c r="B6" s="34" t="s">
        <v>97</v>
      </c>
      <c r="C6" s="39">
        <f>D6+E6</f>
        <v>1800000</v>
      </c>
      <c r="D6" s="57"/>
      <c r="E6" s="58">
        <v>1800000</v>
      </c>
    </row>
    <row r="7" customHeight="1" spans="1:5">
      <c r="A7" s="33" t="s">
        <v>8</v>
      </c>
      <c r="B7" s="33"/>
      <c r="C7" s="39">
        <f>SUM(C6:C6)</f>
        <v>1800000</v>
      </c>
      <c r="D7" s="57">
        <f>SUM(D6:D6)</f>
        <v>0</v>
      </c>
      <c r="E7" s="57">
        <f>SUM(E6:E6)</f>
        <v>1800000</v>
      </c>
    </row>
  </sheetData>
  <mergeCells count="4">
    <mergeCell ref="A2:E2"/>
    <mergeCell ref="A4:B4"/>
    <mergeCell ref="C4:E4"/>
    <mergeCell ref="A7:B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4" workbookViewId="0">
      <selection activeCell="B6" sqref="B6"/>
    </sheetView>
  </sheetViews>
  <sheetFormatPr defaultColWidth="9" defaultRowHeight="24.95" customHeight="1" outlineLevelCol="3"/>
  <cols>
    <col min="1" max="1" width="37.5" customWidth="1"/>
    <col min="2" max="2" width="17.5" customWidth="1"/>
    <col min="3" max="3" width="36.125" customWidth="1"/>
    <col min="4" max="4" width="15" customWidth="1"/>
  </cols>
  <sheetData>
    <row r="1" customHeight="1" spans="1:1">
      <c r="A1" t="s">
        <v>98</v>
      </c>
    </row>
    <row r="2" ht="40.5" customHeight="1" spans="1:4">
      <c r="A2" s="27" t="s">
        <v>99</v>
      </c>
      <c r="B2" s="27"/>
      <c r="C2" s="27"/>
      <c r="D2" s="27"/>
    </row>
    <row r="3" customHeight="1" spans="1:4">
      <c r="A3" s="28" t="s">
        <v>2</v>
      </c>
      <c r="D3" s="40" t="s">
        <v>3</v>
      </c>
    </row>
    <row r="4" customHeight="1" spans="1:4">
      <c r="A4" s="48" t="s">
        <v>100</v>
      </c>
      <c r="B4" s="48"/>
      <c r="C4" s="48" t="s">
        <v>101</v>
      </c>
      <c r="D4" s="48"/>
    </row>
    <row r="5" customHeight="1" spans="1:4">
      <c r="A5" s="48" t="s">
        <v>102</v>
      </c>
      <c r="B5" s="48" t="s">
        <v>103</v>
      </c>
      <c r="C5" s="48" t="s">
        <v>102</v>
      </c>
      <c r="D5" s="48" t="s">
        <v>103</v>
      </c>
    </row>
    <row r="6" ht="20.1" customHeight="1" spans="1:4">
      <c r="A6" s="49" t="s">
        <v>104</v>
      </c>
      <c r="B6" s="39">
        <v>17707189.86</v>
      </c>
      <c r="C6" s="49" t="s">
        <v>105</v>
      </c>
      <c r="D6" s="50"/>
    </row>
    <row r="7" ht="20.1" customHeight="1" spans="1:4">
      <c r="A7" s="51" t="s">
        <v>106</v>
      </c>
      <c r="B7" s="39">
        <v>1800000</v>
      </c>
      <c r="C7" s="49" t="s">
        <v>107</v>
      </c>
      <c r="D7" s="50"/>
    </row>
    <row r="8" ht="20.1" customHeight="1" spans="1:4">
      <c r="A8" s="51"/>
      <c r="B8" s="39"/>
      <c r="C8" s="49" t="s">
        <v>108</v>
      </c>
      <c r="D8" s="50"/>
    </row>
    <row r="9" ht="20.1" customHeight="1" spans="1:4">
      <c r="A9" s="51"/>
      <c r="B9" s="39"/>
      <c r="C9" s="49" t="s">
        <v>109</v>
      </c>
      <c r="D9" s="50"/>
    </row>
    <row r="10" ht="20.1" customHeight="1" spans="1:4">
      <c r="A10" s="51"/>
      <c r="B10" s="39"/>
      <c r="C10" s="49" t="s">
        <v>110</v>
      </c>
      <c r="D10" s="50"/>
    </row>
    <row r="11" ht="20.1" customHeight="1" spans="1:4">
      <c r="A11" s="51"/>
      <c r="B11" s="39"/>
      <c r="C11" s="49" t="s">
        <v>111</v>
      </c>
      <c r="D11" s="50"/>
    </row>
    <row r="12" ht="20.1" customHeight="1" spans="1:4">
      <c r="A12" s="51"/>
      <c r="B12" s="39"/>
      <c r="C12" s="49" t="s">
        <v>112</v>
      </c>
      <c r="D12" s="50"/>
    </row>
    <row r="13" ht="20.1" customHeight="1" spans="1:4">
      <c r="A13" s="51"/>
      <c r="B13" s="39"/>
      <c r="C13" s="49" t="s">
        <v>113</v>
      </c>
      <c r="D13" s="50">
        <v>348660</v>
      </c>
    </row>
    <row r="14" ht="20.1" customHeight="1" spans="1:4">
      <c r="A14" s="49"/>
      <c r="B14" s="39"/>
      <c r="C14" s="49" t="s">
        <v>114</v>
      </c>
      <c r="D14" s="50"/>
    </row>
    <row r="15" ht="20.1" customHeight="1" spans="1:4">
      <c r="A15" s="49"/>
      <c r="B15" s="39"/>
      <c r="C15" s="49" t="s">
        <v>115</v>
      </c>
      <c r="D15" s="50">
        <v>417260.36</v>
      </c>
    </row>
    <row r="16" ht="20.1" customHeight="1" spans="1:4">
      <c r="A16" s="49"/>
      <c r="B16" s="39"/>
      <c r="C16" s="49" t="s">
        <v>116</v>
      </c>
      <c r="D16" s="50"/>
    </row>
    <row r="17" ht="20.1" customHeight="1" spans="1:4">
      <c r="A17" s="49"/>
      <c r="B17" s="39"/>
      <c r="C17" s="49" t="s">
        <v>117</v>
      </c>
      <c r="D17" s="50">
        <v>1800000</v>
      </c>
    </row>
    <row r="18" ht="20.1" customHeight="1" spans="1:4">
      <c r="A18" s="49"/>
      <c r="B18" s="39"/>
      <c r="C18" s="49" t="s">
        <v>118</v>
      </c>
      <c r="D18" s="50"/>
    </row>
    <row r="19" ht="20.1" customHeight="1" spans="1:4">
      <c r="A19" s="49"/>
      <c r="B19" s="39"/>
      <c r="C19" s="49" t="s">
        <v>119</v>
      </c>
      <c r="D19" s="50"/>
    </row>
    <row r="20" ht="20.1" customHeight="1" spans="1:4">
      <c r="A20" s="49"/>
      <c r="B20" s="39"/>
      <c r="C20" s="49" t="s">
        <v>120</v>
      </c>
      <c r="D20" s="52">
        <v>16717699.4</v>
      </c>
    </row>
    <row r="21" ht="20.1" customHeight="1" spans="1:4">
      <c r="A21" s="49"/>
      <c r="B21" s="39"/>
      <c r="C21" s="49" t="s">
        <v>121</v>
      </c>
      <c r="D21" s="50"/>
    </row>
    <row r="22" ht="20.1" customHeight="1" spans="1:4">
      <c r="A22" s="49"/>
      <c r="B22" s="39"/>
      <c r="C22" s="49" t="s">
        <v>122</v>
      </c>
      <c r="D22" s="50"/>
    </row>
    <row r="23" ht="20.1" customHeight="1" spans="1:4">
      <c r="A23" s="53"/>
      <c r="B23" s="39"/>
      <c r="C23" s="49" t="s">
        <v>123</v>
      </c>
      <c r="D23" s="50"/>
    </row>
    <row r="24" ht="20.1" customHeight="1" spans="1:4">
      <c r="A24" s="53"/>
      <c r="B24" s="39"/>
      <c r="C24" s="49" t="s">
        <v>124</v>
      </c>
      <c r="D24" s="50"/>
    </row>
    <row r="25" ht="20.1" customHeight="1" spans="1:4">
      <c r="A25" s="53"/>
      <c r="B25" s="39"/>
      <c r="C25" s="49" t="s">
        <v>125</v>
      </c>
      <c r="D25" s="50">
        <v>223570.1</v>
      </c>
    </row>
    <row r="26" ht="20.1" customHeight="1" spans="1:4">
      <c r="A26" s="53"/>
      <c r="B26" s="39"/>
      <c r="C26" s="49" t="s">
        <v>126</v>
      </c>
      <c r="D26" s="39"/>
    </row>
    <row r="27" ht="20.1" customHeight="1" spans="1:4">
      <c r="A27" s="53"/>
      <c r="B27" s="39"/>
      <c r="C27" s="49" t="s">
        <v>127</v>
      </c>
      <c r="D27" s="39"/>
    </row>
    <row r="28" ht="20.1" customHeight="1" spans="1:4">
      <c r="A28" s="53"/>
      <c r="B28" s="39"/>
      <c r="C28" s="49" t="s">
        <v>128</v>
      </c>
      <c r="D28" s="39"/>
    </row>
    <row r="29" ht="20.1" customHeight="1" spans="1:4">
      <c r="A29" s="53"/>
      <c r="B29" s="39"/>
      <c r="C29" s="49" t="s">
        <v>129</v>
      </c>
      <c r="D29" s="39"/>
    </row>
    <row r="30" ht="20.1" customHeight="1" spans="1:4">
      <c r="A30" s="53"/>
      <c r="B30" s="39"/>
      <c r="C30" s="49" t="s">
        <v>130</v>
      </c>
      <c r="D30" s="39"/>
    </row>
    <row r="31" ht="20.1" customHeight="1" spans="1:4">
      <c r="A31" s="53"/>
      <c r="B31" s="39"/>
      <c r="C31" s="49" t="s">
        <v>131</v>
      </c>
      <c r="D31" s="39"/>
    </row>
    <row r="32" ht="20.1" customHeight="1" spans="2:4">
      <c r="B32" s="39"/>
      <c r="C32" s="49" t="s">
        <v>132</v>
      </c>
      <c r="D32" s="39"/>
    </row>
    <row r="33" ht="20.1" customHeight="1" spans="1:4">
      <c r="A33" s="53"/>
      <c r="B33" s="39"/>
      <c r="C33" s="48"/>
      <c r="D33" s="39"/>
    </row>
    <row r="34" ht="20.1" customHeight="1" spans="1:4">
      <c r="A34" s="48" t="s">
        <v>133</v>
      </c>
      <c r="B34" s="39">
        <f>SUM(B7+B6)</f>
        <v>19507189.86</v>
      </c>
      <c r="C34" s="48" t="s">
        <v>134</v>
      </c>
      <c r="D34" s="39">
        <f>SUM(D6:D33)</f>
        <v>19507189.86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D10" sqref="D10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135</v>
      </c>
    </row>
    <row r="2" ht="35.25" customHeight="1" spans="1:12">
      <c r="A2" s="27" t="s">
        <v>136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customHeight="1" spans="1:12">
      <c r="A3" s="28"/>
      <c r="L3" s="47" t="s">
        <v>3</v>
      </c>
    </row>
    <row r="4" s="1" customFormat="1" ht="17.25" customHeight="1" spans="1:12">
      <c r="A4" s="41" t="s">
        <v>137</v>
      </c>
      <c r="B4" s="15" t="s">
        <v>138</v>
      </c>
      <c r="C4" s="15" t="s">
        <v>139</v>
      </c>
      <c r="D4" s="15" t="s">
        <v>140</v>
      </c>
      <c r="E4" s="15" t="s">
        <v>141</v>
      </c>
      <c r="F4" s="15" t="s">
        <v>142</v>
      </c>
      <c r="G4" s="15" t="s">
        <v>143</v>
      </c>
      <c r="H4" s="15" t="s">
        <v>144</v>
      </c>
      <c r="I4" s="15" t="s">
        <v>145</v>
      </c>
      <c r="J4" s="15" t="s">
        <v>146</v>
      </c>
      <c r="K4" s="15" t="s">
        <v>147</v>
      </c>
      <c r="L4" s="15" t="s">
        <v>148</v>
      </c>
    </row>
    <row r="5" s="1" customFormat="1" ht="17.25" customHeight="1" spans="1:12">
      <c r="A5" s="4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="1" customFormat="1" ht="17.25" customHeight="1" spans="1:12">
      <c r="A6" s="4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ht="57" customHeight="1" spans="1:12">
      <c r="A7" s="44" t="s">
        <v>149</v>
      </c>
      <c r="B7" s="45">
        <v>19507189.86</v>
      </c>
      <c r="C7" s="45"/>
      <c r="D7" s="45"/>
      <c r="E7" s="45">
        <f>F7+G7</f>
        <v>19507189.86</v>
      </c>
      <c r="F7" s="45">
        <v>17707189.86</v>
      </c>
      <c r="G7" s="45">
        <v>1800000</v>
      </c>
      <c r="H7" s="46"/>
      <c r="I7" s="46"/>
      <c r="J7" s="46"/>
      <c r="K7" s="46"/>
      <c r="L7" s="46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13" workbookViewId="0">
      <selection activeCell="F20" sqref="F20"/>
    </sheetView>
  </sheetViews>
  <sheetFormatPr defaultColWidth="15.625" defaultRowHeight="24.95" customHeight="1"/>
  <cols>
    <col min="1" max="1" width="17.125" customWidth="1"/>
    <col min="2" max="2" width="34.5" customWidth="1"/>
    <col min="3" max="3" width="16.75" customWidth="1"/>
    <col min="4" max="4" width="14.375" customWidth="1"/>
    <col min="5" max="6" width="14.625" customWidth="1"/>
    <col min="7" max="7" width="15.5" customWidth="1"/>
    <col min="8" max="8" width="14.75" customWidth="1"/>
    <col min="9" max="9" width="12.5" customWidth="1"/>
  </cols>
  <sheetData>
    <row r="1" customHeight="1" spans="1:1">
      <c r="A1" t="s">
        <v>150</v>
      </c>
    </row>
    <row r="2" ht="31.5" customHeight="1" spans="1:9">
      <c r="A2" s="27" t="s">
        <v>151</v>
      </c>
      <c r="B2" s="27"/>
      <c r="C2" s="27"/>
      <c r="D2" s="27"/>
      <c r="E2" s="27"/>
      <c r="F2" s="27"/>
      <c r="G2" s="27"/>
      <c r="H2" s="27"/>
      <c r="I2" s="27"/>
    </row>
    <row r="3" customHeight="1" spans="1:9">
      <c r="A3" s="28" t="s">
        <v>2</v>
      </c>
      <c r="I3" s="40" t="s">
        <v>3</v>
      </c>
    </row>
    <row r="4" s="26" customFormat="1" customHeight="1" spans="1:9">
      <c r="A4" s="29" t="s">
        <v>46</v>
      </c>
      <c r="B4" s="29"/>
      <c r="C4" s="30" t="s">
        <v>8</v>
      </c>
      <c r="D4" s="31" t="s">
        <v>51</v>
      </c>
      <c r="E4" s="32"/>
      <c r="F4" s="32"/>
      <c r="G4" s="30" t="s">
        <v>52</v>
      </c>
      <c r="H4" s="30"/>
      <c r="I4" s="30"/>
    </row>
    <row r="5" s="26" customFormat="1" ht="36.75" customHeight="1" spans="1:9">
      <c r="A5" s="29" t="s">
        <v>48</v>
      </c>
      <c r="B5" s="29" t="s">
        <v>49</v>
      </c>
      <c r="C5" s="30"/>
      <c r="D5" s="30" t="s">
        <v>50</v>
      </c>
      <c r="E5" s="33" t="s">
        <v>69</v>
      </c>
      <c r="F5" s="33" t="s">
        <v>70</v>
      </c>
      <c r="G5" s="30" t="s">
        <v>50</v>
      </c>
      <c r="H5" s="30" t="s">
        <v>152</v>
      </c>
      <c r="I5" s="30" t="s">
        <v>153</v>
      </c>
    </row>
    <row r="6" s="26" customFormat="1" ht="36.75" customHeight="1" spans="1:9">
      <c r="A6" s="29">
        <v>2080505</v>
      </c>
      <c r="B6" s="34" t="s">
        <v>53</v>
      </c>
      <c r="C6" s="35">
        <f>D6+G6</f>
        <v>336420</v>
      </c>
      <c r="D6" s="35">
        <f>SUM(E6:F6)</f>
        <v>336420</v>
      </c>
      <c r="E6" s="36">
        <v>336420</v>
      </c>
      <c r="F6" s="36"/>
      <c r="G6" s="35">
        <f>H6+I6</f>
        <v>0</v>
      </c>
      <c r="H6" s="35"/>
      <c r="I6" s="35"/>
    </row>
    <row r="7" s="26" customFormat="1" ht="36.75" customHeight="1" spans="1:9">
      <c r="A7" s="29">
        <v>2080899</v>
      </c>
      <c r="B7" s="34" t="s">
        <v>54</v>
      </c>
      <c r="C7" s="35">
        <f t="shared" ref="C7:C19" si="0">D7+G7</f>
        <v>12240</v>
      </c>
      <c r="D7" s="35">
        <f t="shared" ref="D7:D15" si="1">SUM(E7:F7)</f>
        <v>12240</v>
      </c>
      <c r="E7" s="36">
        <v>12240</v>
      </c>
      <c r="F7" s="36"/>
      <c r="G7" s="35">
        <f t="shared" ref="G7:G19" si="2">H7+I7</f>
        <v>0</v>
      </c>
      <c r="H7" s="35"/>
      <c r="I7" s="35"/>
    </row>
    <row r="8" s="26" customFormat="1" ht="36.75" customHeight="1" spans="1:9">
      <c r="A8" s="29">
        <v>2101101</v>
      </c>
      <c r="B8" s="34" t="s">
        <v>55</v>
      </c>
      <c r="C8" s="35">
        <f t="shared" si="0"/>
        <v>71444.8</v>
      </c>
      <c r="D8" s="35">
        <f t="shared" si="1"/>
        <v>71444.8</v>
      </c>
      <c r="E8" s="36">
        <v>71444.8</v>
      </c>
      <c r="F8" s="36"/>
      <c r="G8" s="35">
        <f t="shared" si="2"/>
        <v>0</v>
      </c>
      <c r="H8" s="35"/>
      <c r="I8" s="35"/>
    </row>
    <row r="9" s="26" customFormat="1" ht="36.75" customHeight="1" spans="1:9">
      <c r="A9" s="29">
        <v>2101102</v>
      </c>
      <c r="B9" s="34" t="s">
        <v>56</v>
      </c>
      <c r="C9" s="35">
        <f t="shared" si="0"/>
        <v>14798.2</v>
      </c>
      <c r="D9" s="35">
        <f t="shared" si="1"/>
        <v>14798.2</v>
      </c>
      <c r="E9" s="36">
        <v>14798.2</v>
      </c>
      <c r="F9" s="36"/>
      <c r="G9" s="35">
        <f t="shared" si="2"/>
        <v>0</v>
      </c>
      <c r="H9" s="35"/>
      <c r="I9" s="35"/>
    </row>
    <row r="10" s="26" customFormat="1" ht="36.75" customHeight="1" spans="1:9">
      <c r="A10" s="29">
        <v>2101103</v>
      </c>
      <c r="B10" s="34" t="s">
        <v>57</v>
      </c>
      <c r="C10" s="35">
        <f t="shared" si="0"/>
        <v>331017.36</v>
      </c>
      <c r="D10" s="35">
        <f t="shared" si="1"/>
        <v>331017.36</v>
      </c>
      <c r="E10" s="36">
        <v>331017.36</v>
      </c>
      <c r="F10" s="36"/>
      <c r="G10" s="35">
        <f t="shared" si="2"/>
        <v>0</v>
      </c>
      <c r="H10" s="35"/>
      <c r="I10" s="35"/>
    </row>
    <row r="11" s="26" customFormat="1" ht="36.75" customHeight="1" spans="1:9">
      <c r="A11" s="29">
        <v>2150501</v>
      </c>
      <c r="B11" s="34" t="s">
        <v>58</v>
      </c>
      <c r="C11" s="35">
        <f t="shared" si="0"/>
        <v>1935167.3</v>
      </c>
      <c r="D11" s="37">
        <f t="shared" si="1"/>
        <v>1935167.3</v>
      </c>
      <c r="E11" s="38">
        <v>1564023.1</v>
      </c>
      <c r="F11" s="38">
        <v>371144.2</v>
      </c>
      <c r="G11" s="35">
        <f t="shared" si="2"/>
        <v>0</v>
      </c>
      <c r="H11" s="35"/>
      <c r="I11" s="35"/>
    </row>
    <row r="12" s="26" customFormat="1" ht="36.75" customHeight="1" spans="1:9">
      <c r="A12" s="29">
        <v>2150599</v>
      </c>
      <c r="B12" s="34" t="s">
        <v>59</v>
      </c>
      <c r="C12" s="35">
        <f t="shared" si="0"/>
        <v>364432.1</v>
      </c>
      <c r="D12" s="35">
        <f t="shared" si="1"/>
        <v>364432.1</v>
      </c>
      <c r="E12" s="36">
        <v>315733.4</v>
      </c>
      <c r="F12" s="36">
        <v>48698.7</v>
      </c>
      <c r="G12" s="35">
        <f t="shared" si="2"/>
        <v>0</v>
      </c>
      <c r="H12" s="35"/>
      <c r="I12" s="35"/>
    </row>
    <row r="13" s="26" customFormat="1" ht="36.75" customHeight="1" spans="1:9">
      <c r="A13" s="29">
        <v>2150502</v>
      </c>
      <c r="B13" s="34" t="s">
        <v>61</v>
      </c>
      <c r="C13" s="35">
        <f t="shared" si="0"/>
        <v>622200</v>
      </c>
      <c r="D13" s="35"/>
      <c r="E13" s="36"/>
      <c r="F13" s="36"/>
      <c r="G13" s="35">
        <f t="shared" si="2"/>
        <v>622200</v>
      </c>
      <c r="H13" s="35">
        <v>622200</v>
      </c>
      <c r="I13" s="35"/>
    </row>
    <row r="14" s="26" customFormat="1" ht="36.75" customHeight="1" spans="1:9">
      <c r="A14" s="29">
        <v>2150506</v>
      </c>
      <c r="B14" s="34" t="s">
        <v>62</v>
      </c>
      <c r="C14" s="35">
        <f t="shared" si="0"/>
        <v>80000</v>
      </c>
      <c r="D14" s="35"/>
      <c r="E14" s="36"/>
      <c r="F14" s="36"/>
      <c r="G14" s="35">
        <f t="shared" si="2"/>
        <v>80000</v>
      </c>
      <c r="H14" s="35">
        <v>80000</v>
      </c>
      <c r="I14" s="35"/>
    </row>
    <row r="15" s="26" customFormat="1" ht="36.75" customHeight="1" spans="1:9">
      <c r="A15" s="29">
        <v>2150510</v>
      </c>
      <c r="B15" s="34" t="s">
        <v>63</v>
      </c>
      <c r="C15" s="35">
        <f t="shared" si="0"/>
        <v>1000000</v>
      </c>
      <c r="D15" s="35"/>
      <c r="E15" s="36"/>
      <c r="F15" s="36"/>
      <c r="G15" s="35">
        <f t="shared" si="2"/>
        <v>1000000</v>
      </c>
      <c r="H15" s="35">
        <v>1000000</v>
      </c>
      <c r="I15" s="35"/>
    </row>
    <row r="16" s="26" customFormat="1" ht="36.75" customHeight="1" spans="1:9">
      <c r="A16" s="29">
        <v>2150599</v>
      </c>
      <c r="B16" s="34" t="s">
        <v>59</v>
      </c>
      <c r="C16" s="35">
        <f t="shared" si="0"/>
        <v>12625900</v>
      </c>
      <c r="D16" s="35"/>
      <c r="E16" s="36"/>
      <c r="F16" s="36"/>
      <c r="G16" s="35">
        <f t="shared" si="2"/>
        <v>12625900</v>
      </c>
      <c r="H16" s="35">
        <v>12625900</v>
      </c>
      <c r="I16" s="35"/>
    </row>
    <row r="17" s="26" customFormat="1" ht="36.75" customHeight="1" spans="1:9">
      <c r="A17" s="29">
        <v>2150805</v>
      </c>
      <c r="B17" s="34" t="s">
        <v>64</v>
      </c>
      <c r="C17" s="35">
        <f t="shared" si="0"/>
        <v>90000</v>
      </c>
      <c r="D17" s="35"/>
      <c r="E17" s="36"/>
      <c r="F17" s="36"/>
      <c r="G17" s="35">
        <f t="shared" si="2"/>
        <v>90000</v>
      </c>
      <c r="H17" s="35">
        <v>90000</v>
      </c>
      <c r="I17" s="35"/>
    </row>
    <row r="18" s="26" customFormat="1" ht="36.75" customHeight="1" spans="1:9">
      <c r="A18" s="29">
        <v>2210201</v>
      </c>
      <c r="B18" s="34" t="s">
        <v>60</v>
      </c>
      <c r="C18" s="35">
        <f t="shared" si="0"/>
        <v>223570.1</v>
      </c>
      <c r="D18" s="35">
        <f>SUM(E18:F18)</f>
        <v>223570.1</v>
      </c>
      <c r="E18" s="36">
        <v>223570.1</v>
      </c>
      <c r="F18" s="36"/>
      <c r="G18" s="35">
        <f t="shared" si="2"/>
        <v>0</v>
      </c>
      <c r="H18" s="35"/>
      <c r="I18" s="35"/>
    </row>
    <row r="19" s="26" customFormat="1" ht="36.75" customHeight="1" spans="1:9">
      <c r="A19" s="29">
        <v>2120899</v>
      </c>
      <c r="B19" s="34" t="s">
        <v>97</v>
      </c>
      <c r="C19" s="35">
        <f t="shared" si="0"/>
        <v>1800000</v>
      </c>
      <c r="D19" s="35">
        <f>SUM(E19:F19)</f>
        <v>0</v>
      </c>
      <c r="E19" s="36"/>
      <c r="F19" s="36"/>
      <c r="G19" s="35">
        <f t="shared" si="2"/>
        <v>1800000</v>
      </c>
      <c r="H19" s="35">
        <v>1800000</v>
      </c>
      <c r="I19" s="35"/>
    </row>
    <row r="20" customHeight="1" spans="1:9">
      <c r="A20" s="33" t="s">
        <v>8</v>
      </c>
      <c r="B20" s="33"/>
      <c r="C20" s="39">
        <f>SUM(C6:C19)</f>
        <v>19507189.86</v>
      </c>
      <c r="D20" s="39">
        <f t="shared" ref="D20:I20" si="3">SUM(D6:D19)</f>
        <v>3289089.86</v>
      </c>
      <c r="E20" s="39">
        <f t="shared" si="3"/>
        <v>2869246.96</v>
      </c>
      <c r="F20" s="39">
        <f t="shared" si="3"/>
        <v>419842.9</v>
      </c>
      <c r="G20" s="39">
        <f t="shared" si="3"/>
        <v>16218100</v>
      </c>
      <c r="H20" s="39">
        <f t="shared" si="3"/>
        <v>16218100</v>
      </c>
      <c r="I20" s="39">
        <f t="shared" si="3"/>
        <v>0</v>
      </c>
    </row>
  </sheetData>
  <mergeCells count="6">
    <mergeCell ref="A2:I2"/>
    <mergeCell ref="A4:B4"/>
    <mergeCell ref="D4:F4"/>
    <mergeCell ref="G4:I4"/>
    <mergeCell ref="A20:B20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F6" sqref="F6:F37"/>
    </sheetView>
  </sheetViews>
  <sheetFormatPr defaultColWidth="9" defaultRowHeight="13.5"/>
  <cols>
    <col min="1" max="1" width="9" style="2"/>
    <col min="2" max="2" width="15" style="2" customWidth="1"/>
    <col min="3" max="3" width="18.25" style="2" customWidth="1"/>
    <col min="4" max="4" width="16.5" style="2" customWidth="1"/>
    <col min="5" max="5" width="13.5" style="2" customWidth="1"/>
    <col min="6" max="6" width="13.375" style="3" customWidth="1"/>
    <col min="7" max="7" width="9" style="2"/>
    <col min="8" max="8" width="14.375" style="2" customWidth="1"/>
    <col min="9" max="9" width="13.875" style="2" customWidth="1"/>
    <col min="10" max="10" width="14.5" style="2" customWidth="1"/>
    <col min="11" max="11" width="19.375" style="2" customWidth="1"/>
    <col min="12" max="16384" width="9" style="2"/>
  </cols>
  <sheetData>
    <row r="1" spans="1:11">
      <c r="A1" t="s">
        <v>154</v>
      </c>
      <c r="B1" s="4"/>
      <c r="C1" s="5" t="s">
        <v>155</v>
      </c>
      <c r="D1" s="5" t="s">
        <v>155</v>
      </c>
      <c r="E1" s="5" t="s">
        <v>155</v>
      </c>
      <c r="F1" s="6" t="s">
        <v>155</v>
      </c>
      <c r="G1" s="5" t="s">
        <v>155</v>
      </c>
      <c r="H1" s="5" t="s">
        <v>155</v>
      </c>
      <c r="I1" s="5" t="s">
        <v>155</v>
      </c>
      <c r="J1" s="5" t="s">
        <v>155</v>
      </c>
      <c r="K1" s="5" t="s">
        <v>155</v>
      </c>
    </row>
    <row r="2" ht="27" spans="1:11">
      <c r="A2" s="7" t="s">
        <v>156</v>
      </c>
      <c r="B2" s="7"/>
      <c r="C2" s="7"/>
      <c r="D2" s="7"/>
      <c r="E2" s="7"/>
      <c r="F2" s="8"/>
      <c r="G2" s="7"/>
      <c r="H2" s="7"/>
      <c r="I2" s="7"/>
      <c r="J2" s="7"/>
      <c r="K2" s="7"/>
    </row>
    <row r="3" ht="26.25" customHeight="1" spans="1:11">
      <c r="A3" s="9"/>
      <c r="B3" s="9"/>
      <c r="C3" s="9"/>
      <c r="D3" s="10" t="s">
        <v>157</v>
      </c>
      <c r="E3" s="11"/>
      <c r="F3" s="12"/>
      <c r="G3" s="13"/>
      <c r="H3" s="14"/>
      <c r="I3" s="23"/>
      <c r="J3" s="24" t="s">
        <v>3</v>
      </c>
      <c r="K3" s="24"/>
    </row>
    <row r="4" s="1" customFormat="1" ht="27" customHeight="1" spans="1:11">
      <c r="A4" s="15" t="s">
        <v>158</v>
      </c>
      <c r="B4" s="15" t="s">
        <v>159</v>
      </c>
      <c r="C4" s="15" t="s">
        <v>160</v>
      </c>
      <c r="D4" s="15" t="s">
        <v>161</v>
      </c>
      <c r="E4" s="15" t="s">
        <v>162</v>
      </c>
      <c r="F4" s="16" t="s">
        <v>7</v>
      </c>
      <c r="G4" s="15"/>
      <c r="H4" s="15"/>
      <c r="I4" s="15" t="s">
        <v>163</v>
      </c>
      <c r="J4" s="15" t="s">
        <v>164</v>
      </c>
      <c r="K4" s="15" t="s">
        <v>165</v>
      </c>
    </row>
    <row r="5" s="1" customFormat="1" ht="22.5" customHeight="1" spans="1:11">
      <c r="A5" s="15"/>
      <c r="B5" s="15"/>
      <c r="C5" s="15"/>
      <c r="D5" s="15"/>
      <c r="E5" s="15"/>
      <c r="F5" s="16" t="s">
        <v>50</v>
      </c>
      <c r="G5" s="15" t="s">
        <v>152</v>
      </c>
      <c r="H5" s="15" t="s">
        <v>153</v>
      </c>
      <c r="I5" s="15"/>
      <c r="J5" s="15"/>
      <c r="K5" s="15"/>
    </row>
    <row r="6" s="1" customFormat="1" ht="22.5" customHeight="1" spans="1:11">
      <c r="A6" s="17" t="s">
        <v>166</v>
      </c>
      <c r="B6" s="17" t="s">
        <v>167</v>
      </c>
      <c r="C6" s="17" t="s">
        <v>168</v>
      </c>
      <c r="D6" s="17" t="s">
        <v>169</v>
      </c>
      <c r="E6" s="17" t="s">
        <v>9</v>
      </c>
      <c r="F6" s="18">
        <f>G6+H7</f>
        <v>622200</v>
      </c>
      <c r="G6" s="17" t="s">
        <v>170</v>
      </c>
      <c r="H6" s="17"/>
      <c r="I6" s="25" t="s">
        <v>171</v>
      </c>
      <c r="J6" s="15" t="s">
        <v>172</v>
      </c>
      <c r="K6" s="15" t="s">
        <v>173</v>
      </c>
    </row>
    <row r="7" s="1" customFormat="1" ht="33" customHeight="1" spans="1:11">
      <c r="A7" s="19"/>
      <c r="B7" s="19"/>
      <c r="C7" s="19"/>
      <c r="D7" s="19"/>
      <c r="E7" s="19"/>
      <c r="F7" s="20"/>
      <c r="G7" s="19"/>
      <c r="H7" s="19"/>
      <c r="I7" s="25" t="s">
        <v>174</v>
      </c>
      <c r="J7" s="15" t="s">
        <v>172</v>
      </c>
      <c r="K7" s="15" t="s">
        <v>173</v>
      </c>
    </row>
    <row r="8" s="1" customFormat="1" ht="33" customHeight="1" spans="1:11">
      <c r="A8" s="21" t="s">
        <v>175</v>
      </c>
      <c r="B8" s="21" t="s">
        <v>176</v>
      </c>
      <c r="C8" s="21" t="s">
        <v>168</v>
      </c>
      <c r="D8" s="21" t="s">
        <v>177</v>
      </c>
      <c r="E8" s="21" t="s">
        <v>178</v>
      </c>
      <c r="F8" s="22">
        <f>G8+H9</f>
        <v>1800000</v>
      </c>
      <c r="G8" s="21" t="s">
        <v>179</v>
      </c>
      <c r="H8" s="21"/>
      <c r="I8" s="25" t="s">
        <v>171</v>
      </c>
      <c r="J8" s="15" t="s">
        <v>180</v>
      </c>
      <c r="K8" s="15" t="s">
        <v>173</v>
      </c>
    </row>
    <row r="9" s="1" customFormat="1" ht="22.5" customHeight="1" spans="1:11">
      <c r="A9" s="19"/>
      <c r="B9" s="19"/>
      <c r="C9" s="19"/>
      <c r="D9" s="19"/>
      <c r="E9" s="19"/>
      <c r="F9" s="20"/>
      <c r="G9" s="19"/>
      <c r="H9" s="19"/>
      <c r="I9" s="25" t="s">
        <v>174</v>
      </c>
      <c r="J9" s="15" t="s">
        <v>180</v>
      </c>
      <c r="K9" s="15" t="s">
        <v>173</v>
      </c>
    </row>
    <row r="10" s="1" customFormat="1" ht="22.5" customHeight="1" spans="1:11">
      <c r="A10" s="17" t="s">
        <v>181</v>
      </c>
      <c r="B10" s="17" t="s">
        <v>182</v>
      </c>
      <c r="C10" s="17" t="s">
        <v>168</v>
      </c>
      <c r="D10" s="17" t="s">
        <v>183</v>
      </c>
      <c r="E10" s="17" t="s">
        <v>9</v>
      </c>
      <c r="F10" s="18">
        <f>G10+H11</f>
        <v>80000</v>
      </c>
      <c r="G10" s="17" t="s">
        <v>184</v>
      </c>
      <c r="H10" s="17"/>
      <c r="I10" s="25" t="s">
        <v>171</v>
      </c>
      <c r="J10" s="15" t="s">
        <v>185</v>
      </c>
      <c r="K10" s="15" t="s">
        <v>173</v>
      </c>
    </row>
    <row r="11" s="1" customFormat="1" ht="22.5" customHeight="1" spans="1:11">
      <c r="A11" s="19"/>
      <c r="B11" s="19"/>
      <c r="C11" s="19"/>
      <c r="D11" s="19"/>
      <c r="E11" s="19"/>
      <c r="F11" s="20"/>
      <c r="G11" s="19"/>
      <c r="H11" s="19"/>
      <c r="I11" s="25" t="s">
        <v>174</v>
      </c>
      <c r="J11" s="15" t="s">
        <v>185</v>
      </c>
      <c r="K11" s="15" t="s">
        <v>173</v>
      </c>
    </row>
    <row r="12" s="1" customFormat="1" ht="22.5" customHeight="1" spans="1:11">
      <c r="A12" s="17" t="s">
        <v>186</v>
      </c>
      <c r="B12" s="17" t="s">
        <v>187</v>
      </c>
      <c r="C12" s="17" t="s">
        <v>168</v>
      </c>
      <c r="D12" s="17" t="s">
        <v>188</v>
      </c>
      <c r="E12" s="17" t="s">
        <v>9</v>
      </c>
      <c r="F12" s="18">
        <f>G12+H13</f>
        <v>100000</v>
      </c>
      <c r="G12" s="17" t="s">
        <v>189</v>
      </c>
      <c r="H12" s="17"/>
      <c r="I12" s="25" t="s">
        <v>171</v>
      </c>
      <c r="J12" s="15" t="s">
        <v>190</v>
      </c>
      <c r="K12" s="15" t="s">
        <v>173</v>
      </c>
    </row>
    <row r="13" s="1" customFormat="1" ht="22.5" customHeight="1" spans="1:11">
      <c r="A13" s="19"/>
      <c r="B13" s="19"/>
      <c r="C13" s="19"/>
      <c r="D13" s="19"/>
      <c r="E13" s="19"/>
      <c r="F13" s="20"/>
      <c r="G13" s="19"/>
      <c r="H13" s="19"/>
      <c r="I13" s="25" t="s">
        <v>174</v>
      </c>
      <c r="J13" s="15" t="s">
        <v>190</v>
      </c>
      <c r="K13" s="15" t="s">
        <v>173</v>
      </c>
    </row>
    <row r="14" s="1" customFormat="1" ht="22.5" customHeight="1" spans="1:11">
      <c r="A14" s="17" t="s">
        <v>191</v>
      </c>
      <c r="B14" s="17" t="s">
        <v>192</v>
      </c>
      <c r="C14" s="17" t="s">
        <v>168</v>
      </c>
      <c r="D14" s="17" t="s">
        <v>193</v>
      </c>
      <c r="E14" s="17" t="s">
        <v>9</v>
      </c>
      <c r="F14" s="18">
        <f>G14+H15</f>
        <v>40000</v>
      </c>
      <c r="G14" s="17" t="s">
        <v>194</v>
      </c>
      <c r="H14" s="17"/>
      <c r="I14" s="25" t="s">
        <v>171</v>
      </c>
      <c r="J14" s="15" t="s">
        <v>195</v>
      </c>
      <c r="K14" s="15" t="s">
        <v>173</v>
      </c>
    </row>
    <row r="15" s="1" customFormat="1" ht="22.5" customHeight="1" spans="1:11">
      <c r="A15" s="19"/>
      <c r="B15" s="19"/>
      <c r="C15" s="19"/>
      <c r="D15" s="19"/>
      <c r="E15" s="19"/>
      <c r="F15" s="20"/>
      <c r="G15" s="19"/>
      <c r="H15" s="19"/>
      <c r="I15" s="25" t="s">
        <v>174</v>
      </c>
      <c r="J15" s="15" t="s">
        <v>195</v>
      </c>
      <c r="K15" s="15" t="s">
        <v>173</v>
      </c>
    </row>
    <row r="16" s="1" customFormat="1" ht="22.5" customHeight="1" spans="1:11">
      <c r="A16" s="17" t="s">
        <v>196</v>
      </c>
      <c r="B16" s="17" t="s">
        <v>197</v>
      </c>
      <c r="C16" s="17" t="s">
        <v>168</v>
      </c>
      <c r="D16" s="17" t="s">
        <v>198</v>
      </c>
      <c r="E16" s="17" t="s">
        <v>9</v>
      </c>
      <c r="F16" s="18">
        <f>G16+H17</f>
        <v>6000000</v>
      </c>
      <c r="G16" s="17" t="s">
        <v>199</v>
      </c>
      <c r="H16" s="17"/>
      <c r="I16" s="25" t="s">
        <v>171</v>
      </c>
      <c r="J16" s="15" t="s">
        <v>200</v>
      </c>
      <c r="K16" s="15" t="s">
        <v>173</v>
      </c>
    </row>
    <row r="17" s="1" customFormat="1" ht="22.5" customHeight="1" spans="1:11">
      <c r="A17" s="19"/>
      <c r="B17" s="19"/>
      <c r="C17" s="19"/>
      <c r="D17" s="19"/>
      <c r="E17" s="19"/>
      <c r="F17" s="20"/>
      <c r="G17" s="19"/>
      <c r="H17" s="19"/>
      <c r="I17" s="25" t="s">
        <v>174</v>
      </c>
      <c r="J17" s="15" t="s">
        <v>200</v>
      </c>
      <c r="K17" s="15" t="s">
        <v>173</v>
      </c>
    </row>
    <row r="18" s="1" customFormat="1" ht="22.5" customHeight="1" spans="1:11">
      <c r="A18" s="17" t="s">
        <v>196</v>
      </c>
      <c r="B18" s="17" t="s">
        <v>201</v>
      </c>
      <c r="C18" s="17" t="s">
        <v>168</v>
      </c>
      <c r="D18" s="17" t="s">
        <v>198</v>
      </c>
      <c r="E18" s="17" t="s">
        <v>9</v>
      </c>
      <c r="F18" s="18">
        <f>G18+H19</f>
        <v>80000</v>
      </c>
      <c r="G18" s="17" t="s">
        <v>184</v>
      </c>
      <c r="H18" s="17"/>
      <c r="I18" s="25" t="s">
        <v>171</v>
      </c>
      <c r="J18" s="15" t="s">
        <v>202</v>
      </c>
      <c r="K18" s="15" t="s">
        <v>173</v>
      </c>
    </row>
    <row r="19" s="1" customFormat="1" ht="22.5" customHeight="1" spans="1:11">
      <c r="A19" s="19"/>
      <c r="B19" s="19"/>
      <c r="C19" s="19"/>
      <c r="D19" s="19"/>
      <c r="E19" s="19"/>
      <c r="F19" s="20"/>
      <c r="G19" s="19"/>
      <c r="H19" s="19"/>
      <c r="I19" s="25" t="s">
        <v>174</v>
      </c>
      <c r="J19" s="15" t="s">
        <v>202</v>
      </c>
      <c r="K19" s="15" t="s">
        <v>173</v>
      </c>
    </row>
    <row r="20" s="1" customFormat="1" ht="22.5" customHeight="1" spans="1:11">
      <c r="A20" s="17" t="s">
        <v>181</v>
      </c>
      <c r="B20" s="17" t="s">
        <v>203</v>
      </c>
      <c r="C20" s="17" t="s">
        <v>168</v>
      </c>
      <c r="D20" s="17" t="s">
        <v>183</v>
      </c>
      <c r="E20" s="17" t="s">
        <v>9</v>
      </c>
      <c r="F20" s="18">
        <f>G20+H21</f>
        <v>250000</v>
      </c>
      <c r="G20" s="17" t="s">
        <v>204</v>
      </c>
      <c r="H20" s="17"/>
      <c r="I20" s="25" t="s">
        <v>171</v>
      </c>
      <c r="J20" s="15" t="s">
        <v>205</v>
      </c>
      <c r="K20" s="15" t="s">
        <v>173</v>
      </c>
    </row>
    <row r="21" s="1" customFormat="1" ht="22.5" customHeight="1" spans="1:11">
      <c r="A21" s="19"/>
      <c r="B21" s="19"/>
      <c r="C21" s="19"/>
      <c r="D21" s="19"/>
      <c r="E21" s="19"/>
      <c r="F21" s="20"/>
      <c r="G21" s="19"/>
      <c r="H21" s="19"/>
      <c r="I21" s="25" t="s">
        <v>174</v>
      </c>
      <c r="J21" s="15" t="s">
        <v>205</v>
      </c>
      <c r="K21" s="15" t="s">
        <v>173</v>
      </c>
    </row>
    <row r="22" s="1" customFormat="1" ht="22.5" customHeight="1" spans="1:11">
      <c r="A22" s="17" t="s">
        <v>181</v>
      </c>
      <c r="B22" s="17" t="s">
        <v>206</v>
      </c>
      <c r="C22" s="17" t="s">
        <v>168</v>
      </c>
      <c r="D22" s="17" t="s">
        <v>183</v>
      </c>
      <c r="E22" s="17" t="s">
        <v>9</v>
      </c>
      <c r="F22" s="18">
        <f>G22+H23</f>
        <v>200000</v>
      </c>
      <c r="G22" s="17" t="s">
        <v>207</v>
      </c>
      <c r="H22" s="17"/>
      <c r="I22" s="25" t="s">
        <v>171</v>
      </c>
      <c r="J22" s="15" t="s">
        <v>208</v>
      </c>
      <c r="K22" s="15" t="s">
        <v>173</v>
      </c>
    </row>
    <row r="23" s="1" customFormat="1" ht="22.5" customHeight="1" spans="1:11">
      <c r="A23" s="19"/>
      <c r="B23" s="19"/>
      <c r="C23" s="19"/>
      <c r="D23" s="19"/>
      <c r="E23" s="19"/>
      <c r="F23" s="20"/>
      <c r="G23" s="19"/>
      <c r="H23" s="19"/>
      <c r="I23" s="25" t="s">
        <v>174</v>
      </c>
      <c r="J23" s="15" t="s">
        <v>208</v>
      </c>
      <c r="K23" s="15" t="s">
        <v>173</v>
      </c>
    </row>
    <row r="24" s="1" customFormat="1" ht="22.5" customHeight="1" spans="1:11">
      <c r="A24" s="17" t="s">
        <v>181</v>
      </c>
      <c r="B24" s="17" t="s">
        <v>209</v>
      </c>
      <c r="C24" s="17" t="s">
        <v>168</v>
      </c>
      <c r="D24" s="17" t="s">
        <v>183</v>
      </c>
      <c r="E24" s="17" t="s">
        <v>9</v>
      </c>
      <c r="F24" s="18">
        <f>G24+H25</f>
        <v>50000</v>
      </c>
      <c r="G24" s="17" t="s">
        <v>210</v>
      </c>
      <c r="H24" s="17"/>
      <c r="I24" s="25" t="s">
        <v>171</v>
      </c>
      <c r="J24" s="15" t="s">
        <v>211</v>
      </c>
      <c r="K24" s="15" t="s">
        <v>173</v>
      </c>
    </row>
    <row r="25" s="1" customFormat="1" ht="32" customHeight="1" spans="1:11">
      <c r="A25" s="19"/>
      <c r="B25" s="19"/>
      <c r="C25" s="19"/>
      <c r="D25" s="19"/>
      <c r="E25" s="19"/>
      <c r="F25" s="20"/>
      <c r="G25" s="19"/>
      <c r="H25" s="19"/>
      <c r="I25" s="25" t="s">
        <v>174</v>
      </c>
      <c r="J25" s="15" t="s">
        <v>211</v>
      </c>
      <c r="K25" s="15" t="s">
        <v>173</v>
      </c>
    </row>
    <row r="26" s="1" customFormat="1" ht="32" customHeight="1" spans="1:11">
      <c r="A26" s="17" t="s">
        <v>191</v>
      </c>
      <c r="B26" s="17" t="s">
        <v>212</v>
      </c>
      <c r="C26" s="17" t="s">
        <v>168</v>
      </c>
      <c r="D26" s="17" t="s">
        <v>193</v>
      </c>
      <c r="E26" s="17" t="s">
        <v>9</v>
      </c>
      <c r="F26" s="18">
        <f>G26+H27</f>
        <v>50000</v>
      </c>
      <c r="G26" s="17" t="s">
        <v>210</v>
      </c>
      <c r="H26" s="17"/>
      <c r="I26" s="25" t="s">
        <v>171</v>
      </c>
      <c r="J26" s="15" t="s">
        <v>213</v>
      </c>
      <c r="K26" s="15" t="s">
        <v>173</v>
      </c>
    </row>
    <row r="27" s="1" customFormat="1" ht="22.5" customHeight="1" spans="1:11">
      <c r="A27" s="19"/>
      <c r="B27" s="19"/>
      <c r="C27" s="19"/>
      <c r="D27" s="19"/>
      <c r="E27" s="19"/>
      <c r="F27" s="20"/>
      <c r="G27" s="19"/>
      <c r="H27" s="19"/>
      <c r="I27" s="25" t="s">
        <v>174</v>
      </c>
      <c r="J27" s="15" t="s">
        <v>213</v>
      </c>
      <c r="K27" s="15" t="s">
        <v>173</v>
      </c>
    </row>
    <row r="28" s="1" customFormat="1" ht="22.5" customHeight="1" spans="1:11">
      <c r="A28" s="17" t="s">
        <v>196</v>
      </c>
      <c r="B28" s="17" t="s">
        <v>214</v>
      </c>
      <c r="C28" s="17" t="s">
        <v>168</v>
      </c>
      <c r="D28" s="17" t="s">
        <v>198</v>
      </c>
      <c r="E28" s="17" t="s">
        <v>9</v>
      </c>
      <c r="F28" s="18">
        <f>G28+H29</f>
        <v>80000</v>
      </c>
      <c r="G28" s="17" t="s">
        <v>184</v>
      </c>
      <c r="H28" s="17"/>
      <c r="I28" s="25" t="s">
        <v>171</v>
      </c>
      <c r="J28" s="15" t="s">
        <v>215</v>
      </c>
      <c r="K28" s="15" t="s">
        <v>173</v>
      </c>
    </row>
    <row r="29" s="1" customFormat="1" ht="22.5" customHeight="1" spans="1:11">
      <c r="A29" s="19"/>
      <c r="B29" s="19"/>
      <c r="C29" s="19"/>
      <c r="D29" s="19"/>
      <c r="E29" s="19"/>
      <c r="F29" s="20"/>
      <c r="G29" s="19"/>
      <c r="H29" s="19"/>
      <c r="I29" s="25" t="s">
        <v>174</v>
      </c>
      <c r="J29" s="15" t="s">
        <v>215</v>
      </c>
      <c r="K29" s="15" t="s">
        <v>173</v>
      </c>
    </row>
    <row r="30" s="1" customFormat="1" ht="22.5" customHeight="1" spans="1:11">
      <c r="A30" s="17" t="s">
        <v>216</v>
      </c>
      <c r="B30" s="17" t="s">
        <v>217</v>
      </c>
      <c r="C30" s="17" t="s">
        <v>168</v>
      </c>
      <c r="D30" s="17" t="s">
        <v>218</v>
      </c>
      <c r="E30" s="17" t="s">
        <v>9</v>
      </c>
      <c r="F30" s="18">
        <f>G30+H31</f>
        <v>500000</v>
      </c>
      <c r="G30" s="17" t="s">
        <v>219</v>
      </c>
      <c r="H30" s="17"/>
      <c r="I30" s="25" t="s">
        <v>171</v>
      </c>
      <c r="J30" s="15" t="s">
        <v>220</v>
      </c>
      <c r="K30" s="15" t="s">
        <v>173</v>
      </c>
    </row>
    <row r="31" s="1" customFormat="1" ht="22.5" customHeight="1" spans="1:11">
      <c r="A31" s="19"/>
      <c r="B31" s="19"/>
      <c r="C31" s="19"/>
      <c r="D31" s="19"/>
      <c r="E31" s="19"/>
      <c r="F31" s="20"/>
      <c r="G31" s="19"/>
      <c r="H31" s="19"/>
      <c r="I31" s="25" t="s">
        <v>174</v>
      </c>
      <c r="J31" s="15" t="s">
        <v>220</v>
      </c>
      <c r="K31" s="15" t="s">
        <v>173</v>
      </c>
    </row>
    <row r="32" s="1" customFormat="1" ht="22.5" customHeight="1" spans="1:11">
      <c r="A32" s="17" t="s">
        <v>181</v>
      </c>
      <c r="B32" s="17" t="s">
        <v>221</v>
      </c>
      <c r="C32" s="17" t="s">
        <v>168</v>
      </c>
      <c r="D32" s="17" t="s">
        <v>183</v>
      </c>
      <c r="E32" s="17" t="s">
        <v>9</v>
      </c>
      <c r="F32" s="18">
        <f>G32+H33</f>
        <v>1000000</v>
      </c>
      <c r="G32" s="17" t="s">
        <v>222</v>
      </c>
      <c r="H32" s="17"/>
      <c r="I32" s="25" t="s">
        <v>171</v>
      </c>
      <c r="J32" s="15" t="s">
        <v>223</v>
      </c>
      <c r="K32" s="15" t="s">
        <v>173</v>
      </c>
    </row>
    <row r="33" s="1" customFormat="1" ht="22.5" customHeight="1" spans="1:11">
      <c r="A33" s="19"/>
      <c r="B33" s="19"/>
      <c r="C33" s="19"/>
      <c r="D33" s="19"/>
      <c r="E33" s="19"/>
      <c r="F33" s="20"/>
      <c r="G33" s="19"/>
      <c r="H33" s="19"/>
      <c r="I33" s="25" t="s">
        <v>174</v>
      </c>
      <c r="J33" s="15" t="s">
        <v>223</v>
      </c>
      <c r="K33" s="15" t="s">
        <v>173</v>
      </c>
    </row>
    <row r="34" s="1" customFormat="1" ht="22.5" customHeight="1" spans="1:11">
      <c r="A34" s="17" t="s">
        <v>175</v>
      </c>
      <c r="B34" s="17" t="s">
        <v>224</v>
      </c>
      <c r="C34" s="17" t="s">
        <v>168</v>
      </c>
      <c r="D34" s="17" t="s">
        <v>177</v>
      </c>
      <c r="E34" s="17" t="s">
        <v>9</v>
      </c>
      <c r="F34" s="18">
        <f>G34+H35</f>
        <v>100000</v>
      </c>
      <c r="G34" s="17" t="s">
        <v>189</v>
      </c>
      <c r="H34" s="17"/>
      <c r="I34" s="25" t="s">
        <v>171</v>
      </c>
      <c r="J34" s="15" t="s">
        <v>225</v>
      </c>
      <c r="K34" s="15" t="s">
        <v>173</v>
      </c>
    </row>
    <row r="35" s="1" customFormat="1" ht="22.5" customHeight="1" spans="1:11">
      <c r="A35" s="19"/>
      <c r="B35" s="19"/>
      <c r="C35" s="19"/>
      <c r="D35" s="19"/>
      <c r="E35" s="19"/>
      <c r="F35" s="20"/>
      <c r="G35" s="19"/>
      <c r="H35" s="19"/>
      <c r="I35" s="25" t="s">
        <v>174</v>
      </c>
      <c r="J35" s="15" t="s">
        <v>225</v>
      </c>
      <c r="K35" s="15" t="s">
        <v>173</v>
      </c>
    </row>
    <row r="36" s="1" customFormat="1" ht="22.5" customHeight="1" spans="1:11">
      <c r="A36" s="17" t="s">
        <v>181</v>
      </c>
      <c r="B36" s="17" t="s">
        <v>226</v>
      </c>
      <c r="C36" s="17" t="s">
        <v>227</v>
      </c>
      <c r="D36" s="17" t="s">
        <v>183</v>
      </c>
      <c r="E36" s="17" t="s">
        <v>9</v>
      </c>
      <c r="F36" s="18">
        <f>G36+H37</f>
        <v>5265900</v>
      </c>
      <c r="G36" s="17" t="s">
        <v>228</v>
      </c>
      <c r="H36" s="17"/>
      <c r="I36" s="25" t="s">
        <v>171</v>
      </c>
      <c r="J36" s="15" t="s">
        <v>229</v>
      </c>
      <c r="K36" s="15" t="s">
        <v>173</v>
      </c>
    </row>
    <row r="37" s="1" customFormat="1" ht="22.5" customHeight="1" spans="1:11">
      <c r="A37" s="19"/>
      <c r="B37" s="19"/>
      <c r="C37" s="19"/>
      <c r="D37" s="19"/>
      <c r="E37" s="19"/>
      <c r="F37" s="20"/>
      <c r="G37" s="19"/>
      <c r="H37" s="19"/>
      <c r="I37" s="25" t="s">
        <v>174</v>
      </c>
      <c r="J37" s="15" t="s">
        <v>229</v>
      </c>
      <c r="K37" s="15" t="s">
        <v>173</v>
      </c>
    </row>
  </sheetData>
  <mergeCells count="140">
    <mergeCell ref="A2:K2"/>
    <mergeCell ref="A3:B3"/>
    <mergeCell ref="J3:K3"/>
    <mergeCell ref="F4:H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2019-12-17T03:17:27Z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