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0490" windowHeight="7785" tabRatio="923" firstSheet="2" activeTab="7"/>
  </bookViews>
  <sheets>
    <sheet name="财政拨款收支总表" sheetId="1" r:id="rId1"/>
    <sheet name="一般公共预算支出表" sheetId="2" r:id="rId2"/>
    <sheet name="一般公共预算基本支出表" sheetId="3" r:id="rId3"/>
    <sheet name="一般公共预算“三公”经费支出表" sheetId="4" r:id="rId4"/>
    <sheet name="政府性基金预算支出表" sheetId="5" r:id="rId5"/>
    <sheet name="部门收支总表" sheetId="6" r:id="rId6"/>
    <sheet name="部门收入总表" sheetId="7" r:id="rId7"/>
    <sheet name="部门支出总表" sheetId="8" r:id="rId8"/>
    <sheet name="项目支出绩效信息表" sheetId="9" r:id="rId9"/>
  </sheets>
  <definedNames>
    <definedName name="_xlnm.Print_Area" localSheetId="5">部门收支总表!$1:34</definedName>
    <definedName name="_xlnm._FilterDatabase" localSheetId="1" hidden="1">一般公共预算支出表!$A$5:$E$35</definedName>
  </definedNames>
  <calcPr calcId="144525"/>
</workbook>
</file>

<file path=xl/sharedStrings.xml><?xml version="1.0" encoding="utf-8"?>
<sst xmlns="http://schemas.openxmlformats.org/spreadsheetml/2006/main" count="827" uniqueCount="367">
  <si>
    <t>附件1-1</t>
  </si>
  <si>
    <t>财政拨款收支总表</t>
  </si>
  <si>
    <t>部门：儋州市农业委员会</t>
  </si>
  <si>
    <t>单位：元</t>
  </si>
  <si>
    <t>收入</t>
  </si>
  <si>
    <t>支出</t>
  </si>
  <si>
    <t>项目</t>
  </si>
  <si>
    <t>预算数</t>
  </si>
  <si>
    <t>合计</t>
  </si>
  <si>
    <t>一般公共预算</t>
  </si>
  <si>
    <t>政府性基金预算</t>
  </si>
  <si>
    <t>一、本年收入</t>
  </si>
  <si>
    <t>一、本年支出</t>
  </si>
  <si>
    <t>（一）一般公共预算拨款</t>
  </si>
  <si>
    <t>（一）一般公共服务支出(201)</t>
  </si>
  <si>
    <t>（二）政府性基金预算拨款</t>
  </si>
  <si>
    <t>（二）外交支出(202)</t>
  </si>
  <si>
    <t>（三）国防支出(203)</t>
  </si>
  <si>
    <t>（四）公共安全支出(204)</t>
  </si>
  <si>
    <t>（五）教育支出(205)</t>
  </si>
  <si>
    <t>（六）科学技术支出(206)</t>
  </si>
  <si>
    <t>（七）文化体育与传媒支出(207)</t>
  </si>
  <si>
    <t>（八）社会保障和就业支出(208)</t>
  </si>
  <si>
    <t>（九）社会保险基金支出(209)</t>
  </si>
  <si>
    <t>（十）医疗卫生与计划生育支出(210)</t>
  </si>
  <si>
    <t>（十一）节能环保支出(211)</t>
  </si>
  <si>
    <t>（十二）城乡社区支出(212)</t>
  </si>
  <si>
    <t>（十三）农林水支出(213)</t>
  </si>
  <si>
    <t>（十四）交通运输支出(214)</t>
  </si>
  <si>
    <t xml:space="preserve"> (十五)资源勘探信息等支出(215)</t>
  </si>
  <si>
    <t>（十六）商业服务业等支出(216)</t>
  </si>
  <si>
    <t>（十七）金融支出(217)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</si>
  <si>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</si>
  <si>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</si>
  <si>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</si>
  <si>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</si>
  <si>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</si>
  <si>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</si>
  <si>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</si>
  <si>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</si>
  <si>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</si>
  <si>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</si>
  <si>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收入总计</t>
  </si>
  <si>
    <t>支出总计</t>
  </si>
  <si>
    <t>附件1-2</t>
  </si>
  <si>
    <t>一般公共预算支出表</t>
  </si>
  <si>
    <t>支出功能分类科目</t>
  </si>
  <si>
    <t>2019年预算数</t>
  </si>
  <si>
    <t>科目编码</t>
  </si>
  <si>
    <t>科目名称</t>
  </si>
  <si>
    <t>小计</t>
  </si>
  <si>
    <t>基本支出</t>
  </si>
  <si>
    <t>项目支出</t>
  </si>
  <si>
    <t>归口管理的行政单位离退休</t>
  </si>
  <si>
    <t>事业单位离退休</t>
  </si>
  <si>
    <t>机关事业单位基本养老保险缴费支出</t>
  </si>
  <si>
    <t>其他优抚支出</t>
  </si>
  <si>
    <t>行政单位医疗</t>
  </si>
  <si>
    <t>事业单位医疗</t>
  </si>
  <si>
    <t>公务员医疗补助</t>
  </si>
  <si>
    <t>水体</t>
  </si>
  <si>
    <t>行政运行</t>
  </si>
  <si>
    <t>事业运行</t>
  </si>
  <si>
    <t>科技转化与推广服务</t>
  </si>
  <si>
    <t>病虫害控制</t>
  </si>
  <si>
    <t>农产品质量安全</t>
  </si>
  <si>
    <t>农业生产支持补贴</t>
  </si>
  <si>
    <t>农村公益事业</t>
  </si>
  <si>
    <t>其他农业支出</t>
  </si>
  <si>
    <t>森林资源管理</t>
  </si>
  <si>
    <t>森林生态效益补偿</t>
  </si>
  <si>
    <t>执法与监督</t>
  </si>
  <si>
    <t>防灾减灾</t>
  </si>
  <si>
    <t>其他林业和草原支出</t>
  </si>
  <si>
    <t>水利工程运行与维护</t>
  </si>
  <si>
    <t>水资源节约管理与保护</t>
  </si>
  <si>
    <t>防汛</t>
  </si>
  <si>
    <t>抗旱</t>
  </si>
  <si>
    <t>农田水利</t>
  </si>
  <si>
    <t>农村人畜饮水</t>
  </si>
  <si>
    <t>其他水利支出</t>
  </si>
  <si>
    <t>住房公积金</t>
  </si>
  <si>
    <t>附件1-3</t>
  </si>
  <si>
    <t>一般公共预算基本支出表</t>
  </si>
  <si>
    <t>支出经济分类科目</t>
  </si>
  <si>
    <t>2019年基本支出</t>
  </si>
  <si>
    <t>人员经费</t>
  </si>
  <si>
    <t>公用经费</t>
  </si>
  <si>
    <t>基本工资</t>
  </si>
  <si>
    <t>津贴补贴</t>
  </si>
  <si>
    <t>奖金</t>
  </si>
  <si>
    <t xml:space="preserve"> 30107</t>
  </si>
  <si>
    <t>绩效工资</t>
  </si>
  <si>
    <t xml:space="preserve"> 30108</t>
  </si>
  <si>
    <t>机关事业单位基本养老保险缴费</t>
  </si>
  <si>
    <t xml:space="preserve"> 30110</t>
  </si>
  <si>
    <t>城镇职工基本医疗保险缴费</t>
  </si>
  <si>
    <t xml:space="preserve"> 30111</t>
  </si>
  <si>
    <t>公务员医疗补助缴费</t>
  </si>
  <si>
    <t xml:space="preserve"> 30112</t>
  </si>
  <si>
    <t>其他社会保障缴费</t>
  </si>
  <si>
    <t xml:space="preserve"> 30113</t>
  </si>
  <si>
    <t xml:space="preserve"> 30201</t>
  </si>
  <si>
    <t>办公费</t>
  </si>
  <si>
    <t xml:space="preserve"> 30207</t>
  </si>
  <si>
    <t>邮电费</t>
  </si>
  <si>
    <t xml:space="preserve"> 30228</t>
  </si>
  <si>
    <t>工会经费</t>
  </si>
  <si>
    <t xml:space="preserve"> 30229</t>
  </si>
  <si>
    <t>福利费</t>
  </si>
  <si>
    <t xml:space="preserve"> 30231</t>
  </si>
  <si>
    <t>公务用车运行维护费</t>
  </si>
  <si>
    <t xml:space="preserve"> 30239</t>
  </si>
  <si>
    <t>其他交通费用</t>
  </si>
  <si>
    <t xml:space="preserve"> 30301</t>
  </si>
  <si>
    <t>离休费</t>
  </si>
  <si>
    <t xml:space="preserve"> 30305</t>
  </si>
  <si>
    <t>生活补助</t>
  </si>
  <si>
    <t xml:space="preserve"> 30399</t>
  </si>
  <si>
    <t>其他对个人和家庭的补助</t>
  </si>
  <si>
    <t>附件1-4</t>
  </si>
  <si>
    <t>一般公共预算“三公”经费支出表</t>
  </si>
  <si>
    <t>2018年预算数</t>
  </si>
  <si>
    <t>因公出国（境）费</t>
  </si>
  <si>
    <t>公务用车购置及运行费</t>
  </si>
  <si>
    <t>公务接待费</t>
  </si>
  <si>
    <t>公务用车购置费</t>
  </si>
  <si>
    <t>公务用车运行费</t>
  </si>
  <si>
    <t>附件1-5</t>
  </si>
  <si>
    <t>政府性基金预算支出表</t>
  </si>
  <si>
    <t>农村基础设施建设支出</t>
  </si>
  <si>
    <t>其他国有土地使用权出让收入安排的支出</t>
  </si>
  <si>
    <t>城市公共设施</t>
  </si>
  <si>
    <t>污水处理设施建设和运营</t>
  </si>
  <si>
    <t>附件1-6</t>
  </si>
  <si>
    <t>部门收支总表</t>
  </si>
  <si>
    <t>收     入</t>
  </si>
  <si>
    <t xml:space="preserve"> 支     出</t>
  </si>
  <si>
    <t>项    目</t>
  </si>
  <si>
    <t>本年预算</t>
  </si>
  <si>
    <t xml:space="preserve">  一、一般公共预算收入</t>
  </si>
  <si>
    <t xml:space="preserve">  一、一般公共服务支出(201)</t>
  </si>
  <si>
    <t xml:space="preserve">  二、政府性基金收入</t>
  </si>
  <si>
    <t xml:space="preserve">  二、外交支出(202)</t>
  </si>
  <si>
    <t xml:space="preserve">  三、国防支出(203)</t>
  </si>
  <si>
    <t xml:space="preserve">  四、公共安全支出(204)</t>
  </si>
  <si>
    <t xml:space="preserve">  五、教育支出(205)</t>
  </si>
  <si>
    <t xml:space="preserve">  六、科学技术支出(206)</t>
  </si>
  <si>
    <t xml:space="preserve">  七、文化体育与传媒支出(207)</t>
  </si>
  <si>
    <t xml:space="preserve">  八、社会保障和就业支出(208)</t>
  </si>
  <si>
    <t xml:space="preserve">  九、社会保险基金支出(209)</t>
  </si>
  <si>
    <t xml:space="preserve">  十、医疗卫生与计划生育支出(210)</t>
  </si>
  <si>
    <t xml:space="preserve">  十一、节能环保支出(211)</t>
  </si>
  <si>
    <t xml:space="preserve">  十二、城乡社区支出(212)</t>
  </si>
  <si>
    <t xml:space="preserve">  十三、农林水支出(213)</t>
  </si>
  <si>
    <t xml:space="preserve">  十四、交通运输支出(214)</t>
  </si>
  <si>
    <t xml:space="preserve">  十五、资源勘探信息等支出(215)</t>
  </si>
  <si>
    <t xml:space="preserve">  十六、商业服务业等支出(216)</t>
  </si>
  <si>
    <t xml:space="preserve">  十七、金融支出(217)</t>
  </si>
  <si>
    <t xml:space="preserve">  十八、援助其他地区支出(219)</t>
  </si>
  <si>
    <t xml:space="preserve">  十九、国土海洋气象等支出(220)</t>
  </si>
  <si>
    <t xml:space="preserve">  二十、住房保障支出(221)</t>
  </si>
  <si>
    <t xml:space="preserve">  二十一、粮油物资储备支出(222)</t>
  </si>
  <si>
    <t xml:space="preserve">  二十二、预备费(227)</t>
  </si>
  <si>
    <t xml:space="preserve">  二十三、其它支出(229)</t>
  </si>
  <si>
    <t xml:space="preserve">  二十四、转移性支出(230)</t>
  </si>
  <si>
    <t xml:space="preserve">  二十五、债务还本支出(231)</t>
  </si>
  <si>
    <t xml:space="preserve">  二十六、债务付息支出(232)</t>
  </si>
  <si>
    <t xml:space="preserve">  二十七、债务发行费用支出(233)</t>
  </si>
  <si>
    <t>收 入 总 计</t>
  </si>
  <si>
    <t>支 出 总 计</t>
  </si>
  <si>
    <t>附件1-7</t>
  </si>
  <si>
    <t>部门收入总表</t>
  </si>
  <si>
    <t>预算部门</t>
  </si>
  <si>
    <t>总计</t>
  </si>
  <si>
    <t>用事业基金弥补收支差额</t>
  </si>
  <si>
    <t>上年结余结转</t>
  </si>
  <si>
    <t>本年收入合计</t>
  </si>
  <si>
    <t>一般公共预算收入</t>
  </si>
  <si>
    <t>政府性基金收入</t>
  </si>
  <si>
    <t>其他财政资金收入</t>
  </si>
  <si>
    <t>收回存量资金收入</t>
  </si>
  <si>
    <t>事业收入</t>
  </si>
  <si>
    <t>事业单位经营收入</t>
  </si>
  <si>
    <t>其他收入</t>
  </si>
  <si>
    <t>儋州市农业委员会</t>
  </si>
  <si>
    <t>附件1-8</t>
  </si>
  <si>
    <t>部门支出总表</t>
  </si>
  <si>
    <t>本级</t>
  </si>
  <si>
    <t>下级</t>
  </si>
  <si>
    <t>附件1-9</t>
  </si>
  <si>
    <t xml:space="preserve">  </t>
  </si>
  <si>
    <t xml:space="preserve">   项目支出绩效信息表</t>
  </si>
  <si>
    <t xml:space="preserve"> </t>
  </si>
  <si>
    <t>单位：万元</t>
  </si>
  <si>
    <t>预算部门职责</t>
  </si>
  <si>
    <t>项目名称</t>
  </si>
  <si>
    <t>预算单位</t>
  </si>
  <si>
    <t>项目类型</t>
  </si>
  <si>
    <t>资金性质</t>
  </si>
  <si>
    <t>指标类型</t>
  </si>
  <si>
    <t>绩效指标</t>
  </si>
  <si>
    <t>绩效目标</t>
  </si>
  <si>
    <t>14-其他农业事务</t>
  </si>
  <si>
    <t>儋州市农田水利基础设施建设</t>
  </si>
  <si>
    <t>312001-儋州市农业委员会</t>
  </si>
  <si>
    <t>12-政府性基金</t>
  </si>
  <si>
    <t>产出指标</t>
  </si>
  <si>
    <t>新建、修复农田水利基本设施</t>
  </si>
  <si>
    <t>成效指标</t>
  </si>
  <si>
    <t>确保农业生产用水</t>
  </si>
  <si>
    <t>19-水利运行与管护</t>
  </si>
  <si>
    <t>污水处理费</t>
  </si>
  <si>
    <t>那大城区污水处理厂运营及管网维护</t>
  </si>
  <si>
    <t>污水处理达标排放</t>
  </si>
  <si>
    <t>18-水利工程建设</t>
  </si>
  <si>
    <t>儋州市滨海新区供排水一体化ppp项目污水处理一厂工程</t>
  </si>
  <si>
    <t>滨海新区污水处理一厂工程建设</t>
  </si>
  <si>
    <t>08-林业事务管理</t>
  </si>
  <si>
    <t>儋州市集体林地（商品林）护绿员实施方案</t>
  </si>
  <si>
    <t>11-一般公共财政</t>
  </si>
  <si>
    <t>对全市集体林地（商品林）进行管护</t>
  </si>
  <si>
    <t>确保集体林地资源安全</t>
  </si>
  <si>
    <t>儋州市生态公益林护绿员实施方案</t>
  </si>
  <si>
    <t>对全市生态公益林进行管护</t>
  </si>
  <si>
    <t>确保生态公益林资源安全</t>
  </si>
  <si>
    <t>儋州市第三次森林资源二类调查</t>
  </si>
  <si>
    <t>对全市第三次森林资源二类进行调查摸底</t>
  </si>
  <si>
    <t>为全市森林资源情况提供基础数据</t>
  </si>
  <si>
    <t>综合工作经费</t>
  </si>
  <si>
    <t>机关运行服务支出</t>
  </si>
  <si>
    <t>确保机关正常运转</t>
  </si>
  <si>
    <t>15-其他水利事务管理</t>
  </si>
  <si>
    <t>儋州市2019年河长制工作经费</t>
  </si>
  <si>
    <t>开展河长制管理工作</t>
  </si>
  <si>
    <t>科学管理河流资源，建立长效机制</t>
  </si>
  <si>
    <t>富力阅山湖污水管道改线工程</t>
  </si>
  <si>
    <t>富力阅山湖污水管道改线工程建设</t>
  </si>
  <si>
    <t>对污水管网改造，完善配套设施</t>
  </si>
  <si>
    <t>05-防汛防风抗旱</t>
  </si>
  <si>
    <t>中和镇大水村防洪楼</t>
  </si>
  <si>
    <t>中和镇大水村防洪楼建设</t>
  </si>
  <si>
    <t>提升防汛能力，保障人民群众生命财产安全</t>
  </si>
  <si>
    <t>海南省儋州市七个水厂农村饮水安全工程委托运营</t>
  </si>
  <si>
    <t>7个水厂运营补贴</t>
  </si>
  <si>
    <t>确保群众饮用水安全</t>
  </si>
  <si>
    <t>东成镇羊栏村防洪楼</t>
  </si>
  <si>
    <t>东成镇羊栏村防洪楼建设</t>
  </si>
  <si>
    <t>东成镇流坡村防洪楼</t>
  </si>
  <si>
    <t>东成镇流坡村防洪楼建设</t>
  </si>
  <si>
    <t>儋州市农村饮水安全工程检测费用</t>
  </si>
  <si>
    <t>对全市农村饮水安全工程水质监测</t>
  </si>
  <si>
    <t>中和镇黄江村委会黄江村防洪楼</t>
  </si>
  <si>
    <t>中和镇黄江村委会黄江村防洪楼建设</t>
  </si>
  <si>
    <t>东成镇山村防洪楼</t>
  </si>
  <si>
    <t>东成镇山村防洪楼建设</t>
  </si>
  <si>
    <t>光村镇晚翠村防洪楼</t>
  </si>
  <si>
    <t>光村镇晚翠村防洪楼建设</t>
  </si>
  <si>
    <t>16-森林资源培育与管护</t>
  </si>
  <si>
    <t>各镇、农林场森林防火经费</t>
  </si>
  <si>
    <t>各镇、农林场森林防火工作经费支出</t>
  </si>
  <si>
    <t>加强防灾抗灾能力，保障人民群众生命财产安全</t>
  </si>
  <si>
    <t>秸秆禁烧综合利用工作经费</t>
  </si>
  <si>
    <t>秸秆禁烧综合利用工作经费支出</t>
  </si>
  <si>
    <t>改变传统秸秆燃烧处理方式，减少污染和安全隐患</t>
  </si>
  <si>
    <t>10-农产品促销及农业交流合作</t>
  </si>
  <si>
    <t>海交会经费</t>
  </si>
  <si>
    <t>2019年海交会展馆搭建、接待客商等</t>
  </si>
  <si>
    <t>提升儋州农产品品牌知名度，促进农业产业健康发展</t>
  </si>
  <si>
    <t>集中式饮用水水源地保护区农业面源外围界线放桩及分户测量工作经费</t>
  </si>
  <si>
    <t>集中式饮用水水源地保护区农业面源外围界线放桩及分户测量工作经费支出</t>
  </si>
  <si>
    <t>王五镇宿老村防洪楼</t>
  </si>
  <si>
    <t>王五镇宿老村防洪楼建设</t>
  </si>
  <si>
    <t>东成镇周坊村委会光村村防洪楼</t>
  </si>
  <si>
    <t>东成镇周坊村委会光村村防洪楼建设</t>
  </si>
  <si>
    <t>儋州市森林防火工作经费</t>
  </si>
  <si>
    <t>森林防火工作经费支出</t>
  </si>
  <si>
    <t>儋州市7个水管所2019年水利工程维修养护费</t>
  </si>
  <si>
    <t>7个水管所2019年水利工程维修养护费支出</t>
  </si>
  <si>
    <t>确保水利工程设施安全有效运行</t>
  </si>
  <si>
    <t>2019年儋州市耕地地力保护补贴项目</t>
  </si>
  <si>
    <t>2019年儋州市耕地地力保护补贴支出</t>
  </si>
  <si>
    <t>及时发放惠农补贴资金，提高农民收入</t>
  </si>
  <si>
    <t>儋州市63宗小型水库2019年维修养护费</t>
  </si>
  <si>
    <t>63宗小型水库2019年维修养护费支出</t>
  </si>
  <si>
    <t>儋州市那大城区西部片区污水提升泵站委托运营</t>
  </si>
  <si>
    <t>那大城区西部片区污水提升泵站委托运营费支出</t>
  </si>
  <si>
    <t>保障提升泵站正常运营</t>
  </si>
  <si>
    <t>三防经费</t>
  </si>
  <si>
    <t>三防办工作经费</t>
  </si>
  <si>
    <t>农田水费</t>
  </si>
  <si>
    <t>支付松涛管理局农业用水费用</t>
  </si>
  <si>
    <t>儋州市防汛物资储备项目</t>
  </si>
  <si>
    <t>防汛物资储备购置</t>
  </si>
  <si>
    <t>振兴2#渡槽水毁工程资金</t>
  </si>
  <si>
    <t>振兴2#渡槽水毁工程建设</t>
  </si>
  <si>
    <t>三防防旱经费</t>
  </si>
  <si>
    <t>三防防旱经费支出</t>
  </si>
  <si>
    <t>森林植被恢复费</t>
  </si>
  <si>
    <t>森林植被恢复、异地造林及森林资源管护等支出</t>
  </si>
  <si>
    <t>加强森林资源管理</t>
  </si>
  <si>
    <t>森林防火宣传经费</t>
  </si>
  <si>
    <t>森林防火宣传经费支出</t>
  </si>
  <si>
    <t>加大防火宣传力度，提高防火意识</t>
  </si>
  <si>
    <t>南丰镇新村村委会和大村农村污水整治工程建设资金</t>
  </si>
  <si>
    <t>南丰镇新村村委会和大村农村污水整治工程建设</t>
  </si>
  <si>
    <t>森林消防队营房设备购置费</t>
  </si>
  <si>
    <t>森林消防队营房设备购置</t>
  </si>
  <si>
    <t>完善森林消防队营房配套设施</t>
  </si>
  <si>
    <t>儋州市2018年度最严格水资源管理制考核评估报告</t>
  </si>
  <si>
    <t>2018年度最严格水资源管理制考核评估</t>
  </si>
  <si>
    <t>加强水资源管理，提供基础数据</t>
  </si>
  <si>
    <t xml:space="preserve"> 14-其他农业事务</t>
  </si>
  <si>
    <t>新农办经费</t>
  </si>
  <si>
    <t>新农办工作经费</t>
  </si>
  <si>
    <t>农业宣传经费</t>
  </si>
  <si>
    <t>农业宣传经费支出</t>
  </si>
  <si>
    <t>山洪灾害监测预警系统运行管理维护经费</t>
  </si>
  <si>
    <t>山洪灾害监测预警系统运行管理维护</t>
  </si>
  <si>
    <t>保证系统正常运行</t>
  </si>
  <si>
    <t>21-完善农村经营管理</t>
  </si>
  <si>
    <t>2019年农村集体产权制度改革</t>
  </si>
  <si>
    <t>对全市村集体经济组织进行资产清查及建档立库</t>
  </si>
  <si>
    <t>基本摸清农村集体产权情况，并通过验收</t>
  </si>
  <si>
    <t>22-组织农业执法监督检查</t>
  </si>
  <si>
    <t>水利工作专项经费</t>
  </si>
  <si>
    <t>312002-儋州市农业综合执法支队</t>
  </si>
  <si>
    <t>工作经费</t>
  </si>
  <si>
    <t>水政执法经费</t>
  </si>
  <si>
    <t>农业执法经费</t>
  </si>
  <si>
    <t xml:space="preserve"> 22-组织农业执法监督检查</t>
  </si>
  <si>
    <t>林业执法综合工作经费</t>
  </si>
  <si>
    <t>林业有害生物疫情防治</t>
  </si>
  <si>
    <t>312006-儋州市森林植物检疫站</t>
  </si>
  <si>
    <t>对林业有害生物疫情防治</t>
  </si>
  <si>
    <t>消除隐患，防治有害生物</t>
  </si>
  <si>
    <t>测报、检疫、监测</t>
  </si>
  <si>
    <t xml:space="preserve"> 20-提升农产品质量安全水平</t>
  </si>
  <si>
    <t>农产品质量安全抽检经费</t>
  </si>
  <si>
    <t>312007-儋州市农产品质量安全检验检测站</t>
  </si>
  <si>
    <t>农残检测设备购置</t>
  </si>
  <si>
    <t>农残检测设备购置支出</t>
  </si>
  <si>
    <t>完善农残检测设备配置</t>
  </si>
  <si>
    <t>农残检测耗材经费</t>
  </si>
  <si>
    <t>农残检测培训费</t>
  </si>
  <si>
    <t>儋州市农林科学院综合工作经费</t>
  </si>
  <si>
    <t>312009-儋州市农林科学院</t>
  </si>
  <si>
    <t>13-其他林业事务管理</t>
  </si>
  <si>
    <t>100亩采种基地管理费</t>
  </si>
  <si>
    <t>100亩采种基地管理费支出</t>
  </si>
  <si>
    <t>确保100亩采种基地运转正常</t>
  </si>
  <si>
    <t>09-落实中央及地方政府惠农补贴政策</t>
  </si>
  <si>
    <t>购机补贴工作经费</t>
  </si>
  <si>
    <t>04-促进现代热带农业发展</t>
  </si>
  <si>
    <t>水果生产示范推广工作经费</t>
  </si>
  <si>
    <t>12-农业资源保护及农业生态建设</t>
  </si>
  <si>
    <t>农村沼气工作经费</t>
  </si>
  <si>
    <t>农作物病虫害防治工作经费</t>
  </si>
  <si>
    <t>项目工作经费</t>
  </si>
  <si>
    <t xml:space="preserve"> 11-农业科技创新和农业农村人才队伍建设</t>
  </si>
  <si>
    <t>热带作物工作经费</t>
  </si>
  <si>
    <t>农业技术推广工作经费</t>
  </si>
  <si>
    <t>11-农业科技创新和农业农村人才队伍建设</t>
  </si>
  <si>
    <t>测土配方施肥工作经费</t>
  </si>
  <si>
    <t>农产品质量安全工作经费</t>
  </si>
  <si>
    <t>野生稻保护日常运行经费</t>
  </si>
  <si>
    <t>农业技术保险工作经费</t>
  </si>
</sst>
</file>

<file path=xl/styles.xml><?xml version="1.0" encoding="utf-8"?>
<styleSheet xmlns="http://schemas.openxmlformats.org/spreadsheetml/2006/main">
  <numFmts count="5">
    <numFmt numFmtId="176" formatCode="#,##0.00_ "/>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indexed="8"/>
      <name val="宋体"/>
      <charset val="134"/>
    </font>
    <font>
      <b/>
      <sz val="22"/>
      <color indexed="8"/>
      <name val="宋体"/>
      <charset val="134"/>
    </font>
    <font>
      <b/>
      <sz val="12"/>
      <color indexed="10"/>
      <name val="宋体"/>
      <charset val="134"/>
    </font>
    <font>
      <sz val="12"/>
      <name val="宋体"/>
      <charset val="134"/>
    </font>
    <font>
      <sz val="12"/>
      <color indexed="8"/>
      <name val="宋体"/>
      <charset val="134"/>
    </font>
    <font>
      <sz val="11"/>
      <name val="宋体"/>
      <charset val="134"/>
    </font>
    <font>
      <b/>
      <sz val="11"/>
      <color indexed="8"/>
      <name val="宋体"/>
      <charset val="134"/>
    </font>
    <font>
      <sz val="11"/>
      <color indexed="10"/>
      <name val="宋体"/>
      <charset val="134"/>
    </font>
    <font>
      <b/>
      <sz val="11"/>
      <color indexed="10"/>
      <name val="宋体"/>
      <charset val="134"/>
    </font>
    <font>
      <u/>
      <sz val="11"/>
      <color indexed="20"/>
      <name val="宋体"/>
      <charset val="0"/>
    </font>
    <font>
      <sz val="11"/>
      <color indexed="8"/>
      <name val="宋体"/>
      <charset val="0"/>
    </font>
    <font>
      <b/>
      <sz val="11"/>
      <color indexed="62"/>
      <name val="宋体"/>
      <charset val="134"/>
    </font>
    <font>
      <sz val="11"/>
      <color indexed="60"/>
      <name val="宋体"/>
      <charset val="0"/>
    </font>
    <font>
      <sz val="11"/>
      <color indexed="9"/>
      <name val="宋体"/>
      <charset val="0"/>
    </font>
    <font>
      <sz val="11"/>
      <color indexed="62"/>
      <name val="宋体"/>
      <charset val="0"/>
    </font>
    <font>
      <b/>
      <sz val="18"/>
      <color indexed="62"/>
      <name val="宋体"/>
      <charset val="134"/>
    </font>
    <font>
      <u/>
      <sz val="11"/>
      <color indexed="12"/>
      <name val="宋体"/>
      <charset val="0"/>
    </font>
    <font>
      <sz val="11"/>
      <color indexed="52"/>
      <name val="宋体"/>
      <charset val="0"/>
    </font>
    <font>
      <sz val="11"/>
      <color indexed="10"/>
      <name val="宋体"/>
      <charset val="0"/>
    </font>
    <font>
      <b/>
      <sz val="11"/>
      <color indexed="8"/>
      <name val="宋体"/>
      <charset val="0"/>
    </font>
    <font>
      <b/>
      <sz val="11"/>
      <color indexed="9"/>
      <name val="宋体"/>
      <charset val="0"/>
    </font>
    <font>
      <i/>
      <sz val="11"/>
      <color indexed="23"/>
      <name val="宋体"/>
      <charset val="0"/>
    </font>
    <font>
      <sz val="11"/>
      <color indexed="17"/>
      <name val="宋体"/>
      <charset val="0"/>
    </font>
    <font>
      <b/>
      <sz val="11"/>
      <color indexed="63"/>
      <name val="宋体"/>
      <charset val="0"/>
    </font>
    <font>
      <b/>
      <sz val="15"/>
      <color indexed="62"/>
      <name val="宋体"/>
      <charset val="134"/>
    </font>
    <font>
      <b/>
      <sz val="13"/>
      <color indexed="62"/>
      <name val="宋体"/>
      <charset val="134"/>
    </font>
    <font>
      <b/>
      <sz val="11"/>
      <color indexed="52"/>
      <name val="宋体"/>
      <charset val="0"/>
    </font>
  </fonts>
  <fills count="18">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4"/>
        <bgColor indexed="64"/>
      </patternFill>
    </fill>
    <fill>
      <patternFill patternType="solid">
        <fgColor indexed="42"/>
        <bgColor indexed="64"/>
      </patternFill>
    </fill>
    <fill>
      <patternFill patternType="solid">
        <fgColor indexed="27"/>
        <bgColor indexed="64"/>
      </patternFill>
    </fill>
    <fill>
      <patternFill patternType="solid">
        <fgColor indexed="29"/>
        <bgColor indexed="64"/>
      </patternFill>
    </fill>
    <fill>
      <patternFill patternType="solid">
        <fgColor indexed="49"/>
        <bgColor indexed="64"/>
      </patternFill>
    </fill>
    <fill>
      <patternFill patternType="solid">
        <fgColor indexed="47"/>
        <bgColor indexed="64"/>
      </patternFill>
    </fill>
    <fill>
      <patternFill patternType="solid">
        <fgColor indexed="43"/>
        <bgColor indexed="64"/>
      </patternFill>
    </fill>
    <fill>
      <patternFill patternType="solid">
        <fgColor indexed="31"/>
        <bgColor indexed="64"/>
      </patternFill>
    </fill>
    <fill>
      <patternFill patternType="solid">
        <fgColor indexed="10"/>
        <bgColor indexed="64"/>
      </patternFill>
    </fill>
    <fill>
      <patternFill patternType="solid">
        <fgColor indexed="55"/>
        <bgColor indexed="64"/>
      </patternFill>
    </fill>
    <fill>
      <patternFill patternType="solid">
        <fgColor indexed="46"/>
        <bgColor indexed="64"/>
      </patternFill>
    </fill>
    <fill>
      <patternFill patternType="solid">
        <fgColor indexed="57"/>
        <bgColor indexed="64"/>
      </patternFill>
    </fill>
    <fill>
      <patternFill patternType="solid">
        <fgColor indexed="25"/>
        <bgColor indexed="64"/>
      </patternFill>
    </fill>
    <fill>
      <patternFill patternType="solid">
        <fgColor indexed="53"/>
        <bgColor indexed="64"/>
      </patternFill>
    </fill>
  </fills>
  <borders count="21">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indexed="16"/>
      </left>
      <right style="thin">
        <color indexed="16"/>
      </right>
      <top style="thin">
        <color indexed="16"/>
      </top>
      <bottom style="thin">
        <color indexed="16"/>
      </bottom>
      <diagonal/>
    </border>
    <border>
      <left/>
      <right/>
      <top style="thin">
        <color auto="1"/>
      </top>
      <bottom/>
      <diagonal/>
    </border>
    <border>
      <left style="thin">
        <color auto="1"/>
      </left>
      <right/>
      <top style="thin">
        <color auto="1"/>
      </top>
      <bottom/>
      <diagonal/>
    </border>
    <border>
      <left style="thin">
        <color auto="1"/>
      </left>
      <right/>
      <top/>
      <bottom/>
      <diagonal/>
    </border>
    <border>
      <left style="thin">
        <color auto="1"/>
      </left>
      <right/>
      <top/>
      <bottom style="thin">
        <color auto="1"/>
      </bottom>
      <diagonal/>
    </border>
    <border>
      <left/>
      <right/>
      <top/>
      <bottom style="thin">
        <color auto="1"/>
      </bottom>
      <diagonal/>
    </border>
    <border>
      <left style="thin">
        <color indexed="22"/>
      </left>
      <right style="thin">
        <color indexed="22"/>
      </right>
      <top style="thin">
        <color indexed="22"/>
      </top>
      <bottom style="thin">
        <color indexed="22"/>
      </bottom>
      <diagonal/>
    </border>
    <border>
      <left/>
      <right/>
      <top/>
      <bottom style="medium">
        <color indexed="44"/>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bottom style="medium">
        <color indexed="49"/>
      </bottom>
      <diagonal/>
    </border>
  </borders>
  <cellStyleXfs count="50">
    <xf numFmtId="0" fontId="0" fillId="0" borderId="0">
      <alignment vertical="center"/>
    </xf>
    <xf numFmtId="42" fontId="0" fillId="0" borderId="0" applyFont="0" applyFill="0" applyBorder="0" applyAlignment="0" applyProtection="0">
      <alignment vertical="center"/>
    </xf>
    <xf numFmtId="0" fontId="10" fillId="5" borderId="0" applyNumberFormat="0" applyBorder="0" applyAlignment="0" applyProtection="0">
      <alignment vertical="center"/>
    </xf>
    <xf numFmtId="0" fontId="14" fillId="9" borderId="15"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0" fillId="5" borderId="0" applyNumberFormat="0" applyBorder="0" applyAlignment="0" applyProtection="0">
      <alignment vertical="center"/>
    </xf>
    <xf numFmtId="0" fontId="12" fillId="7" borderId="0" applyNumberFormat="0" applyBorder="0" applyAlignment="0" applyProtection="0">
      <alignment vertical="center"/>
    </xf>
    <xf numFmtId="43" fontId="0" fillId="0" borderId="0" applyFont="0" applyFill="0" applyBorder="0" applyAlignment="0" applyProtection="0">
      <alignment vertical="center"/>
    </xf>
    <xf numFmtId="0" fontId="13" fillId="5" borderId="0" applyNumberFormat="0" applyBorder="0" applyAlignment="0" applyProtection="0">
      <alignment vertical="center"/>
    </xf>
    <xf numFmtId="0" fontId="16" fillId="0" borderId="0" applyNumberFormat="0" applyFill="0" applyBorder="0" applyAlignment="0" applyProtection="0">
      <alignment vertical="center"/>
    </xf>
    <xf numFmtId="9"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0" fillId="3" borderId="13" applyNumberFormat="0" applyFont="0" applyAlignment="0" applyProtection="0">
      <alignment vertical="center"/>
    </xf>
    <xf numFmtId="0" fontId="13" fillId="7" borderId="0" applyNumberFormat="0" applyBorder="0" applyAlignment="0" applyProtection="0">
      <alignment vertical="center"/>
    </xf>
    <xf numFmtId="0" fontId="11"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4" fillId="0" borderId="20" applyNumberFormat="0" applyFill="0" applyAlignment="0" applyProtection="0">
      <alignment vertical="center"/>
    </xf>
    <xf numFmtId="0" fontId="25" fillId="0" borderId="20" applyNumberFormat="0" applyFill="0" applyAlignment="0" applyProtection="0">
      <alignment vertical="center"/>
    </xf>
    <xf numFmtId="0" fontId="13" fillId="4" borderId="0" applyNumberFormat="0" applyBorder="0" applyAlignment="0" applyProtection="0">
      <alignment vertical="center"/>
    </xf>
    <xf numFmtId="0" fontId="11" fillId="0" borderId="14" applyNumberFormat="0" applyFill="0" applyAlignment="0" applyProtection="0">
      <alignment vertical="center"/>
    </xf>
    <xf numFmtId="0" fontId="13" fillId="14" borderId="0" applyNumberFormat="0" applyBorder="0" applyAlignment="0" applyProtection="0">
      <alignment vertical="center"/>
    </xf>
    <xf numFmtId="0" fontId="23" fillId="2" borderId="19" applyNumberFormat="0" applyAlignment="0" applyProtection="0">
      <alignment vertical="center"/>
    </xf>
    <xf numFmtId="0" fontId="26" fillId="2" borderId="15" applyNumberFormat="0" applyAlignment="0" applyProtection="0">
      <alignment vertical="center"/>
    </xf>
    <xf numFmtId="0" fontId="20" fillId="13" borderId="18" applyNumberFormat="0" applyAlignment="0" applyProtection="0">
      <alignment vertical="center"/>
    </xf>
    <xf numFmtId="0" fontId="10" fillId="9" borderId="0" applyNumberFormat="0" applyBorder="0" applyAlignment="0" applyProtection="0">
      <alignment vertical="center"/>
    </xf>
    <xf numFmtId="0" fontId="13" fillId="12" borderId="0" applyNumberFormat="0" applyBorder="0" applyAlignment="0" applyProtection="0">
      <alignment vertical="center"/>
    </xf>
    <xf numFmtId="0" fontId="17" fillId="0" borderId="16" applyNumberFormat="0" applyFill="0" applyAlignment="0" applyProtection="0">
      <alignment vertical="center"/>
    </xf>
    <xf numFmtId="0" fontId="19" fillId="0" borderId="17" applyNumberFormat="0" applyFill="0" applyAlignment="0" applyProtection="0">
      <alignment vertical="center"/>
    </xf>
    <xf numFmtId="0" fontId="22" fillId="5" borderId="0" applyNumberFormat="0" applyBorder="0" applyAlignment="0" applyProtection="0">
      <alignment vertical="center"/>
    </xf>
    <xf numFmtId="0" fontId="12" fillId="10" borderId="0" applyNumberFormat="0" applyBorder="0" applyAlignment="0" applyProtection="0">
      <alignment vertical="center"/>
    </xf>
    <xf numFmtId="0" fontId="10" fillId="6" borderId="0" applyNumberFormat="0" applyBorder="0" applyAlignment="0" applyProtection="0">
      <alignment vertical="center"/>
    </xf>
    <xf numFmtId="0" fontId="13" fillId="8" borderId="0" applyNumberFormat="0" applyBorder="0" applyAlignment="0" applyProtection="0">
      <alignment vertical="center"/>
    </xf>
    <xf numFmtId="0" fontId="10" fillId="11" borderId="0" applyNumberFormat="0" applyBorder="0" applyAlignment="0" applyProtection="0">
      <alignment vertical="center"/>
    </xf>
    <xf numFmtId="0" fontId="10" fillId="4" borderId="0" applyNumberFormat="0" applyBorder="0" applyAlignment="0" applyProtection="0">
      <alignment vertical="center"/>
    </xf>
    <xf numFmtId="0" fontId="10" fillId="7" borderId="0" applyNumberFormat="0" applyBorder="0" applyAlignment="0" applyProtection="0">
      <alignment vertical="center"/>
    </xf>
    <xf numFmtId="0" fontId="10" fillId="7" borderId="0" applyNumberFormat="0" applyBorder="0" applyAlignment="0" applyProtection="0">
      <alignment vertical="center"/>
    </xf>
    <xf numFmtId="0" fontId="13" fillId="15" borderId="0" applyNumberFormat="0" applyBorder="0" applyAlignment="0" applyProtection="0">
      <alignment vertical="center"/>
    </xf>
    <xf numFmtId="0" fontId="13" fillId="16" borderId="0" applyNumberFormat="0" applyBorder="0" applyAlignment="0" applyProtection="0">
      <alignment vertical="center"/>
    </xf>
    <xf numFmtId="0" fontId="10" fillId="14" borderId="0" applyNumberFormat="0" applyBorder="0" applyAlignment="0" applyProtection="0">
      <alignment vertical="center"/>
    </xf>
    <xf numFmtId="0" fontId="10" fillId="14" borderId="0" applyNumberFormat="0" applyBorder="0" applyAlignment="0" applyProtection="0">
      <alignment vertical="center"/>
    </xf>
    <xf numFmtId="0" fontId="13" fillId="8" borderId="0" applyNumberFormat="0" applyBorder="0" applyAlignment="0" applyProtection="0">
      <alignment vertical="center"/>
    </xf>
    <xf numFmtId="0" fontId="10" fillId="4" borderId="0" applyNumberFormat="0" applyBorder="0" applyAlignment="0" applyProtection="0">
      <alignment vertical="center"/>
    </xf>
    <xf numFmtId="0" fontId="13" fillId="4" borderId="0" applyNumberFormat="0" applyBorder="0" applyAlignment="0" applyProtection="0">
      <alignment vertical="center"/>
    </xf>
    <xf numFmtId="0" fontId="13" fillId="17" borderId="0" applyNumberFormat="0" applyBorder="0" applyAlignment="0" applyProtection="0">
      <alignment vertical="center"/>
    </xf>
    <xf numFmtId="0" fontId="10" fillId="9" borderId="0" applyNumberFormat="0" applyBorder="0" applyAlignment="0" applyProtection="0">
      <alignment vertical="center"/>
    </xf>
    <xf numFmtId="0" fontId="13" fillId="9" borderId="0" applyNumberFormat="0" applyBorder="0" applyAlignment="0" applyProtection="0">
      <alignment vertical="center"/>
    </xf>
    <xf numFmtId="0" fontId="3" fillId="0" borderId="0">
      <alignment vertical="center"/>
    </xf>
  </cellStyleXfs>
  <cellXfs count="86">
    <xf numFmtId="0" fontId="0" fillId="0" borderId="0" xfId="0">
      <alignment vertical="center"/>
    </xf>
    <xf numFmtId="0" fontId="0" fillId="0" borderId="0" xfId="0" applyFont="1" applyAlignment="1">
      <alignment wrapText="1"/>
    </xf>
    <xf numFmtId="0" fontId="0" fillId="0" borderId="0" xfId="0" applyAlignment="1"/>
    <xf numFmtId="49" fontId="0" fillId="2" borderId="0" xfId="0" applyNumberFormat="1" applyFont="1" applyFill="1" applyBorder="1" applyAlignment="1">
      <alignment horizontal="center" vertical="center"/>
    </xf>
    <xf numFmtId="0" fontId="0" fillId="2" borderId="0" xfId="0" applyFont="1" applyFill="1" applyBorder="1" applyAlignment="1">
      <alignment horizontal="center" vertical="center"/>
    </xf>
    <xf numFmtId="49" fontId="1" fillId="2" borderId="0" xfId="0" applyNumberFormat="1" applyFont="1" applyFill="1" applyBorder="1" applyAlignment="1">
      <alignment horizontal="center" vertical="center" wrapText="1" shrinkToFit="1"/>
    </xf>
    <xf numFmtId="49" fontId="0" fillId="2" borderId="0" xfId="0" applyNumberFormat="1" applyFont="1" applyFill="1" applyBorder="1" applyAlignment="1">
      <alignment horizontal="left" vertical="center"/>
    </xf>
    <xf numFmtId="0" fontId="2" fillId="2" borderId="0" xfId="0" applyFont="1" applyFill="1" applyBorder="1" applyAlignment="1">
      <alignment horizontal="right" vertical="center"/>
    </xf>
    <xf numFmtId="0" fontId="2" fillId="2" borderId="0" xfId="0" applyFont="1" applyFill="1" applyBorder="1" applyAlignment="1">
      <alignment horizontal="left" vertical="center"/>
    </xf>
    <xf numFmtId="0" fontId="2" fillId="2" borderId="0" xfId="0" applyFont="1" applyFill="1" applyBorder="1" applyAlignment="1">
      <alignment horizontal="right" vertical="center" wrapText="1" shrinkToFit="1"/>
    </xf>
    <xf numFmtId="49" fontId="2" fillId="2" borderId="0" xfId="0" applyNumberFormat="1" applyFont="1" applyFill="1" applyBorder="1" applyAlignment="1">
      <alignment horizontal="right" vertical="center" wrapText="1" shrinkToFit="1"/>
    </xf>
    <xf numFmtId="49" fontId="2" fillId="2" borderId="0" xfId="0" applyNumberFormat="1" applyFont="1" applyFill="1" applyBorder="1" applyAlignment="1">
      <alignment horizontal="left" vertical="center"/>
    </xf>
    <xf numFmtId="49" fontId="0" fillId="2" borderId="1" xfId="0" applyNumberFormat="1" applyFont="1" applyFill="1" applyBorder="1" applyAlignment="1">
      <alignment horizontal="center" vertical="center" wrapText="1"/>
    </xf>
    <xf numFmtId="49" fontId="0" fillId="2" borderId="2" xfId="0" applyNumberFormat="1" applyFont="1" applyFill="1" applyBorder="1" applyAlignment="1">
      <alignment horizontal="center" vertical="center" wrapText="1"/>
    </xf>
    <xf numFmtId="49" fontId="0" fillId="2" borderId="1" xfId="0" applyNumberFormat="1" applyFont="1" applyFill="1" applyBorder="1" applyAlignment="1">
      <alignment horizontal="left" vertical="center" wrapText="1" shrinkToFit="1"/>
    </xf>
    <xf numFmtId="0" fontId="3" fillId="0" borderId="1" xfId="0" applyFont="1" applyFill="1" applyBorder="1" applyAlignment="1">
      <alignment horizontal="left" vertical="center" wrapText="1"/>
    </xf>
    <xf numFmtId="0" fontId="0" fillId="2" borderId="1" xfId="0" applyFont="1" applyFill="1" applyBorder="1" applyAlignment="1">
      <alignment horizontal="center" vertical="center"/>
    </xf>
    <xf numFmtId="4" fontId="0" fillId="2" borderId="1" xfId="0" applyNumberFormat="1" applyFont="1" applyFill="1" applyBorder="1" applyAlignment="1">
      <alignment horizontal="right" vertical="top"/>
    </xf>
    <xf numFmtId="49" fontId="4" fillId="2" borderId="0" xfId="0" applyNumberFormat="1" applyFont="1" applyFill="1" applyBorder="1" applyAlignment="1">
      <alignment horizontal="left" vertical="center"/>
    </xf>
    <xf numFmtId="0" fontId="0" fillId="0" borderId="0" xfId="0" applyBorder="1" applyAlignment="1">
      <alignment horizontal="right" vertical="center"/>
    </xf>
    <xf numFmtId="0" fontId="0" fillId="2" borderId="1" xfId="0" applyFont="1" applyFill="1" applyBorder="1" applyAlignment="1">
      <alignment horizontal="right" vertical="center"/>
    </xf>
    <xf numFmtId="0" fontId="0" fillId="2" borderId="1" xfId="0" applyNumberFormat="1" applyFont="1" applyFill="1" applyBorder="1" applyAlignment="1">
      <alignment horizontal="left" vertical="center" wrapText="1"/>
    </xf>
    <xf numFmtId="9" fontId="0" fillId="2" borderId="1" xfId="0" applyNumberFormat="1" applyFont="1" applyFill="1" applyBorder="1" applyAlignment="1">
      <alignment horizontal="left" vertical="center" wrapText="1"/>
    </xf>
    <xf numFmtId="0" fontId="0" fillId="0" borderId="1" xfId="0" applyBorder="1" applyAlignment="1"/>
    <xf numFmtId="176" fontId="3" fillId="0" borderId="1" xfId="0" applyNumberFormat="1" applyFont="1" applyFill="1" applyBorder="1" applyAlignment="1">
      <alignment horizontal="right" vertical="center" wrapText="1"/>
    </xf>
    <xf numFmtId="0" fontId="4" fillId="0" borderId="1" xfId="0" applyFont="1" applyFill="1" applyBorder="1" applyAlignment="1">
      <alignment horizontal="left" vertical="center" wrapText="1"/>
    </xf>
    <xf numFmtId="0" fontId="0" fillId="0" borderId="1" xfId="0" applyNumberFormat="1" applyBorder="1" applyAlignment="1">
      <alignment horizontal="left" vertical="center" wrapText="1"/>
    </xf>
    <xf numFmtId="49" fontId="0" fillId="2" borderId="2" xfId="0" applyNumberFormat="1" applyFont="1" applyFill="1" applyBorder="1" applyAlignment="1">
      <alignment horizontal="left" vertical="center" wrapText="1" shrinkToFit="1"/>
    </xf>
    <xf numFmtId="0" fontId="4" fillId="0" borderId="2" xfId="0" applyFont="1" applyFill="1" applyBorder="1" applyAlignment="1">
      <alignment horizontal="left" vertical="center" wrapText="1"/>
    </xf>
    <xf numFmtId="0" fontId="3" fillId="0" borderId="2" xfId="0" applyFont="1" applyFill="1" applyBorder="1" applyAlignment="1">
      <alignment horizontal="left" vertical="center" wrapText="1"/>
    </xf>
    <xf numFmtId="0" fontId="0" fillId="0" borderId="2" xfId="0" applyBorder="1" applyAlignment="1"/>
    <xf numFmtId="4" fontId="0" fillId="2" borderId="2" xfId="0" applyNumberFormat="1" applyFont="1" applyFill="1" applyBorder="1" applyAlignment="1">
      <alignment horizontal="right" vertical="top"/>
    </xf>
    <xf numFmtId="176" fontId="3" fillId="0" borderId="2" xfId="0" applyNumberFormat="1" applyFont="1" applyFill="1" applyBorder="1" applyAlignment="1">
      <alignment horizontal="right" vertical="center" wrapText="1"/>
    </xf>
    <xf numFmtId="0" fontId="0" fillId="2" borderId="3" xfId="0" applyFont="1" applyFill="1" applyBorder="1" applyAlignment="1">
      <alignment horizontal="right" vertical="center"/>
    </xf>
    <xf numFmtId="0" fontId="0" fillId="2" borderId="4" xfId="0" applyFont="1" applyFill="1" applyBorder="1" applyAlignment="1">
      <alignment horizontal="right" vertical="center"/>
    </xf>
    <xf numFmtId="0" fontId="0" fillId="0" borderId="0" xfId="0" applyFont="1">
      <alignment vertical="center"/>
    </xf>
    <xf numFmtId="0" fontId="1" fillId="0" borderId="0" xfId="0" applyFont="1" applyAlignment="1">
      <alignment horizontal="center" vertical="center"/>
    </xf>
    <xf numFmtId="0" fontId="0" fillId="0" borderId="0" xfId="0" applyBorder="1">
      <alignment vertical="center"/>
    </xf>
    <xf numFmtId="0" fontId="0" fillId="0" borderId="1" xfId="0" applyFont="1" applyBorder="1" applyAlignment="1">
      <alignment horizontal="center" vertical="center"/>
    </xf>
    <xf numFmtId="49" fontId="0" fillId="2" borderId="1" xfId="0" applyNumberFormat="1" applyFont="1" applyFill="1" applyBorder="1" applyAlignment="1">
      <alignment horizontal="center" vertical="center"/>
    </xf>
    <xf numFmtId="49" fontId="5" fillId="2" borderId="5" xfId="0" applyNumberFormat="1" applyFont="1" applyFill="1" applyBorder="1" applyAlignment="1">
      <alignment horizontal="center" vertical="center"/>
    </xf>
    <xf numFmtId="49" fontId="5" fillId="2" borderId="6" xfId="0" applyNumberFormat="1" applyFont="1" applyFill="1" applyBorder="1" applyAlignment="1">
      <alignment horizontal="center" vertical="center"/>
    </xf>
    <xf numFmtId="49" fontId="5" fillId="2" borderId="1" xfId="0" applyNumberFormat="1" applyFont="1" applyFill="1" applyBorder="1" applyAlignment="1">
      <alignment horizontal="center" vertical="center"/>
    </xf>
    <xf numFmtId="0" fontId="5" fillId="0" borderId="1" xfId="0" applyFont="1" applyBorder="1" applyAlignment="1">
      <alignment horizontal="center" vertical="center"/>
    </xf>
    <xf numFmtId="0" fontId="0" fillId="0" borderId="1" xfId="0" applyBorder="1" applyAlignment="1">
      <alignment horizontal="left" vertical="center"/>
    </xf>
    <xf numFmtId="0" fontId="0" fillId="0" borderId="1" xfId="0" applyBorder="1" applyAlignment="1">
      <alignment horizontal="left" vertical="center" wrapText="1"/>
    </xf>
    <xf numFmtId="176" fontId="0" fillId="0" borderId="1" xfId="0" applyNumberFormat="1" applyBorder="1">
      <alignment vertical="center"/>
    </xf>
    <xf numFmtId="4" fontId="4" fillId="2" borderId="7" xfId="0" applyNumberFormat="1" applyFont="1" applyFill="1" applyBorder="1" applyAlignment="1">
      <alignment horizontal="right" vertical="center"/>
    </xf>
    <xf numFmtId="176" fontId="0" fillId="2" borderId="1" xfId="0" applyNumberFormat="1" applyFont="1" applyFill="1" applyBorder="1" applyAlignment="1">
      <alignment vertical="center"/>
    </xf>
    <xf numFmtId="176" fontId="5" fillId="0" borderId="1" xfId="0" applyNumberFormat="1" applyFont="1" applyBorder="1">
      <alignment vertical="center"/>
    </xf>
    <xf numFmtId="176" fontId="5" fillId="2" borderId="1" xfId="0" applyNumberFormat="1" applyFont="1" applyFill="1" applyBorder="1" applyAlignment="1">
      <alignment vertical="center"/>
    </xf>
    <xf numFmtId="0" fontId="0" fillId="0" borderId="1" xfId="0" applyBorder="1" applyAlignment="1">
      <alignment vertical="center" wrapText="1"/>
    </xf>
    <xf numFmtId="0" fontId="0" fillId="0" borderId="1" xfId="0" applyFill="1" applyBorder="1" applyAlignment="1">
      <alignment vertical="center" wrapText="1"/>
    </xf>
    <xf numFmtId="0" fontId="0" fillId="0" borderId="1" xfId="0" applyBorder="1" applyAlignment="1">
      <alignment horizontal="center" vertical="center"/>
    </xf>
    <xf numFmtId="0" fontId="0" fillId="0" borderId="8" xfId="0" applyBorder="1" applyAlignment="1">
      <alignment horizontal="left" vertical="center"/>
    </xf>
    <xf numFmtId="0" fontId="0" fillId="0" borderId="0" xfId="0" applyAlignment="1">
      <alignment horizontal="center" vertical="center"/>
    </xf>
    <xf numFmtId="0" fontId="0" fillId="0" borderId="0" xfId="0" applyAlignment="1">
      <alignment horizontal="right" vertical="center"/>
    </xf>
    <xf numFmtId="0" fontId="0" fillId="0" borderId="9"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 xfId="0" applyBorder="1" applyAlignment="1">
      <alignment horizontal="center" vertical="center" wrapText="1"/>
    </xf>
    <xf numFmtId="0" fontId="0" fillId="0" borderId="12" xfId="0" applyBorder="1" applyAlignment="1">
      <alignment horizontal="right" vertical="center"/>
    </xf>
    <xf numFmtId="49" fontId="6" fillId="2" borderId="1" xfId="0" applyNumberFormat="1" applyFont="1" applyFill="1" applyBorder="1" applyAlignment="1">
      <alignment horizontal="center" vertical="center"/>
    </xf>
    <xf numFmtId="49" fontId="0" fillId="2" borderId="1" xfId="0" applyNumberFormat="1" applyFont="1" applyFill="1" applyBorder="1" applyAlignment="1">
      <alignment horizontal="left" vertical="center"/>
    </xf>
    <xf numFmtId="49" fontId="0" fillId="2" borderId="7" xfId="0" applyNumberFormat="1" applyFont="1" applyFill="1" applyBorder="1" applyAlignment="1">
      <alignment horizontal="left" vertical="center"/>
    </xf>
    <xf numFmtId="0" fontId="0" fillId="2" borderId="1" xfId="0" applyFont="1" applyFill="1" applyBorder="1" applyAlignment="1">
      <alignment horizontal="left" vertical="center"/>
    </xf>
    <xf numFmtId="0" fontId="1" fillId="0" borderId="0" xfId="0" applyFont="1">
      <alignment vertical="center"/>
    </xf>
    <xf numFmtId="0" fontId="0" fillId="0" borderId="0" xfId="0" applyAlignment="1">
      <alignment horizontal="left" vertical="center"/>
    </xf>
    <xf numFmtId="0" fontId="0" fillId="0" borderId="1" xfId="0" applyBorder="1">
      <alignment vertical="center"/>
    </xf>
    <xf numFmtId="0" fontId="0" fillId="0" borderId="0" xfId="0" applyAlignment="1">
      <alignment horizontal="center" vertical="center" wrapText="1"/>
    </xf>
    <xf numFmtId="0" fontId="0" fillId="0" borderId="1" xfId="0" applyBorder="1" applyAlignment="1">
      <alignment horizontal="center" vertical="center" wrapText="1"/>
    </xf>
    <xf numFmtId="0" fontId="7" fillId="0" borderId="0" xfId="0" applyFont="1">
      <alignment vertical="center"/>
    </xf>
    <xf numFmtId="176" fontId="0" fillId="2" borderId="0" xfId="0" applyNumberFormat="1" applyFont="1" applyFill="1" applyAlignment="1">
      <alignment vertical="center"/>
    </xf>
    <xf numFmtId="49" fontId="4" fillId="2" borderId="7" xfId="0" applyNumberFormat="1" applyFont="1" applyFill="1" applyBorder="1" applyAlignment="1">
      <alignment horizontal="center" vertical="center"/>
    </xf>
    <xf numFmtId="176" fontId="5" fillId="2" borderId="0" xfId="0" applyNumberFormat="1" applyFont="1" applyFill="1" applyAlignment="1">
      <alignment vertical="center"/>
    </xf>
    <xf numFmtId="0" fontId="0" fillId="0" borderId="1" xfId="0" applyFont="1" applyBorder="1">
      <alignment vertical="center"/>
    </xf>
    <xf numFmtId="0" fontId="8" fillId="0" borderId="0" xfId="0" applyFont="1">
      <alignment vertical="center"/>
    </xf>
    <xf numFmtId="176" fontId="0" fillId="0" borderId="1" xfId="0" applyNumberFormat="1" applyFont="1" applyBorder="1">
      <alignment vertical="center"/>
    </xf>
    <xf numFmtId="176" fontId="7" fillId="0" borderId="1" xfId="0" applyNumberFormat="1" applyFont="1" applyBorder="1">
      <alignment vertical="center"/>
    </xf>
    <xf numFmtId="0" fontId="0" fillId="0" borderId="5" xfId="0" applyBorder="1" applyAlignment="1">
      <alignment horizontal="center" vertical="center"/>
    </xf>
    <xf numFmtId="0" fontId="0" fillId="0" borderId="4" xfId="0" applyBorder="1" applyAlignment="1">
      <alignment horizontal="center" vertical="center"/>
    </xf>
    <xf numFmtId="176" fontId="0" fillId="0" borderId="1" xfId="0" applyNumberFormat="1" applyFill="1" applyBorder="1">
      <alignment vertical="center"/>
    </xf>
    <xf numFmtId="176" fontId="0" fillId="0" borderId="1" xfId="0" applyNumberFormat="1" applyBorder="1" applyAlignment="1">
      <alignment horizontal="right" vertical="center"/>
    </xf>
    <xf numFmtId="176" fontId="0" fillId="2" borderId="0" xfId="0" applyNumberFormat="1" applyFont="1" applyFill="1" applyBorder="1" applyAlignment="1">
      <alignment horizontal="right" vertical="center"/>
    </xf>
    <xf numFmtId="49" fontId="0" fillId="2" borderId="1" xfId="49" applyNumberFormat="1" applyFont="1" applyFill="1" applyBorder="1" applyAlignment="1">
      <alignment horizontal="left" vertical="center"/>
    </xf>
    <xf numFmtId="176" fontId="0" fillId="0" borderId="1" xfId="0" applyNumberFormat="1" applyFill="1" applyBorder="1">
      <alignment vertical="center"/>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2" Type="http://schemas.openxmlformats.org/officeDocument/2006/relationships/sharedStrings" Target="sharedStrings.xml"/><Relationship Id="rId11" Type="http://schemas.openxmlformats.org/officeDocument/2006/relationships/styles" Target="styles.xml"/><Relationship Id="rId10"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34"/>
  <sheetViews>
    <sheetView topLeftCell="A7" workbookViewId="0">
      <selection activeCell="E19" sqref="D19:E19"/>
    </sheetView>
  </sheetViews>
  <sheetFormatPr defaultColWidth="9" defaultRowHeight="24.95" customHeight="1" outlineLevelCol="5"/>
  <cols>
    <col min="1" max="1" width="28.125" customWidth="1"/>
    <col min="2" max="2" width="17.375" customWidth="1"/>
    <col min="3" max="3" width="32.125" customWidth="1"/>
    <col min="4" max="4" width="17.125" customWidth="1"/>
    <col min="5" max="5" width="17.625" customWidth="1"/>
    <col min="6" max="6" width="17.75" customWidth="1"/>
  </cols>
  <sheetData>
    <row r="1" ht="24.75" customHeight="1" spans="1:1">
      <c r="A1" t="s">
        <v>0</v>
      </c>
    </row>
    <row r="2" ht="39" customHeight="1" spans="1:6">
      <c r="A2" s="36" t="s">
        <v>1</v>
      </c>
      <c r="B2" s="36"/>
      <c r="C2" s="36"/>
      <c r="D2" s="36"/>
      <c r="E2" s="36"/>
      <c r="F2" s="36"/>
    </row>
    <row r="3" ht="26.25" customHeight="1" spans="1:6">
      <c r="A3" s="37" t="s">
        <v>2</v>
      </c>
      <c r="B3" s="36"/>
      <c r="C3" s="36"/>
      <c r="D3" s="36"/>
      <c r="E3" s="36"/>
      <c r="F3" s="19" t="s">
        <v>3</v>
      </c>
    </row>
    <row r="4" customHeight="1" spans="1:6">
      <c r="A4" s="53" t="s">
        <v>4</v>
      </c>
      <c r="B4" s="53"/>
      <c r="C4" s="53" t="s">
        <v>5</v>
      </c>
      <c r="D4" s="53"/>
      <c r="E4" s="53"/>
      <c r="F4" s="53"/>
    </row>
    <row r="5" customHeight="1" spans="1:6">
      <c r="A5" s="53" t="s">
        <v>6</v>
      </c>
      <c r="B5" s="53" t="s">
        <v>7</v>
      </c>
      <c r="C5" s="53" t="s">
        <v>6</v>
      </c>
      <c r="D5" s="53" t="s">
        <v>8</v>
      </c>
      <c r="E5" s="53" t="s">
        <v>9</v>
      </c>
      <c r="F5" s="53" t="s">
        <v>10</v>
      </c>
    </row>
    <row r="6" customHeight="1" spans="1:6">
      <c r="A6" s="68" t="s">
        <v>11</v>
      </c>
      <c r="B6" s="46">
        <f>B34</f>
        <v>237541388.34</v>
      </c>
      <c r="C6" s="68" t="s">
        <v>12</v>
      </c>
      <c r="D6" s="46">
        <f t="shared" ref="B6:F6" si="0">D34</f>
        <v>237541388.34</v>
      </c>
      <c r="E6" s="46">
        <f t="shared" si="0"/>
        <v>104812688.34</v>
      </c>
      <c r="F6" s="46">
        <f t="shared" si="0"/>
        <v>132728700</v>
      </c>
    </row>
    <row r="7" customHeight="1" spans="1:6">
      <c r="A7" s="68" t="s">
        <v>13</v>
      </c>
      <c r="B7" s="46">
        <v>104812688.34</v>
      </c>
      <c r="C7" s="84" t="s">
        <v>14</v>
      </c>
      <c r="D7" s="46"/>
      <c r="E7" s="46"/>
      <c r="F7" s="46"/>
    </row>
    <row r="8" customHeight="1" spans="1:6">
      <c r="A8" s="68" t="s">
        <v>15</v>
      </c>
      <c r="B8" s="46">
        <v>132728700</v>
      </c>
      <c r="C8" s="84" t="s">
        <v>16</v>
      </c>
      <c r="D8" s="46"/>
      <c r="E8" s="46"/>
      <c r="F8" s="46"/>
    </row>
    <row r="9" customHeight="1" spans="1:6">
      <c r="A9" s="68"/>
      <c r="B9" s="46"/>
      <c r="C9" s="84" t="s">
        <v>17</v>
      </c>
      <c r="D9" s="46"/>
      <c r="E9" s="46"/>
      <c r="F9" s="46"/>
    </row>
    <row r="10" customHeight="1" spans="1:6">
      <c r="A10" s="68"/>
      <c r="B10" s="46"/>
      <c r="C10" s="84" t="s">
        <v>18</v>
      </c>
      <c r="D10" s="46"/>
      <c r="E10" s="46"/>
      <c r="F10" s="46"/>
    </row>
    <row r="11" customHeight="1" spans="1:6">
      <c r="A11" s="68"/>
      <c r="B11" s="46"/>
      <c r="C11" s="84" t="s">
        <v>19</v>
      </c>
      <c r="D11" s="46"/>
      <c r="E11" s="46"/>
      <c r="F11" s="46"/>
    </row>
    <row r="12" customHeight="1" spans="1:6">
      <c r="A12" s="68"/>
      <c r="B12" s="46"/>
      <c r="C12" s="84" t="s">
        <v>20</v>
      </c>
      <c r="D12" s="46"/>
      <c r="E12" s="46"/>
      <c r="F12" s="46"/>
    </row>
    <row r="13" customHeight="1" spans="1:6">
      <c r="A13" s="68"/>
      <c r="B13" s="46"/>
      <c r="C13" s="84" t="s">
        <v>21</v>
      </c>
      <c r="D13" s="46"/>
      <c r="E13" s="46"/>
      <c r="F13" s="46"/>
    </row>
    <row r="14" customHeight="1" spans="1:6">
      <c r="A14" s="68"/>
      <c r="B14" s="46"/>
      <c r="C14" s="84" t="s">
        <v>22</v>
      </c>
      <c r="D14" s="46">
        <f t="shared" ref="D14:D19" si="1">E14+F14</f>
        <v>3299129.1</v>
      </c>
      <c r="E14" s="46">
        <v>3299129.1</v>
      </c>
      <c r="F14" s="46"/>
    </row>
    <row r="15" customHeight="1" spans="1:6">
      <c r="A15" s="68"/>
      <c r="B15" s="46"/>
      <c r="C15" s="84" t="s">
        <v>23</v>
      </c>
      <c r="D15" s="46"/>
      <c r="E15" s="46"/>
      <c r="F15" s="46"/>
    </row>
    <row r="16" customHeight="1" spans="1:6">
      <c r="A16" s="68"/>
      <c r="B16" s="46"/>
      <c r="C16" s="84" t="s">
        <v>24</v>
      </c>
      <c r="D16" s="46">
        <f t="shared" ref="D16:D19" si="2">E16+F16</f>
        <v>3236280.74</v>
      </c>
      <c r="E16" s="46">
        <v>3236280.74</v>
      </c>
      <c r="F16" s="46"/>
    </row>
    <row r="17" customHeight="1" spans="1:6">
      <c r="A17" s="68"/>
      <c r="B17" s="46"/>
      <c r="C17" s="84" t="s">
        <v>25</v>
      </c>
      <c r="D17" s="46">
        <f t="shared" si="2"/>
        <v>1605600</v>
      </c>
      <c r="E17" s="46">
        <v>1605600</v>
      </c>
      <c r="F17" s="46"/>
    </row>
    <row r="18" customHeight="1" spans="1:6">
      <c r="A18" s="68"/>
      <c r="B18" s="46"/>
      <c r="C18" s="84" t="s">
        <v>26</v>
      </c>
      <c r="D18" s="46">
        <f t="shared" si="2"/>
        <v>132728700</v>
      </c>
      <c r="E18" s="46"/>
      <c r="F18" s="46">
        <v>132728700</v>
      </c>
    </row>
    <row r="19" customHeight="1" spans="1:6">
      <c r="A19" s="68"/>
      <c r="B19" s="46"/>
      <c r="C19" s="84" t="s">
        <v>27</v>
      </c>
      <c r="D19" s="85">
        <f t="shared" si="2"/>
        <v>94920752.3</v>
      </c>
      <c r="E19" s="85">
        <v>94920752.3</v>
      </c>
      <c r="F19" s="46"/>
    </row>
    <row r="20" customHeight="1" spans="1:6">
      <c r="A20" s="68"/>
      <c r="B20" s="46"/>
      <c r="C20" s="84" t="s">
        <v>28</v>
      </c>
      <c r="D20" s="46"/>
      <c r="E20" s="46"/>
      <c r="F20" s="46"/>
    </row>
    <row r="21" customHeight="1" spans="1:6">
      <c r="A21" s="68"/>
      <c r="B21" s="46"/>
      <c r="C21" s="84" t="s">
        <v>29</v>
      </c>
      <c r="D21" s="46"/>
      <c r="E21" s="46"/>
      <c r="F21" s="46"/>
    </row>
    <row r="22" customHeight="1" spans="1:6">
      <c r="A22" s="68"/>
      <c r="B22" s="46"/>
      <c r="C22" s="84" t="s">
        <v>30</v>
      </c>
      <c r="D22" s="46"/>
      <c r="E22" s="46"/>
      <c r="F22" s="46"/>
    </row>
    <row r="23" customHeight="1" spans="1:6">
      <c r="A23" s="68"/>
      <c r="B23" s="46"/>
      <c r="C23" s="84" t="s">
        <v>31</v>
      </c>
      <c r="D23" s="46"/>
      <c r="E23" s="46"/>
      <c r="F23" s="46"/>
    </row>
    <row r="24" customHeight="1" spans="1:6">
      <c r="A24" s="68"/>
      <c r="B24" s="46"/>
      <c r="C24" s="84" t="s">
        <v>32</v>
      </c>
      <c r="D24" s="46"/>
      <c r="E24" s="46"/>
      <c r="F24" s="46"/>
    </row>
    <row r="25" customHeight="1" spans="1:6">
      <c r="A25" s="68"/>
      <c r="B25" s="46"/>
      <c r="C25" s="84" t="s">
        <v>33</v>
      </c>
      <c r="D25" s="46"/>
      <c r="E25" s="46"/>
      <c r="F25" s="46"/>
    </row>
    <row r="26" customHeight="1" spans="1:6">
      <c r="A26" s="68"/>
      <c r="B26" s="46"/>
      <c r="C26" s="84" t="s">
        <v>34</v>
      </c>
      <c r="D26" s="46">
        <f>E26+F26</f>
        <v>1750926.2</v>
      </c>
      <c r="E26" s="46">
        <v>1750926.2</v>
      </c>
      <c r="F26" s="46"/>
    </row>
    <row r="27" customHeight="1" spans="1:6">
      <c r="A27" s="68"/>
      <c r="B27" s="46"/>
      <c r="C27" s="84" t="s">
        <v>35</v>
      </c>
      <c r="D27" s="46"/>
      <c r="E27" s="46"/>
      <c r="F27" s="46"/>
    </row>
    <row r="28" customHeight="1" spans="1:6">
      <c r="A28" s="68"/>
      <c r="B28" s="46"/>
      <c r="C28" s="84" t="s">
        <v>36</v>
      </c>
      <c r="D28" s="46"/>
      <c r="E28" s="46"/>
      <c r="F28" s="46"/>
    </row>
    <row r="29" customHeight="1" spans="1:6">
      <c r="A29" s="68"/>
      <c r="B29" s="46"/>
      <c r="C29" s="84" t="s">
        <v>37</v>
      </c>
      <c r="D29" s="46"/>
      <c r="E29" s="46"/>
      <c r="F29" s="46"/>
    </row>
    <row r="30" customHeight="1" spans="1:6">
      <c r="A30" s="68"/>
      <c r="B30" s="46"/>
      <c r="C30" s="84" t="s">
        <v>38</v>
      </c>
      <c r="D30" s="46"/>
      <c r="E30" s="46"/>
      <c r="F30" s="46"/>
    </row>
    <row r="31" customHeight="1" spans="1:6">
      <c r="A31" s="68"/>
      <c r="B31" s="46"/>
      <c r="C31" s="84" t="s">
        <v>39</v>
      </c>
      <c r="D31" s="46"/>
      <c r="E31" s="46"/>
      <c r="F31" s="46"/>
    </row>
    <row r="32" customHeight="1" spans="1:6">
      <c r="A32" s="68"/>
      <c r="B32" s="46"/>
      <c r="C32" s="84" t="s">
        <v>40</v>
      </c>
      <c r="D32" s="46"/>
      <c r="E32" s="46"/>
      <c r="F32" s="46"/>
    </row>
    <row r="33" ht="39" customHeight="1" spans="1:6">
      <c r="A33" s="68"/>
      <c r="B33" s="46"/>
      <c r="C33" s="84" t="s">
        <v>41</v>
      </c>
      <c r="D33" s="46"/>
      <c r="E33" s="46"/>
      <c r="F33" s="46"/>
    </row>
    <row r="34" ht="53" customHeight="1" spans="1:6">
      <c r="A34" s="68" t="s">
        <v>42</v>
      </c>
      <c r="B34" s="46">
        <f>SUM(B7:B33)</f>
        <v>237541388.34</v>
      </c>
      <c r="C34" s="84" t="s">
        <v>43</v>
      </c>
      <c r="D34" s="46">
        <f t="shared" ref="D34:F34" si="3">SUM(D7:D33)</f>
        <v>237541388.34</v>
      </c>
      <c r="E34" s="46">
        <f t="shared" si="3"/>
        <v>104812688.34</v>
      </c>
      <c r="F34" s="46">
        <f t="shared" si="3"/>
        <v>132728700</v>
      </c>
    </row>
  </sheetData>
  <mergeCells count="3">
    <mergeCell ref="A2:F2"/>
    <mergeCell ref="A4:B4"/>
    <mergeCell ref="C4:F4"/>
  </mergeCells>
  <printOptions horizontalCentered="1"/>
  <pageMargins left="0.0388888888888889" right="0.0388888888888889" top="0.747916666666667" bottom="0.747916666666667" header="0.313888888888889" footer="0.313888888888889"/>
  <pageSetup paperSize="9" scale="70" orientation="portrait"/>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A25" workbookViewId="0">
      <selection activeCell="B34" sqref="B34"/>
    </sheetView>
  </sheetViews>
  <sheetFormatPr defaultColWidth="15.625" defaultRowHeight="24.95" customHeight="1" outlineLevelCol="4"/>
  <cols>
    <col min="1" max="1" width="15.625" style="67"/>
    <col min="2" max="2" width="20.75" customWidth="1"/>
    <col min="3" max="3" width="17.125"/>
    <col min="4" max="5" width="16"/>
  </cols>
  <sheetData>
    <row r="1" customHeight="1" spans="1:1">
      <c r="A1" t="s">
        <v>44</v>
      </c>
    </row>
    <row r="2" customHeight="1" spans="1:5">
      <c r="A2" s="36" t="s">
        <v>45</v>
      </c>
      <c r="B2" s="36"/>
      <c r="C2" s="36"/>
      <c r="D2" s="36"/>
      <c r="E2" s="36"/>
    </row>
    <row r="3" customHeight="1" spans="1:5">
      <c r="A3" s="37" t="s">
        <v>2</v>
      </c>
      <c r="B3" s="36"/>
      <c r="C3" s="36"/>
      <c r="D3" s="36"/>
      <c r="E3" s="56" t="s">
        <v>3</v>
      </c>
    </row>
    <row r="4" customHeight="1" spans="1:5">
      <c r="A4" s="53" t="s">
        <v>46</v>
      </c>
      <c r="B4" s="53"/>
      <c r="C4" s="53" t="s">
        <v>47</v>
      </c>
      <c r="D4" s="53"/>
      <c r="E4" s="53"/>
    </row>
    <row r="5" s="55" customFormat="1" customHeight="1" spans="1:5">
      <c r="A5" s="53" t="s">
        <v>48</v>
      </c>
      <c r="B5" s="53" t="s">
        <v>49</v>
      </c>
      <c r="C5" s="53" t="s">
        <v>50</v>
      </c>
      <c r="D5" s="53" t="s">
        <v>51</v>
      </c>
      <c r="E5" s="53" t="s">
        <v>52</v>
      </c>
    </row>
    <row r="6" s="55" customFormat="1" customHeight="1" spans="1:5">
      <c r="A6" s="44">
        <v>2080501</v>
      </c>
      <c r="B6" s="45" t="s">
        <v>53</v>
      </c>
      <c r="C6" s="82">
        <f t="shared" ref="C6:C34" si="0">D6+E6</f>
        <v>146088</v>
      </c>
      <c r="D6" s="82">
        <v>146088</v>
      </c>
      <c r="E6" s="53"/>
    </row>
    <row r="7" s="55" customFormat="1" customHeight="1" spans="1:5">
      <c r="A7" s="44">
        <v>2080502</v>
      </c>
      <c r="B7" s="45" t="s">
        <v>54</v>
      </c>
      <c r="C7" s="82">
        <f t="shared" si="0"/>
        <v>113706</v>
      </c>
      <c r="D7" s="82">
        <v>113706</v>
      </c>
      <c r="E7" s="53"/>
    </row>
    <row r="8" s="55" customFormat="1" customHeight="1" spans="1:5">
      <c r="A8" s="44">
        <v>2080505</v>
      </c>
      <c r="B8" s="45" t="s">
        <v>55</v>
      </c>
      <c r="C8" s="82">
        <f t="shared" si="0"/>
        <v>2824520</v>
      </c>
      <c r="D8" s="82">
        <v>2824520</v>
      </c>
      <c r="E8" s="53"/>
    </row>
    <row r="9" s="55" customFormat="1" customHeight="1" spans="1:5">
      <c r="A9" s="44">
        <v>2080899</v>
      </c>
      <c r="B9" s="45" t="s">
        <v>56</v>
      </c>
      <c r="C9" s="82">
        <f t="shared" si="0"/>
        <v>214815.1</v>
      </c>
      <c r="D9" s="82">
        <v>214815.1</v>
      </c>
      <c r="E9" s="53"/>
    </row>
    <row r="10" s="55" customFormat="1" customHeight="1" spans="1:5">
      <c r="A10" s="44">
        <v>2101101</v>
      </c>
      <c r="B10" s="45" t="s">
        <v>57</v>
      </c>
      <c r="C10" s="82">
        <f t="shared" si="0"/>
        <v>204349.9</v>
      </c>
      <c r="D10" s="82">
        <v>204349.9</v>
      </c>
      <c r="E10" s="53"/>
    </row>
    <row r="11" s="55" customFormat="1" customHeight="1" spans="1:5">
      <c r="A11" s="44">
        <v>2101102</v>
      </c>
      <c r="B11" s="45" t="s">
        <v>58</v>
      </c>
      <c r="C11" s="82">
        <f t="shared" si="0"/>
        <v>502001.2</v>
      </c>
      <c r="D11" s="82">
        <v>502001.2</v>
      </c>
      <c r="E11" s="53"/>
    </row>
    <row r="12" s="55" customFormat="1" customHeight="1" spans="1:5">
      <c r="A12" s="44">
        <v>2101103</v>
      </c>
      <c r="B12" s="45" t="s">
        <v>59</v>
      </c>
      <c r="C12" s="82">
        <f t="shared" si="0"/>
        <v>2529929.64</v>
      </c>
      <c r="D12" s="82">
        <v>2529929.64</v>
      </c>
      <c r="E12" s="53"/>
    </row>
    <row r="13" s="55" customFormat="1" customHeight="1" spans="1:5">
      <c r="A13" s="44">
        <v>2110302</v>
      </c>
      <c r="B13" s="68" t="s">
        <v>60</v>
      </c>
      <c r="C13" s="82">
        <f t="shared" si="0"/>
        <v>1605600</v>
      </c>
      <c r="D13" s="82"/>
      <c r="E13" s="46">
        <v>1605600</v>
      </c>
    </row>
    <row r="14" s="55" customFormat="1" customHeight="1" spans="1:5">
      <c r="A14" s="44">
        <v>2130101</v>
      </c>
      <c r="B14" s="45" t="s">
        <v>61</v>
      </c>
      <c r="C14" s="82">
        <f t="shared" si="0"/>
        <v>25340055.1</v>
      </c>
      <c r="D14" s="82">
        <v>25340055.1</v>
      </c>
      <c r="E14" s="53"/>
    </row>
    <row r="15" s="55" customFormat="1" customHeight="1" spans="1:5">
      <c r="A15" s="44">
        <v>2130104</v>
      </c>
      <c r="B15" s="45" t="s">
        <v>62</v>
      </c>
      <c r="C15" s="82">
        <f t="shared" si="0"/>
        <v>12237997.2</v>
      </c>
      <c r="D15" s="83">
        <v>12237997.2</v>
      </c>
      <c r="E15" s="53"/>
    </row>
    <row r="16" customHeight="1" spans="1:5">
      <c r="A16" s="44">
        <v>2130106</v>
      </c>
      <c r="B16" s="68" t="s">
        <v>63</v>
      </c>
      <c r="C16" s="82">
        <f t="shared" si="0"/>
        <v>100000</v>
      </c>
      <c r="D16" s="82"/>
      <c r="E16" s="46">
        <v>100000</v>
      </c>
    </row>
    <row r="17" customHeight="1" spans="1:5">
      <c r="A17" s="44">
        <v>2130108</v>
      </c>
      <c r="B17" s="68" t="s">
        <v>64</v>
      </c>
      <c r="C17" s="82">
        <f t="shared" si="0"/>
        <v>250000</v>
      </c>
      <c r="D17" s="82"/>
      <c r="E17" s="46">
        <v>250000</v>
      </c>
    </row>
    <row r="18" customHeight="1" spans="1:5">
      <c r="A18" s="44">
        <v>2130109</v>
      </c>
      <c r="B18" s="68" t="s">
        <v>65</v>
      </c>
      <c r="C18" s="82">
        <f t="shared" si="0"/>
        <v>40000</v>
      </c>
      <c r="D18" s="82"/>
      <c r="E18" s="46">
        <v>40000</v>
      </c>
    </row>
    <row r="19" customHeight="1" spans="1:5">
      <c r="A19" s="44">
        <v>2130122</v>
      </c>
      <c r="B19" s="68" t="s">
        <v>66</v>
      </c>
      <c r="C19" s="82">
        <f t="shared" si="0"/>
        <v>220000</v>
      </c>
      <c r="D19" s="82"/>
      <c r="E19" s="46">
        <v>220000</v>
      </c>
    </row>
    <row r="20" customHeight="1" spans="1:5">
      <c r="A20" s="44">
        <v>2130126</v>
      </c>
      <c r="B20" s="68" t="s">
        <v>67</v>
      </c>
      <c r="C20" s="82">
        <f t="shared" si="0"/>
        <v>180000</v>
      </c>
      <c r="D20" s="82"/>
      <c r="E20" s="46">
        <v>180000</v>
      </c>
    </row>
    <row r="21" customHeight="1" spans="1:5">
      <c r="A21" s="44">
        <v>2130199</v>
      </c>
      <c r="B21" s="68" t="s">
        <v>68</v>
      </c>
      <c r="C21" s="82">
        <f t="shared" si="0"/>
        <v>17857000</v>
      </c>
      <c r="D21" s="82">
        <v>1570000</v>
      </c>
      <c r="E21" s="46">
        <v>16287000</v>
      </c>
    </row>
    <row r="22" customHeight="1" spans="1:5">
      <c r="A22" s="44">
        <v>2130207</v>
      </c>
      <c r="B22" s="68" t="s">
        <v>69</v>
      </c>
      <c r="C22" s="82">
        <f t="shared" si="0"/>
        <v>1730000</v>
      </c>
      <c r="D22" s="82"/>
      <c r="E22" s="46">
        <v>1730000</v>
      </c>
    </row>
    <row r="23" customHeight="1" spans="1:5">
      <c r="A23" s="44">
        <v>2130209</v>
      </c>
      <c r="B23" s="68" t="s">
        <v>70</v>
      </c>
      <c r="C23" s="82">
        <f t="shared" si="0"/>
        <v>19265100</v>
      </c>
      <c r="D23" s="82"/>
      <c r="E23" s="46">
        <v>19265100</v>
      </c>
    </row>
    <row r="24" customHeight="1" spans="1:5">
      <c r="A24" s="44">
        <v>2130213</v>
      </c>
      <c r="B24" s="68" t="s">
        <v>71</v>
      </c>
      <c r="C24" s="82">
        <f t="shared" si="0"/>
        <v>160000</v>
      </c>
      <c r="D24" s="82"/>
      <c r="E24" s="46">
        <v>160000</v>
      </c>
    </row>
    <row r="25" customHeight="1" spans="1:5">
      <c r="A25" s="44">
        <v>2130234</v>
      </c>
      <c r="B25" s="68" t="s">
        <v>72</v>
      </c>
      <c r="C25" s="82">
        <f t="shared" si="0"/>
        <v>900000</v>
      </c>
      <c r="D25" s="82"/>
      <c r="E25" s="46">
        <v>900000</v>
      </c>
    </row>
    <row r="26" customHeight="1" spans="1:5">
      <c r="A26" s="44">
        <v>2130299</v>
      </c>
      <c r="B26" s="68" t="s">
        <v>73</v>
      </c>
      <c r="C26" s="82">
        <f t="shared" si="0"/>
        <v>1989000</v>
      </c>
      <c r="D26" s="82"/>
      <c r="E26" s="46">
        <v>1989000</v>
      </c>
    </row>
    <row r="27" customHeight="1" spans="1:5">
      <c r="A27" s="44">
        <v>2130306</v>
      </c>
      <c r="B27" s="68" t="s">
        <v>74</v>
      </c>
      <c r="C27" s="82">
        <f t="shared" si="0"/>
        <v>2830000</v>
      </c>
      <c r="D27" s="82"/>
      <c r="E27" s="46">
        <v>2830000</v>
      </c>
    </row>
    <row r="28" customHeight="1" spans="1:5">
      <c r="A28" s="44">
        <v>2130311</v>
      </c>
      <c r="B28" s="68" t="s">
        <v>75</v>
      </c>
      <c r="C28" s="82">
        <f t="shared" si="0"/>
        <v>200000</v>
      </c>
      <c r="D28" s="82"/>
      <c r="E28" s="46">
        <v>200000</v>
      </c>
    </row>
    <row r="29" customHeight="1" spans="1:5">
      <c r="A29" s="44">
        <v>2130314</v>
      </c>
      <c r="B29" s="68" t="s">
        <v>76</v>
      </c>
      <c r="C29" s="82">
        <f t="shared" si="0"/>
        <v>6081600</v>
      </c>
      <c r="D29" s="82"/>
      <c r="E29" s="46">
        <v>6081600</v>
      </c>
    </row>
    <row r="30" customHeight="1" spans="1:5">
      <c r="A30" s="44">
        <v>2130315</v>
      </c>
      <c r="B30" s="68" t="s">
        <v>77</v>
      </c>
      <c r="C30" s="82">
        <f t="shared" si="0"/>
        <v>800000</v>
      </c>
      <c r="D30" s="82"/>
      <c r="E30" s="46">
        <v>800000</v>
      </c>
    </row>
    <row r="31" customHeight="1" spans="1:5">
      <c r="A31" s="44">
        <v>2130316</v>
      </c>
      <c r="B31" s="68" t="s">
        <v>78</v>
      </c>
      <c r="C31" s="82">
        <f t="shared" si="0"/>
        <v>1000000</v>
      </c>
      <c r="D31" s="82"/>
      <c r="E31" s="46">
        <v>1000000</v>
      </c>
    </row>
    <row r="32" customHeight="1" spans="1:5">
      <c r="A32" s="44">
        <v>2130335</v>
      </c>
      <c r="B32" s="68" t="s">
        <v>79</v>
      </c>
      <c r="C32" s="82">
        <f t="shared" si="0"/>
        <v>2740000</v>
      </c>
      <c r="D32" s="82"/>
      <c r="E32" s="46">
        <v>2740000</v>
      </c>
    </row>
    <row r="33" customHeight="1" spans="1:5">
      <c r="A33" s="44">
        <v>2130399</v>
      </c>
      <c r="B33" s="68" t="s">
        <v>80</v>
      </c>
      <c r="C33" s="82">
        <f t="shared" si="0"/>
        <v>1000000</v>
      </c>
      <c r="D33" s="82"/>
      <c r="E33" s="46">
        <v>1000000</v>
      </c>
    </row>
    <row r="34" customHeight="1" spans="1:5">
      <c r="A34" s="44">
        <v>2210201</v>
      </c>
      <c r="B34" s="45" t="s">
        <v>81</v>
      </c>
      <c r="C34" s="82">
        <f t="shared" si="0"/>
        <v>1750926.2</v>
      </c>
      <c r="D34" s="82">
        <v>1750926.2</v>
      </c>
      <c r="E34" s="53"/>
    </row>
    <row r="35" customHeight="1" spans="1:5">
      <c r="A35" s="79" t="s">
        <v>8</v>
      </c>
      <c r="B35" s="80"/>
      <c r="C35" s="46">
        <f>SUM(C6:C34)</f>
        <v>104812688.34</v>
      </c>
      <c r="D35" s="46">
        <f>SUM(D6:D34)</f>
        <v>47434388.34</v>
      </c>
      <c r="E35" s="46">
        <f>SUM(E6:E34)</f>
        <v>57378300</v>
      </c>
    </row>
  </sheetData>
  <mergeCells count="4">
    <mergeCell ref="A2:E2"/>
    <mergeCell ref="A4:B4"/>
    <mergeCell ref="C4:E4"/>
    <mergeCell ref="A35:B35"/>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24"/>
  <sheetViews>
    <sheetView topLeftCell="A13" workbookViewId="0">
      <selection activeCell="E24" sqref="E24"/>
    </sheetView>
  </sheetViews>
  <sheetFormatPr defaultColWidth="15.625" defaultRowHeight="24.95" customHeight="1" outlineLevelCol="5"/>
  <cols>
    <col min="1" max="1" width="18.25" style="67" customWidth="1"/>
    <col min="2" max="2" width="29.75" customWidth="1"/>
    <col min="3" max="4" width="16"/>
  </cols>
  <sheetData>
    <row r="1" customHeight="1" spans="1:1">
      <c r="A1" t="s">
        <v>82</v>
      </c>
    </row>
    <row r="2" customHeight="1" spans="1:5">
      <c r="A2" s="36" t="s">
        <v>83</v>
      </c>
      <c r="B2" s="36"/>
      <c r="C2" s="36"/>
      <c r="D2" s="36"/>
      <c r="E2" s="36"/>
    </row>
    <row r="3" customHeight="1" spans="1:5">
      <c r="A3" s="37" t="s">
        <v>2</v>
      </c>
      <c r="E3" s="56" t="s">
        <v>3</v>
      </c>
    </row>
    <row r="4" customHeight="1" spans="1:5">
      <c r="A4" s="53" t="s">
        <v>84</v>
      </c>
      <c r="B4" s="53"/>
      <c r="C4" s="53" t="s">
        <v>85</v>
      </c>
      <c r="D4" s="53"/>
      <c r="E4" s="53"/>
    </row>
    <row r="5" s="55" customFormat="1" customHeight="1" spans="1:5">
      <c r="A5" s="53" t="s">
        <v>48</v>
      </c>
      <c r="B5" s="53" t="s">
        <v>49</v>
      </c>
      <c r="C5" s="53" t="s">
        <v>8</v>
      </c>
      <c r="D5" s="53" t="s">
        <v>86</v>
      </c>
      <c r="E5" s="53" t="s">
        <v>87</v>
      </c>
    </row>
    <row r="6" customHeight="1" spans="1:5">
      <c r="A6" s="53">
        <v>30101</v>
      </c>
      <c r="B6" s="68" t="s">
        <v>88</v>
      </c>
      <c r="C6" s="46">
        <f t="shared" ref="C6:C8" si="0">D6+E6</f>
        <v>8310012</v>
      </c>
      <c r="D6" s="72">
        <v>8310012</v>
      </c>
      <c r="E6" s="46"/>
    </row>
    <row r="7" customHeight="1" spans="1:5">
      <c r="A7" s="53">
        <v>30102</v>
      </c>
      <c r="B7" s="68" t="s">
        <v>89</v>
      </c>
      <c r="C7" s="46">
        <f t="shared" si="0"/>
        <v>3278520</v>
      </c>
      <c r="D7" s="46">
        <v>3278520</v>
      </c>
      <c r="E7" s="46"/>
    </row>
    <row r="8" customHeight="1" spans="1:5">
      <c r="A8" s="53">
        <v>30103</v>
      </c>
      <c r="B8" s="68" t="s">
        <v>90</v>
      </c>
      <c r="C8" s="46">
        <f t="shared" si="0"/>
        <v>200343</v>
      </c>
      <c r="D8" s="46">
        <v>200343</v>
      </c>
      <c r="E8" s="46"/>
    </row>
    <row r="9" customHeight="1" spans="1:5">
      <c r="A9" s="73" t="s">
        <v>91</v>
      </c>
      <c r="B9" s="68" t="s">
        <v>92</v>
      </c>
      <c r="C9" s="46">
        <f t="shared" ref="C9:C23" si="1">D9+E9</f>
        <v>3317760</v>
      </c>
      <c r="D9" s="46">
        <v>3317760</v>
      </c>
      <c r="E9" s="46"/>
    </row>
    <row r="10" customHeight="1" spans="1:5">
      <c r="A10" s="73" t="s">
        <v>93</v>
      </c>
      <c r="B10" s="68" t="s">
        <v>94</v>
      </c>
      <c r="C10" s="46">
        <f t="shared" si="1"/>
        <v>2824520</v>
      </c>
      <c r="D10" s="46">
        <v>2824520</v>
      </c>
      <c r="E10" s="46"/>
    </row>
    <row r="11" customHeight="1" spans="1:5">
      <c r="A11" s="73" t="s">
        <v>95</v>
      </c>
      <c r="B11" s="68" t="s">
        <v>96</v>
      </c>
      <c r="C11" s="46">
        <f t="shared" si="1"/>
        <v>664801</v>
      </c>
      <c r="D11" s="46">
        <v>664801</v>
      </c>
      <c r="E11" s="46"/>
    </row>
    <row r="12" customHeight="1" spans="1:6">
      <c r="A12" s="73" t="s">
        <v>97</v>
      </c>
      <c r="B12" s="68" t="s">
        <v>98</v>
      </c>
      <c r="C12" s="49">
        <f t="shared" si="1"/>
        <v>2529929.64</v>
      </c>
      <c r="D12" s="74">
        <v>2529929.64</v>
      </c>
      <c r="E12" s="49"/>
      <c r="F12" s="71"/>
    </row>
    <row r="13" s="71" customFormat="1" customHeight="1" spans="1:5">
      <c r="A13" s="73" t="s">
        <v>99</v>
      </c>
      <c r="B13" s="75" t="s">
        <v>100</v>
      </c>
      <c r="C13" s="49">
        <f t="shared" si="1"/>
        <v>135218.7</v>
      </c>
      <c r="D13" s="49">
        <v>135218.7</v>
      </c>
      <c r="E13" s="49"/>
    </row>
    <row r="14" customHeight="1" spans="1:5">
      <c r="A14" s="73" t="s">
        <v>101</v>
      </c>
      <c r="B14" s="75" t="s">
        <v>81</v>
      </c>
      <c r="C14" s="49">
        <f t="shared" si="1"/>
        <v>1750926.2</v>
      </c>
      <c r="D14" s="49">
        <v>1750926.2</v>
      </c>
      <c r="E14" s="49"/>
    </row>
    <row r="15" customHeight="1" spans="1:6">
      <c r="A15" s="73" t="s">
        <v>102</v>
      </c>
      <c r="B15" s="75" t="s">
        <v>103</v>
      </c>
      <c r="C15" s="49">
        <f t="shared" si="1"/>
        <v>1783116</v>
      </c>
      <c r="D15" s="49"/>
      <c r="E15" s="49">
        <v>1783116</v>
      </c>
      <c r="F15" s="71"/>
    </row>
    <row r="16" s="71" customFormat="1" customHeight="1" spans="1:6">
      <c r="A16" s="73" t="s">
        <v>104</v>
      </c>
      <c r="B16" s="75" t="s">
        <v>105</v>
      </c>
      <c r="C16" s="49">
        <f t="shared" si="1"/>
        <v>224040</v>
      </c>
      <c r="D16" s="49"/>
      <c r="E16" s="49">
        <v>224040</v>
      </c>
      <c r="F16" s="76"/>
    </row>
    <row r="17" customHeight="1" spans="1:5">
      <c r="A17" s="73" t="s">
        <v>106</v>
      </c>
      <c r="B17" s="75" t="s">
        <v>107</v>
      </c>
      <c r="C17" s="77">
        <f t="shared" si="1"/>
        <v>264327.9</v>
      </c>
      <c r="D17" s="77"/>
      <c r="E17" s="46">
        <v>264327.9</v>
      </c>
    </row>
    <row r="18" customHeight="1" spans="1:5">
      <c r="A18" s="73" t="s">
        <v>108</v>
      </c>
      <c r="B18" s="75" t="s">
        <v>109</v>
      </c>
      <c r="C18" s="77">
        <f t="shared" si="1"/>
        <v>5584.8</v>
      </c>
      <c r="D18" s="77"/>
      <c r="E18" s="46">
        <v>5584.8</v>
      </c>
    </row>
    <row r="19" customHeight="1" spans="1:5">
      <c r="A19" s="73" t="s">
        <v>110</v>
      </c>
      <c r="B19" s="75" t="s">
        <v>111</v>
      </c>
      <c r="C19" s="77">
        <f t="shared" si="1"/>
        <v>139000</v>
      </c>
      <c r="D19" s="77"/>
      <c r="E19" s="46">
        <v>139000</v>
      </c>
    </row>
    <row r="20" customHeight="1" spans="1:5">
      <c r="A20" s="73" t="s">
        <v>112</v>
      </c>
      <c r="B20" s="75" t="s">
        <v>113</v>
      </c>
      <c r="C20" s="77">
        <f t="shared" si="1"/>
        <v>388680</v>
      </c>
      <c r="D20" s="77"/>
      <c r="E20" s="46">
        <v>388680</v>
      </c>
    </row>
    <row r="21" customHeight="1" spans="1:5">
      <c r="A21" s="73" t="s">
        <v>114</v>
      </c>
      <c r="B21" s="75" t="s">
        <v>115</v>
      </c>
      <c r="C21" s="77">
        <f t="shared" si="1"/>
        <v>259794</v>
      </c>
      <c r="D21" s="77">
        <v>259794</v>
      </c>
      <c r="E21" s="46"/>
    </row>
    <row r="22" s="71" customFormat="1" customHeight="1" spans="1:5">
      <c r="A22" s="73" t="s">
        <v>116</v>
      </c>
      <c r="B22" s="75" t="s">
        <v>117</v>
      </c>
      <c r="C22" s="77">
        <f t="shared" si="1"/>
        <v>214815.1</v>
      </c>
      <c r="D22" s="72">
        <v>214815.1</v>
      </c>
      <c r="E22" s="78"/>
    </row>
    <row r="23" customHeight="1" spans="1:5">
      <c r="A23" s="73" t="s">
        <v>118</v>
      </c>
      <c r="B23" s="68" t="s">
        <v>119</v>
      </c>
      <c r="C23" s="46">
        <f t="shared" si="1"/>
        <v>21143000</v>
      </c>
      <c r="D23" s="46">
        <v>21143000</v>
      </c>
      <c r="E23" s="46"/>
    </row>
    <row r="24" customHeight="1" spans="1:5">
      <c r="A24" s="79" t="s">
        <v>8</v>
      </c>
      <c r="B24" s="80"/>
      <c r="C24" s="81">
        <f>SUM(C6:C23)</f>
        <v>47434388.34</v>
      </c>
      <c r="D24" s="46">
        <f>SUM(D6:D23)</f>
        <v>44629639.64</v>
      </c>
      <c r="E24" s="46">
        <f>SUM(E6:E23)</f>
        <v>2804748.7</v>
      </c>
    </row>
  </sheetData>
  <mergeCells count="4">
    <mergeCell ref="A2:E2"/>
    <mergeCell ref="A4:B4"/>
    <mergeCell ref="C4:E4"/>
    <mergeCell ref="A24:B24"/>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10"/>
  <sheetViews>
    <sheetView topLeftCell="C1" workbookViewId="0">
      <selection activeCell="A7" sqref="$A7:$XFD7"/>
    </sheetView>
  </sheetViews>
  <sheetFormatPr defaultColWidth="15.625" defaultRowHeight="24.95" customHeight="1"/>
  <cols>
    <col min="1" max="1" width="15" customWidth="1"/>
    <col min="2" max="2" width="12.75" customWidth="1"/>
    <col min="3" max="3" width="15.25" customWidth="1"/>
    <col min="6" max="6" width="12.875" customWidth="1"/>
    <col min="7" max="7" width="13.5" customWidth="1"/>
    <col min="8" max="8" width="12.5" customWidth="1"/>
    <col min="9" max="9" width="15.125" customWidth="1"/>
    <col min="12" max="12" width="12" customWidth="1"/>
  </cols>
  <sheetData>
    <row r="1" customHeight="1" spans="1:1">
      <c r="A1" t="s">
        <v>120</v>
      </c>
    </row>
    <row r="2" ht="34.5" customHeight="1" spans="1:12">
      <c r="A2" s="36" t="s">
        <v>121</v>
      </c>
      <c r="B2" s="36"/>
      <c r="C2" s="36"/>
      <c r="D2" s="36"/>
      <c r="E2" s="36"/>
      <c r="F2" s="36"/>
      <c r="G2" s="36"/>
      <c r="H2" s="36"/>
      <c r="I2" s="36"/>
      <c r="J2" s="36"/>
      <c r="K2" s="36"/>
      <c r="L2" s="36"/>
    </row>
    <row r="3" customHeight="1" spans="1:12">
      <c r="A3" s="37" t="s">
        <v>2</v>
      </c>
      <c r="L3" s="56" t="s">
        <v>3</v>
      </c>
    </row>
    <row r="4" ht="29.25" customHeight="1" spans="1:12">
      <c r="A4" s="53" t="s">
        <v>122</v>
      </c>
      <c r="B4" s="53"/>
      <c r="C4" s="53"/>
      <c r="D4" s="53"/>
      <c r="E4" s="53"/>
      <c r="F4" s="53"/>
      <c r="G4" s="53" t="s">
        <v>47</v>
      </c>
      <c r="H4" s="53"/>
      <c r="I4" s="53"/>
      <c r="J4" s="53"/>
      <c r="K4" s="53"/>
      <c r="L4" s="53"/>
    </row>
    <row r="5" s="69" customFormat="1" customHeight="1" spans="1:12">
      <c r="A5" s="70" t="s">
        <v>8</v>
      </c>
      <c r="B5" s="70" t="s">
        <v>123</v>
      </c>
      <c r="C5" s="70" t="s">
        <v>124</v>
      </c>
      <c r="D5" s="70"/>
      <c r="E5" s="70"/>
      <c r="F5" s="70" t="s">
        <v>125</v>
      </c>
      <c r="G5" s="70" t="s">
        <v>8</v>
      </c>
      <c r="H5" s="70" t="s">
        <v>123</v>
      </c>
      <c r="I5" s="70" t="s">
        <v>124</v>
      </c>
      <c r="J5" s="70"/>
      <c r="K5" s="70"/>
      <c r="L5" s="70" t="s">
        <v>125</v>
      </c>
    </row>
    <row r="6" s="69" customFormat="1" customHeight="1" spans="1:12">
      <c r="A6" s="70"/>
      <c r="B6" s="70"/>
      <c r="C6" s="70" t="s">
        <v>50</v>
      </c>
      <c r="D6" s="70" t="s">
        <v>126</v>
      </c>
      <c r="E6" s="70" t="s">
        <v>127</v>
      </c>
      <c r="F6" s="70"/>
      <c r="G6" s="70"/>
      <c r="H6" s="70"/>
      <c r="I6" s="70" t="s">
        <v>50</v>
      </c>
      <c r="J6" s="70" t="s">
        <v>126</v>
      </c>
      <c r="K6" s="70" t="s">
        <v>127</v>
      </c>
      <c r="L6" s="70"/>
    </row>
    <row r="7" ht="39" customHeight="1" spans="1:12">
      <c r="A7" s="46">
        <f>B7+C7+F7</f>
        <v>3800000</v>
      </c>
      <c r="B7" s="46">
        <v>0</v>
      </c>
      <c r="C7" s="46">
        <f>SUM(D7:E7)</f>
        <v>3000000</v>
      </c>
      <c r="D7" s="46"/>
      <c r="E7" s="46">
        <v>3000000</v>
      </c>
      <c r="F7" s="46">
        <v>800000</v>
      </c>
      <c r="G7" s="46">
        <f>H7+I7+L7</f>
        <v>3800000</v>
      </c>
      <c r="H7" s="46"/>
      <c r="I7" s="46">
        <f>J7+K7</f>
        <v>3000000</v>
      </c>
      <c r="J7" s="46"/>
      <c r="K7" s="46">
        <v>3000000</v>
      </c>
      <c r="L7" s="46">
        <v>800000</v>
      </c>
    </row>
    <row r="8" ht="40.5" customHeight="1" spans="1:12">
      <c r="A8" s="54"/>
      <c r="B8" s="54"/>
      <c r="C8" s="54"/>
      <c r="D8" s="54"/>
      <c r="E8" s="54"/>
      <c r="F8" s="54"/>
      <c r="G8" s="54"/>
      <c r="H8" s="54"/>
      <c r="I8" s="54"/>
      <c r="J8" s="54"/>
      <c r="K8" s="54"/>
      <c r="L8" s="54"/>
    </row>
    <row r="9" customHeight="1" spans="1:12">
      <c r="A9" s="67"/>
      <c r="B9" s="67"/>
      <c r="C9" s="67"/>
      <c r="D9" s="67"/>
      <c r="E9" s="67"/>
      <c r="F9" s="67"/>
      <c r="G9" s="67"/>
      <c r="H9" s="67"/>
      <c r="I9" s="67"/>
      <c r="J9" s="67"/>
      <c r="K9" s="67"/>
      <c r="L9" s="67"/>
    </row>
    <row r="10" ht="26.25" customHeight="1" spans="1:12">
      <c r="A10" s="67"/>
      <c r="B10" s="67"/>
      <c r="C10" s="67"/>
      <c r="D10" s="67"/>
      <c r="E10" s="67"/>
      <c r="F10" s="67"/>
      <c r="G10" s="67"/>
      <c r="H10" s="67"/>
      <c r="I10" s="67"/>
      <c r="J10" s="67"/>
      <c r="K10" s="67"/>
      <c r="L10" s="67"/>
    </row>
  </sheetData>
  <mergeCells count="14">
    <mergeCell ref="A2:L2"/>
    <mergeCell ref="A4:F4"/>
    <mergeCell ref="G4:L4"/>
    <mergeCell ref="C5:E5"/>
    <mergeCell ref="I5:K5"/>
    <mergeCell ref="A8:L8"/>
    <mergeCell ref="A9:L9"/>
    <mergeCell ref="A10:L10"/>
    <mergeCell ref="A5:A6"/>
    <mergeCell ref="B5:B6"/>
    <mergeCell ref="F5:F6"/>
    <mergeCell ref="G5:G6"/>
    <mergeCell ref="H5:H6"/>
    <mergeCell ref="L5:L6"/>
  </mergeCells>
  <printOptions horizontalCentered="1"/>
  <pageMargins left="0.707638888888889" right="0.707638888888889" top="0.747916666666667" bottom="0.747916666666667" header="0.313888888888889" footer="0.313888888888889"/>
  <pageSetup paperSize="9" scale="70"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0"/>
  <sheetViews>
    <sheetView workbookViewId="0">
      <selection activeCell="E8" sqref="E8"/>
    </sheetView>
  </sheetViews>
  <sheetFormatPr defaultColWidth="15.625" defaultRowHeight="24.95" customHeight="1" outlineLevelCol="4"/>
  <cols>
    <col min="1" max="1" width="12.5" style="67" customWidth="1"/>
    <col min="2" max="2" width="29.25" customWidth="1"/>
    <col min="3" max="3" width="16.875" customWidth="1"/>
    <col min="4" max="4" width="13.875" customWidth="1"/>
    <col min="5" max="5" width="17.875" customWidth="1"/>
  </cols>
  <sheetData>
    <row r="1" customHeight="1" spans="1:1">
      <c r="A1" t="s">
        <v>128</v>
      </c>
    </row>
    <row r="2" s="66" customFormat="1" ht="47.25" customHeight="1" spans="1:5">
      <c r="A2" s="36" t="s">
        <v>129</v>
      </c>
      <c r="B2" s="36"/>
      <c r="C2" s="36"/>
      <c r="D2" s="36"/>
      <c r="E2" s="36"/>
    </row>
    <row r="3" customHeight="1" spans="1:5">
      <c r="A3" s="37" t="s">
        <v>2</v>
      </c>
      <c r="E3" s="56" t="s">
        <v>3</v>
      </c>
    </row>
    <row r="4" customHeight="1" spans="1:5">
      <c r="A4" s="53" t="s">
        <v>46</v>
      </c>
      <c r="B4" s="53"/>
      <c r="C4" s="53" t="s">
        <v>47</v>
      </c>
      <c r="D4" s="53"/>
      <c r="E4" s="53"/>
    </row>
    <row r="5" s="55" customFormat="1" customHeight="1" spans="1:5">
      <c r="A5" s="53" t="s">
        <v>48</v>
      </c>
      <c r="B5" s="53" t="s">
        <v>49</v>
      </c>
      <c r="C5" s="53" t="s">
        <v>50</v>
      </c>
      <c r="D5" s="53" t="s">
        <v>51</v>
      </c>
      <c r="E5" s="53" t="s">
        <v>52</v>
      </c>
    </row>
    <row r="6" customHeight="1" spans="1:5">
      <c r="A6" s="44">
        <v>2120804</v>
      </c>
      <c r="B6" s="68" t="s">
        <v>130</v>
      </c>
      <c r="C6" s="46">
        <f t="shared" ref="C6:C9" si="0">D6+E6</f>
        <v>30000000</v>
      </c>
      <c r="D6" s="46"/>
      <c r="E6" s="46">
        <v>30000000</v>
      </c>
    </row>
    <row r="7" ht="30" customHeight="1" spans="1:5">
      <c r="A7" s="44">
        <v>2120899</v>
      </c>
      <c r="B7" s="51" t="s">
        <v>131</v>
      </c>
      <c r="C7" s="46">
        <f t="shared" si="0"/>
        <v>72890000</v>
      </c>
      <c r="D7" s="46"/>
      <c r="E7" s="46">
        <v>72890000</v>
      </c>
    </row>
    <row r="8" customHeight="1" spans="1:5">
      <c r="A8" s="44">
        <v>2121301</v>
      </c>
      <c r="B8" s="68" t="s">
        <v>132</v>
      </c>
      <c r="C8" s="46">
        <f t="shared" si="0"/>
        <v>4838700</v>
      </c>
      <c r="D8" s="46"/>
      <c r="E8" s="46">
        <v>4838700</v>
      </c>
    </row>
    <row r="9" customHeight="1" spans="1:5">
      <c r="A9" s="44">
        <v>2121401</v>
      </c>
      <c r="B9" s="68" t="s">
        <v>133</v>
      </c>
      <c r="C9" s="46">
        <f t="shared" si="0"/>
        <v>25000000</v>
      </c>
      <c r="D9" s="46"/>
      <c r="E9" s="46">
        <v>25000000</v>
      </c>
    </row>
    <row r="10" customHeight="1" spans="1:5">
      <c r="A10" s="53" t="s">
        <v>8</v>
      </c>
      <c r="B10" s="53"/>
      <c r="C10" s="46">
        <f>SUM(C6:C9)</f>
        <v>132728700</v>
      </c>
      <c r="D10" s="46">
        <f>SUM(D6:D9)</f>
        <v>0</v>
      </c>
      <c r="E10" s="46">
        <f>SUM(E6:E9)</f>
        <v>132728700</v>
      </c>
    </row>
  </sheetData>
  <mergeCells count="4">
    <mergeCell ref="A2:E2"/>
    <mergeCell ref="A4:B4"/>
    <mergeCell ref="C4:E4"/>
    <mergeCell ref="A10:B10"/>
  </mergeCells>
  <printOptions horizontalCentered="1"/>
  <pageMargins left="0.707638888888889" right="0.707638888888889" top="0.747916666666667" bottom="0.747916666666667" header="0.313888888888889" footer="0.313888888888889"/>
  <pageSetup paperSize="9" orientation="portrait"/>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4"/>
  <sheetViews>
    <sheetView topLeftCell="A19" workbookViewId="0">
      <selection activeCell="D34" sqref="D34"/>
    </sheetView>
  </sheetViews>
  <sheetFormatPr defaultColWidth="9" defaultRowHeight="24.95" customHeight="1" outlineLevelCol="3"/>
  <cols>
    <col min="1" max="1" width="37.5" customWidth="1"/>
    <col min="2" max="2" width="17" customWidth="1"/>
    <col min="3" max="3" width="36.125" customWidth="1"/>
    <col min="4" max="4" width="18.125" customWidth="1"/>
  </cols>
  <sheetData>
    <row r="1" customHeight="1" spans="1:1">
      <c r="A1" t="s">
        <v>134</v>
      </c>
    </row>
    <row r="2" ht="40.5" customHeight="1" spans="1:4">
      <c r="A2" s="36" t="s">
        <v>135</v>
      </c>
      <c r="B2" s="36"/>
      <c r="C2" s="36"/>
      <c r="D2" s="36"/>
    </row>
    <row r="3" customHeight="1" spans="1:4">
      <c r="A3" s="37" t="s">
        <v>2</v>
      </c>
      <c r="D3" s="56" t="s">
        <v>3</v>
      </c>
    </row>
    <row r="4" customHeight="1" spans="1:4">
      <c r="A4" s="62" t="s">
        <v>136</v>
      </c>
      <c r="B4" s="62"/>
      <c r="C4" s="62" t="s">
        <v>137</v>
      </c>
      <c r="D4" s="62"/>
    </row>
    <row r="5" customHeight="1" spans="1:4">
      <c r="A5" s="62" t="s">
        <v>138</v>
      </c>
      <c r="B5" s="62" t="s">
        <v>139</v>
      </c>
      <c r="C5" s="62" t="s">
        <v>138</v>
      </c>
      <c r="D5" s="62" t="s">
        <v>139</v>
      </c>
    </row>
    <row r="6" ht="20.1" customHeight="1" spans="1:4">
      <c r="A6" s="63" t="s">
        <v>140</v>
      </c>
      <c r="B6" s="46">
        <v>104812688.34</v>
      </c>
      <c r="C6" s="63" t="s">
        <v>141</v>
      </c>
      <c r="D6" s="46"/>
    </row>
    <row r="7" ht="20.1" customHeight="1" spans="1:4">
      <c r="A7" s="64" t="s">
        <v>142</v>
      </c>
      <c r="B7" s="46">
        <v>132728700</v>
      </c>
      <c r="C7" s="63" t="s">
        <v>143</v>
      </c>
      <c r="D7" s="46"/>
    </row>
    <row r="8" ht="20.1" customHeight="1" spans="1:4">
      <c r="A8" s="64"/>
      <c r="B8" s="46"/>
      <c r="C8" s="63" t="s">
        <v>144</v>
      </c>
      <c r="D8" s="46"/>
    </row>
    <row r="9" ht="20.1" customHeight="1" spans="1:4">
      <c r="A9" s="64"/>
      <c r="B9" s="46"/>
      <c r="C9" s="63" t="s">
        <v>145</v>
      </c>
      <c r="D9" s="46"/>
    </row>
    <row r="10" ht="20.1" customHeight="1" spans="1:4">
      <c r="A10" s="64"/>
      <c r="B10" s="46"/>
      <c r="C10" s="63" t="s">
        <v>146</v>
      </c>
      <c r="D10" s="46"/>
    </row>
    <row r="11" ht="20.1" customHeight="1" spans="1:4">
      <c r="A11" s="64"/>
      <c r="B11" s="46"/>
      <c r="C11" s="63" t="s">
        <v>147</v>
      </c>
      <c r="D11" s="46"/>
    </row>
    <row r="12" ht="20.1" customHeight="1" spans="1:4">
      <c r="A12" s="64"/>
      <c r="B12" s="46"/>
      <c r="C12" s="63" t="s">
        <v>148</v>
      </c>
      <c r="D12" s="46"/>
    </row>
    <row r="13" ht="20.1" customHeight="1" spans="1:4">
      <c r="A13" s="64"/>
      <c r="B13" s="46"/>
      <c r="C13" s="63" t="s">
        <v>149</v>
      </c>
      <c r="D13" s="46">
        <v>3299129.1</v>
      </c>
    </row>
    <row r="14" ht="20.1" customHeight="1" spans="1:4">
      <c r="A14" s="63"/>
      <c r="B14" s="46"/>
      <c r="C14" s="63" t="s">
        <v>150</v>
      </c>
      <c r="D14" s="46"/>
    </row>
    <row r="15" ht="20.1" customHeight="1" spans="1:4">
      <c r="A15" s="63"/>
      <c r="B15" s="46"/>
      <c r="C15" s="63" t="s">
        <v>151</v>
      </c>
      <c r="D15" s="46">
        <v>3236280.74</v>
      </c>
    </row>
    <row r="16" ht="20.1" customHeight="1" spans="1:4">
      <c r="A16" s="63"/>
      <c r="B16" s="46"/>
      <c r="C16" s="63" t="s">
        <v>152</v>
      </c>
      <c r="D16" s="46">
        <v>1605600</v>
      </c>
    </row>
    <row r="17" ht="20.1" customHeight="1" spans="1:4">
      <c r="A17" s="63"/>
      <c r="B17" s="46"/>
      <c r="C17" s="63" t="s">
        <v>153</v>
      </c>
      <c r="D17" s="46">
        <v>132728700</v>
      </c>
    </row>
    <row r="18" ht="20.1" customHeight="1" spans="1:4">
      <c r="A18" s="63"/>
      <c r="B18" s="46"/>
      <c r="C18" s="63" t="s">
        <v>154</v>
      </c>
      <c r="D18" s="46">
        <v>94920752.3</v>
      </c>
    </row>
    <row r="19" ht="20.1" customHeight="1" spans="1:4">
      <c r="A19" s="63"/>
      <c r="B19" s="46"/>
      <c r="C19" s="63" t="s">
        <v>155</v>
      </c>
      <c r="D19" s="46"/>
    </row>
    <row r="20" ht="20.1" customHeight="1" spans="1:4">
      <c r="A20" s="63"/>
      <c r="B20" s="46"/>
      <c r="C20" s="63" t="s">
        <v>156</v>
      </c>
      <c r="D20" s="46"/>
    </row>
    <row r="21" ht="20.1" customHeight="1" spans="1:4">
      <c r="A21" s="63"/>
      <c r="B21" s="46"/>
      <c r="C21" s="63" t="s">
        <v>157</v>
      </c>
      <c r="D21" s="46"/>
    </row>
    <row r="22" ht="20.1" customHeight="1" spans="1:4">
      <c r="A22" s="63"/>
      <c r="B22" s="46"/>
      <c r="C22" s="63" t="s">
        <v>158</v>
      </c>
      <c r="D22" s="46"/>
    </row>
    <row r="23" ht="20.1" customHeight="1" spans="1:4">
      <c r="A23" s="65"/>
      <c r="B23" s="46"/>
      <c r="C23" s="63" t="s">
        <v>159</v>
      </c>
      <c r="D23" s="46"/>
    </row>
    <row r="24" ht="20.1" customHeight="1" spans="1:4">
      <c r="A24" s="65"/>
      <c r="B24" s="46"/>
      <c r="C24" s="63" t="s">
        <v>160</v>
      </c>
      <c r="D24" s="46"/>
    </row>
    <row r="25" ht="20.1" customHeight="1" spans="1:4">
      <c r="A25" s="65"/>
      <c r="B25" s="46"/>
      <c r="C25" s="63" t="s">
        <v>161</v>
      </c>
      <c r="D25" s="46">
        <v>1750926.2</v>
      </c>
    </row>
    <row r="26" ht="20.1" customHeight="1" spans="1:4">
      <c r="A26" s="65"/>
      <c r="B26" s="46"/>
      <c r="C26" s="63" t="s">
        <v>162</v>
      </c>
      <c r="D26" s="46"/>
    </row>
    <row r="27" ht="20.1" customHeight="1" spans="1:4">
      <c r="A27" s="65"/>
      <c r="B27" s="46"/>
      <c r="C27" s="63" t="s">
        <v>163</v>
      </c>
      <c r="D27" s="46"/>
    </row>
    <row r="28" ht="20.1" customHeight="1" spans="1:4">
      <c r="A28" s="65"/>
      <c r="B28" s="46"/>
      <c r="C28" s="63" t="s">
        <v>164</v>
      </c>
      <c r="D28" s="46"/>
    </row>
    <row r="29" ht="20.1" customHeight="1" spans="1:4">
      <c r="A29" s="65"/>
      <c r="B29" s="46"/>
      <c r="C29" s="63" t="s">
        <v>165</v>
      </c>
      <c r="D29" s="46"/>
    </row>
    <row r="30" ht="20.1" customHeight="1" spans="1:4">
      <c r="A30" s="65"/>
      <c r="B30" s="46"/>
      <c r="C30" s="63" t="s">
        <v>166</v>
      </c>
      <c r="D30" s="46"/>
    </row>
    <row r="31" ht="20.1" customHeight="1" spans="1:4">
      <c r="A31" s="65"/>
      <c r="B31" s="46"/>
      <c r="C31" s="63" t="s">
        <v>167</v>
      </c>
      <c r="D31" s="46"/>
    </row>
    <row r="32" ht="20.1" customHeight="1" spans="2:4">
      <c r="B32" s="46"/>
      <c r="C32" s="63" t="s">
        <v>168</v>
      </c>
      <c r="D32" s="46"/>
    </row>
    <row r="33" ht="20.1" customHeight="1" spans="1:4">
      <c r="A33" s="65"/>
      <c r="B33" s="46"/>
      <c r="C33" s="62"/>
      <c r="D33" s="46"/>
    </row>
    <row r="34" ht="20.1" customHeight="1" spans="1:4">
      <c r="A34" s="62" t="s">
        <v>169</v>
      </c>
      <c r="B34" s="46">
        <f>SUM(B7+B6)</f>
        <v>237541388.34</v>
      </c>
      <c r="C34" s="62" t="s">
        <v>170</v>
      </c>
      <c r="D34" s="46">
        <f>SUM(D6:D33)</f>
        <v>237541388.34</v>
      </c>
    </row>
  </sheetData>
  <mergeCells count="3">
    <mergeCell ref="A2:D2"/>
    <mergeCell ref="A4:B4"/>
    <mergeCell ref="C4:D4"/>
  </mergeCells>
  <printOptions horizontalCentered="1"/>
  <pageMargins left="0.0388888888888889" right="0.0388888888888889" top="0.393055555555556" bottom="0.196527777777778" header="0.313888888888889" footer="0.313888888888889"/>
  <pageSetup paperSize="9" scale="70" orientation="portrait"/>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7"/>
  <sheetViews>
    <sheetView workbookViewId="0">
      <selection activeCell="B8" sqref="B8"/>
    </sheetView>
  </sheetViews>
  <sheetFormatPr defaultColWidth="15.625" defaultRowHeight="24.95" customHeight="1" outlineLevelRow="6"/>
  <cols>
    <col min="1" max="1" width="11" customWidth="1"/>
    <col min="2" max="2" width="16.375" customWidth="1"/>
    <col min="3" max="3" width="12.625" customWidth="1"/>
    <col min="4" max="4" width="9.875" customWidth="1"/>
    <col min="5" max="5" width="18" customWidth="1"/>
    <col min="6" max="6" width="15.625" customWidth="1"/>
    <col min="7" max="7" width="15.5" customWidth="1"/>
    <col min="8" max="12" width="13.375" customWidth="1"/>
  </cols>
  <sheetData>
    <row r="1" customHeight="1" spans="1:1">
      <c r="A1" t="s">
        <v>171</v>
      </c>
    </row>
    <row r="2" ht="35.25" customHeight="1" spans="1:12">
      <c r="A2" s="36" t="s">
        <v>172</v>
      </c>
      <c r="B2" s="36"/>
      <c r="C2" s="36"/>
      <c r="D2" s="36"/>
      <c r="E2" s="36"/>
      <c r="F2" s="36"/>
      <c r="G2" s="36"/>
      <c r="H2" s="36"/>
      <c r="I2" s="36"/>
      <c r="J2" s="36"/>
      <c r="K2" s="36"/>
      <c r="L2" s="36"/>
    </row>
    <row r="3" customHeight="1" spans="1:12">
      <c r="A3" s="37"/>
      <c r="L3" s="61" t="s">
        <v>3</v>
      </c>
    </row>
    <row r="4" s="1" customFormat="1" ht="17.25" customHeight="1" spans="1:12">
      <c r="A4" s="57" t="s">
        <v>173</v>
      </c>
      <c r="B4" s="12" t="s">
        <v>174</v>
      </c>
      <c r="C4" s="12" t="s">
        <v>175</v>
      </c>
      <c r="D4" s="12" t="s">
        <v>176</v>
      </c>
      <c r="E4" s="12" t="s">
        <v>177</v>
      </c>
      <c r="F4" s="12" t="s">
        <v>178</v>
      </c>
      <c r="G4" s="12" t="s">
        <v>179</v>
      </c>
      <c r="H4" s="12" t="s">
        <v>180</v>
      </c>
      <c r="I4" s="12" t="s">
        <v>181</v>
      </c>
      <c r="J4" s="12" t="s">
        <v>182</v>
      </c>
      <c r="K4" s="12" t="s">
        <v>183</v>
      </c>
      <c r="L4" s="12" t="s">
        <v>184</v>
      </c>
    </row>
    <row r="5" s="1" customFormat="1" ht="17.25" customHeight="1" spans="1:12">
      <c r="A5" s="58"/>
      <c r="B5" s="12"/>
      <c r="C5" s="12"/>
      <c r="D5" s="12"/>
      <c r="E5" s="12"/>
      <c r="F5" s="12"/>
      <c r="G5" s="12"/>
      <c r="H5" s="12"/>
      <c r="I5" s="12"/>
      <c r="J5" s="12"/>
      <c r="K5" s="12"/>
      <c r="L5" s="12"/>
    </row>
    <row r="6" s="1" customFormat="1" ht="17.25" customHeight="1" spans="1:12">
      <c r="A6" s="59"/>
      <c r="B6" s="12"/>
      <c r="C6" s="12"/>
      <c r="D6" s="12"/>
      <c r="E6" s="12"/>
      <c r="F6" s="12"/>
      <c r="G6" s="12"/>
      <c r="H6" s="12"/>
      <c r="I6" s="12"/>
      <c r="J6" s="12"/>
      <c r="K6" s="12"/>
      <c r="L6" s="12"/>
    </row>
    <row r="7" ht="57" customHeight="1" spans="1:12">
      <c r="A7" s="60" t="s">
        <v>185</v>
      </c>
      <c r="B7" s="46">
        <f>SUM(C7:E7)</f>
        <v>237541388.34</v>
      </c>
      <c r="C7" s="46"/>
      <c r="D7" s="46"/>
      <c r="E7" s="46">
        <f>SUM(F7:L7)</f>
        <v>237541388.34</v>
      </c>
      <c r="F7" s="46">
        <v>104812688.34</v>
      </c>
      <c r="G7" s="46">
        <v>132728700</v>
      </c>
      <c r="H7" s="46"/>
      <c r="I7" s="46"/>
      <c r="J7" s="46"/>
      <c r="K7" s="46"/>
      <c r="L7" s="46"/>
    </row>
  </sheetData>
  <mergeCells count="13">
    <mergeCell ref="A2:L2"/>
    <mergeCell ref="A4:A6"/>
    <mergeCell ref="B4:B6"/>
    <mergeCell ref="C4:C6"/>
    <mergeCell ref="D4:D6"/>
    <mergeCell ref="E4:E6"/>
    <mergeCell ref="F4:F6"/>
    <mergeCell ref="G4:G6"/>
    <mergeCell ref="H4:H6"/>
    <mergeCell ref="I4:I6"/>
    <mergeCell ref="J4:J6"/>
    <mergeCell ref="K4:K6"/>
    <mergeCell ref="L4:L6"/>
  </mergeCells>
  <printOptions horizontalCentered="1"/>
  <pageMargins left="0.0388888888888889" right="0.0388888888888889" top="1" bottom="0.747916666666667" header="0.313888888888889" footer="0.313888888888889"/>
  <pageSetup paperSize="9" scale="60"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1"/>
  <sheetViews>
    <sheetView tabSelected="1" topLeftCell="A31" workbookViewId="0">
      <selection activeCell="G39" sqref="G39"/>
    </sheetView>
  </sheetViews>
  <sheetFormatPr defaultColWidth="15.625" defaultRowHeight="24.95" customHeight="1"/>
  <cols>
    <col min="1" max="1" width="9.625" customWidth="1"/>
    <col min="2" max="2" width="18.875" customWidth="1"/>
    <col min="3" max="3" width="16.125" customWidth="1"/>
    <col min="4" max="4" width="14.875" customWidth="1"/>
    <col min="5" max="5" width="15.25" customWidth="1"/>
    <col min="6" max="6" width="16" customWidth="1"/>
    <col min="7" max="7" width="15.875" customWidth="1"/>
    <col min="8" max="8" width="16" customWidth="1"/>
    <col min="9" max="9" width="14.5" customWidth="1"/>
  </cols>
  <sheetData>
    <row r="1" customHeight="1" spans="1:1">
      <c r="A1" t="s">
        <v>186</v>
      </c>
    </row>
    <row r="2" ht="31.5" customHeight="1" spans="1:9">
      <c r="A2" s="36" t="s">
        <v>187</v>
      </c>
      <c r="B2" s="36"/>
      <c r="C2" s="36"/>
      <c r="D2" s="36"/>
      <c r="E2" s="36"/>
      <c r="F2" s="36"/>
      <c r="G2" s="36"/>
      <c r="H2" s="36"/>
      <c r="I2" s="36"/>
    </row>
    <row r="3" customHeight="1" spans="1:9">
      <c r="A3" s="37" t="s">
        <v>2</v>
      </c>
      <c r="I3" s="56" t="s">
        <v>3</v>
      </c>
    </row>
    <row r="4" s="35" customFormat="1" customHeight="1" spans="1:9">
      <c r="A4" s="38" t="s">
        <v>46</v>
      </c>
      <c r="B4" s="38"/>
      <c r="C4" s="39" t="s">
        <v>8</v>
      </c>
      <c r="D4" s="40" t="s">
        <v>51</v>
      </c>
      <c r="E4" s="41"/>
      <c r="F4" s="41"/>
      <c r="G4" s="39" t="s">
        <v>52</v>
      </c>
      <c r="H4" s="39"/>
      <c r="I4" s="39"/>
    </row>
    <row r="5" s="35" customFormat="1" ht="36.75" customHeight="1" spans="1:9">
      <c r="A5" s="38" t="s">
        <v>48</v>
      </c>
      <c r="B5" s="38" t="s">
        <v>49</v>
      </c>
      <c r="C5" s="39"/>
      <c r="D5" s="42" t="s">
        <v>50</v>
      </c>
      <c r="E5" s="43" t="s">
        <v>86</v>
      </c>
      <c r="F5" s="43" t="s">
        <v>87</v>
      </c>
      <c r="G5" s="39" t="s">
        <v>50</v>
      </c>
      <c r="H5" s="39" t="s">
        <v>188</v>
      </c>
      <c r="I5" s="39" t="s">
        <v>189</v>
      </c>
    </row>
    <row r="6" ht="30" customHeight="1" spans="1:9">
      <c r="A6" s="44">
        <v>2080501</v>
      </c>
      <c r="B6" s="45" t="s">
        <v>53</v>
      </c>
      <c r="C6" s="46">
        <f>D6+G6</f>
        <v>146088</v>
      </c>
      <c r="D6" s="46">
        <f t="shared" ref="D6:D12" si="0">E6+F6</f>
        <v>146088</v>
      </c>
      <c r="E6" s="46">
        <v>146088</v>
      </c>
      <c r="F6" s="46"/>
      <c r="G6" s="46"/>
      <c r="H6" s="46"/>
      <c r="I6" s="46"/>
    </row>
    <row r="7" customHeight="1" spans="1:9">
      <c r="A7" s="44">
        <v>2080502</v>
      </c>
      <c r="B7" s="45" t="s">
        <v>54</v>
      </c>
      <c r="C7" s="46">
        <f t="shared" ref="C7:C39" si="1">D7+G7</f>
        <v>113706</v>
      </c>
      <c r="D7" s="46">
        <f t="shared" si="0"/>
        <v>113706</v>
      </c>
      <c r="E7" s="47">
        <v>113706</v>
      </c>
      <c r="F7" s="46"/>
      <c r="G7" s="46"/>
      <c r="H7" s="46"/>
      <c r="I7" s="46"/>
    </row>
    <row r="8" ht="29" customHeight="1" spans="1:9">
      <c r="A8" s="44">
        <v>2080505</v>
      </c>
      <c r="B8" s="45" t="s">
        <v>55</v>
      </c>
      <c r="C8" s="46">
        <f t="shared" si="1"/>
        <v>2824520</v>
      </c>
      <c r="D8" s="46">
        <f t="shared" si="0"/>
        <v>2824520</v>
      </c>
      <c r="E8" s="46">
        <v>2824520</v>
      </c>
      <c r="F8" s="46"/>
      <c r="G8" s="46"/>
      <c r="H8" s="46"/>
      <c r="I8" s="46"/>
    </row>
    <row r="9" customHeight="1" spans="1:9">
      <c r="A9" s="44">
        <v>2080899</v>
      </c>
      <c r="B9" s="45" t="s">
        <v>56</v>
      </c>
      <c r="C9" s="46">
        <f t="shared" si="1"/>
        <v>214815.1</v>
      </c>
      <c r="D9" s="46">
        <f t="shared" si="0"/>
        <v>214815.1</v>
      </c>
      <c r="E9" s="48">
        <v>214815.1</v>
      </c>
      <c r="F9" s="46"/>
      <c r="G9" s="46"/>
      <c r="H9" s="46"/>
      <c r="I9" s="46"/>
    </row>
    <row r="10" customHeight="1" spans="1:9">
      <c r="A10" s="44">
        <v>2101101</v>
      </c>
      <c r="B10" s="45" t="s">
        <v>57</v>
      </c>
      <c r="C10" s="49">
        <f t="shared" si="1"/>
        <v>204349.9</v>
      </c>
      <c r="D10" s="49">
        <f t="shared" si="0"/>
        <v>204349.9</v>
      </c>
      <c r="E10" s="50">
        <v>204349.9</v>
      </c>
      <c r="F10" s="49"/>
      <c r="G10" s="46"/>
      <c r="H10" s="46"/>
      <c r="I10" s="46"/>
    </row>
    <row r="11" customHeight="1" spans="1:9">
      <c r="A11" s="44">
        <v>2101102</v>
      </c>
      <c r="B11" s="45" t="s">
        <v>58</v>
      </c>
      <c r="C11" s="49">
        <f t="shared" si="1"/>
        <v>502001.2</v>
      </c>
      <c r="D11" s="49">
        <f t="shared" si="0"/>
        <v>502001.2</v>
      </c>
      <c r="E11" s="49">
        <v>502001.2</v>
      </c>
      <c r="F11" s="49"/>
      <c r="G11" s="46"/>
      <c r="H11" s="46"/>
      <c r="I11" s="46"/>
    </row>
    <row r="12" customHeight="1" spans="1:9">
      <c r="A12" s="44">
        <v>2101103</v>
      </c>
      <c r="B12" s="45" t="s">
        <v>59</v>
      </c>
      <c r="C12" s="49">
        <f t="shared" si="1"/>
        <v>2529929.64</v>
      </c>
      <c r="D12" s="49">
        <f t="shared" si="0"/>
        <v>2529929.64</v>
      </c>
      <c r="E12" s="49">
        <v>2529929.64</v>
      </c>
      <c r="F12" s="49"/>
      <c r="G12" s="46"/>
      <c r="H12" s="46"/>
      <c r="I12" s="46"/>
    </row>
    <row r="13" customHeight="1" spans="1:9">
      <c r="A13" s="44">
        <v>2110302</v>
      </c>
      <c r="B13" s="51" t="s">
        <v>60</v>
      </c>
      <c r="C13" s="49">
        <f t="shared" si="1"/>
        <v>1605600</v>
      </c>
      <c r="D13" s="49"/>
      <c r="E13" s="49"/>
      <c r="F13" s="49"/>
      <c r="G13" s="46">
        <f t="shared" ref="G7:G39" si="2">H13+I13</f>
        <v>1605600</v>
      </c>
      <c r="H13" s="46">
        <v>1605600</v>
      </c>
      <c r="I13" s="46"/>
    </row>
    <row r="14" customHeight="1" spans="1:9">
      <c r="A14" s="44">
        <v>2130101</v>
      </c>
      <c r="B14" s="45" t="s">
        <v>61</v>
      </c>
      <c r="C14" s="49">
        <f t="shared" si="1"/>
        <v>25340055.1</v>
      </c>
      <c r="D14" s="49">
        <f>E14+F14</f>
        <v>25340055.1</v>
      </c>
      <c r="E14" s="49">
        <v>24138965.1</v>
      </c>
      <c r="F14" s="49">
        <v>1201090</v>
      </c>
      <c r="G14" s="46"/>
      <c r="H14" s="46"/>
      <c r="I14" s="46"/>
    </row>
    <row r="15" customHeight="1" spans="1:9">
      <c r="A15" s="44">
        <v>2130104</v>
      </c>
      <c r="B15" s="45" t="s">
        <v>62</v>
      </c>
      <c r="C15" s="49">
        <f t="shared" si="1"/>
        <v>12237997.2</v>
      </c>
      <c r="D15" s="49">
        <f>E15+F15</f>
        <v>12237997.2</v>
      </c>
      <c r="E15" s="49">
        <v>10634338.5</v>
      </c>
      <c r="F15" s="49">
        <v>1603658.7</v>
      </c>
      <c r="G15" s="46"/>
      <c r="H15" s="46"/>
      <c r="I15" s="46"/>
    </row>
    <row r="16" customHeight="1" spans="1:9">
      <c r="A16" s="44">
        <v>2130106</v>
      </c>
      <c r="B16" s="51" t="s">
        <v>63</v>
      </c>
      <c r="C16" s="49">
        <f t="shared" si="1"/>
        <v>100000</v>
      </c>
      <c r="D16" s="49"/>
      <c r="E16" s="49"/>
      <c r="F16" s="49"/>
      <c r="G16" s="46">
        <f t="shared" ref="G16:G33" si="3">H16+I16</f>
        <v>100000</v>
      </c>
      <c r="H16" s="46"/>
      <c r="I16" s="46">
        <v>100000</v>
      </c>
    </row>
    <row r="17" customHeight="1" spans="1:9">
      <c r="A17" s="44">
        <v>2130108</v>
      </c>
      <c r="B17" s="51" t="s">
        <v>64</v>
      </c>
      <c r="C17" s="49">
        <f t="shared" si="1"/>
        <v>250000</v>
      </c>
      <c r="D17" s="49"/>
      <c r="E17" s="49"/>
      <c r="F17" s="49"/>
      <c r="G17" s="46">
        <f t="shared" si="3"/>
        <v>250000</v>
      </c>
      <c r="H17" s="46"/>
      <c r="I17" s="46">
        <v>250000</v>
      </c>
    </row>
    <row r="18" customHeight="1" spans="1:9">
      <c r="A18" s="44">
        <v>2130109</v>
      </c>
      <c r="B18" s="51" t="s">
        <v>65</v>
      </c>
      <c r="C18" s="49">
        <f t="shared" si="1"/>
        <v>40000</v>
      </c>
      <c r="D18" s="49"/>
      <c r="E18" s="49"/>
      <c r="F18" s="49"/>
      <c r="G18" s="46">
        <f t="shared" si="3"/>
        <v>40000</v>
      </c>
      <c r="H18" s="46"/>
      <c r="I18" s="46">
        <v>40000</v>
      </c>
    </row>
    <row r="19" customHeight="1" spans="1:9">
      <c r="A19" s="44">
        <v>2130122</v>
      </c>
      <c r="B19" s="51" t="s">
        <v>66</v>
      </c>
      <c r="C19" s="49">
        <f t="shared" si="1"/>
        <v>220000</v>
      </c>
      <c r="D19" s="49"/>
      <c r="E19" s="49"/>
      <c r="F19" s="49"/>
      <c r="G19" s="46">
        <f t="shared" si="3"/>
        <v>220000</v>
      </c>
      <c r="H19" s="46"/>
      <c r="I19" s="46">
        <v>220000</v>
      </c>
    </row>
    <row r="20" customHeight="1" spans="1:9">
      <c r="A20" s="44">
        <v>2130126</v>
      </c>
      <c r="B20" s="51" t="s">
        <v>67</v>
      </c>
      <c r="C20" s="49">
        <f t="shared" si="1"/>
        <v>180000</v>
      </c>
      <c r="D20" s="49"/>
      <c r="E20" s="49"/>
      <c r="F20" s="49"/>
      <c r="G20" s="46">
        <f t="shared" si="3"/>
        <v>180000</v>
      </c>
      <c r="H20" s="46"/>
      <c r="I20" s="46">
        <v>180000</v>
      </c>
    </row>
    <row r="21" customHeight="1" spans="1:9">
      <c r="A21" s="44">
        <v>2130199</v>
      </c>
      <c r="B21" s="51" t="s">
        <v>68</v>
      </c>
      <c r="C21" s="49">
        <f t="shared" si="1"/>
        <v>17857000</v>
      </c>
      <c r="D21" s="49">
        <f>E21+F21</f>
        <v>1570000</v>
      </c>
      <c r="E21" s="49">
        <v>1570000</v>
      </c>
      <c r="F21" s="49"/>
      <c r="G21" s="46">
        <f t="shared" si="3"/>
        <v>16287000</v>
      </c>
      <c r="H21" s="46">
        <v>10125000</v>
      </c>
      <c r="I21" s="46">
        <v>6162000</v>
      </c>
    </row>
    <row r="22" customHeight="1" spans="1:9">
      <c r="A22" s="44">
        <v>2130207</v>
      </c>
      <c r="B22" s="51" t="s">
        <v>69</v>
      </c>
      <c r="C22" s="46">
        <f t="shared" si="1"/>
        <v>1730000</v>
      </c>
      <c r="D22" s="46"/>
      <c r="E22" s="46"/>
      <c r="F22" s="46"/>
      <c r="G22" s="46">
        <f t="shared" si="3"/>
        <v>1730000</v>
      </c>
      <c r="H22" s="46">
        <v>1380000</v>
      </c>
      <c r="I22" s="46">
        <v>350000</v>
      </c>
    </row>
    <row r="23" customHeight="1" spans="1:9">
      <c r="A23" s="44">
        <v>2130209</v>
      </c>
      <c r="B23" s="51" t="s">
        <v>70</v>
      </c>
      <c r="C23" s="46">
        <f t="shared" si="1"/>
        <v>19265100</v>
      </c>
      <c r="D23" s="46"/>
      <c r="E23" s="46"/>
      <c r="F23" s="46"/>
      <c r="G23" s="46">
        <f t="shared" si="3"/>
        <v>19265100</v>
      </c>
      <c r="H23" s="46">
        <v>19265100</v>
      </c>
      <c r="I23" s="46"/>
    </row>
    <row r="24" customHeight="1" spans="1:9">
      <c r="A24" s="44">
        <v>2130213</v>
      </c>
      <c r="B24" s="51" t="s">
        <v>71</v>
      </c>
      <c r="C24" s="46">
        <f t="shared" si="1"/>
        <v>160000</v>
      </c>
      <c r="D24" s="46"/>
      <c r="E24" s="46"/>
      <c r="F24" s="46"/>
      <c r="G24" s="46">
        <f t="shared" si="3"/>
        <v>160000</v>
      </c>
      <c r="H24" s="46"/>
      <c r="I24" s="46">
        <v>160000</v>
      </c>
    </row>
    <row r="25" customHeight="1" spans="1:9">
      <c r="A25" s="44">
        <v>2130234</v>
      </c>
      <c r="B25" s="51" t="s">
        <v>72</v>
      </c>
      <c r="C25" s="46">
        <f t="shared" si="1"/>
        <v>900000</v>
      </c>
      <c r="D25" s="46"/>
      <c r="E25" s="46"/>
      <c r="F25" s="46"/>
      <c r="G25" s="46">
        <f t="shared" si="3"/>
        <v>900000</v>
      </c>
      <c r="H25" s="46"/>
      <c r="I25" s="46">
        <v>900000</v>
      </c>
    </row>
    <row r="26" customHeight="1" spans="1:9">
      <c r="A26" s="44">
        <v>2130299</v>
      </c>
      <c r="B26" s="51" t="s">
        <v>73</v>
      </c>
      <c r="C26" s="46">
        <f t="shared" si="1"/>
        <v>1989000</v>
      </c>
      <c r="D26" s="46"/>
      <c r="E26" s="46"/>
      <c r="F26" s="46"/>
      <c r="G26" s="46">
        <f t="shared" si="3"/>
        <v>1989000</v>
      </c>
      <c r="H26" s="46">
        <v>1989000</v>
      </c>
      <c r="I26" s="46"/>
    </row>
    <row r="27" customHeight="1" spans="1:9">
      <c r="A27" s="44">
        <v>2130306</v>
      </c>
      <c r="B27" s="51" t="s">
        <v>74</v>
      </c>
      <c r="C27" s="46">
        <f t="shared" si="1"/>
        <v>2830000</v>
      </c>
      <c r="D27" s="46"/>
      <c r="E27" s="46"/>
      <c r="F27" s="46"/>
      <c r="G27" s="46">
        <f t="shared" si="3"/>
        <v>2830000</v>
      </c>
      <c r="H27" s="46">
        <v>2830000</v>
      </c>
      <c r="I27" s="46"/>
    </row>
    <row r="28" customHeight="1" spans="1:9">
      <c r="A28" s="44">
        <v>2130311</v>
      </c>
      <c r="B28" s="51" t="s">
        <v>75</v>
      </c>
      <c r="C28" s="46">
        <f t="shared" si="1"/>
        <v>200000</v>
      </c>
      <c r="D28" s="46"/>
      <c r="E28" s="46"/>
      <c r="F28" s="46"/>
      <c r="G28" s="46">
        <f t="shared" si="3"/>
        <v>200000</v>
      </c>
      <c r="H28" s="46">
        <v>200000</v>
      </c>
      <c r="I28" s="46"/>
    </row>
    <row r="29" customHeight="1" spans="1:9">
      <c r="A29" s="44">
        <v>2130314</v>
      </c>
      <c r="B29" s="51" t="s">
        <v>76</v>
      </c>
      <c r="C29" s="46">
        <f t="shared" si="1"/>
        <v>6081600</v>
      </c>
      <c r="D29" s="46"/>
      <c r="E29" s="46"/>
      <c r="F29" s="46"/>
      <c r="G29" s="46">
        <f t="shared" si="3"/>
        <v>6081600</v>
      </c>
      <c r="H29" s="46">
        <v>6081600</v>
      </c>
      <c r="I29" s="46"/>
    </row>
    <row r="30" customHeight="1" spans="1:9">
      <c r="A30" s="44">
        <v>2130315</v>
      </c>
      <c r="B30" s="51" t="s">
        <v>77</v>
      </c>
      <c r="C30" s="46">
        <f t="shared" si="1"/>
        <v>800000</v>
      </c>
      <c r="D30" s="46"/>
      <c r="E30" s="46"/>
      <c r="F30" s="46"/>
      <c r="G30" s="46">
        <f t="shared" si="3"/>
        <v>800000</v>
      </c>
      <c r="H30" s="46">
        <v>800000</v>
      </c>
      <c r="I30" s="46"/>
    </row>
    <row r="31" customHeight="1" spans="1:9">
      <c r="A31" s="44">
        <v>2130316</v>
      </c>
      <c r="B31" s="51" t="s">
        <v>78</v>
      </c>
      <c r="C31" s="46">
        <f t="shared" si="1"/>
        <v>1000000</v>
      </c>
      <c r="D31" s="46"/>
      <c r="E31" s="46"/>
      <c r="F31" s="46"/>
      <c r="G31" s="46">
        <f t="shared" si="3"/>
        <v>1000000</v>
      </c>
      <c r="H31" s="46">
        <v>1000000</v>
      </c>
      <c r="I31" s="46"/>
    </row>
    <row r="32" customHeight="1" spans="1:9">
      <c r="A32" s="44">
        <v>2130335</v>
      </c>
      <c r="B32" s="51" t="s">
        <v>79</v>
      </c>
      <c r="C32" s="46">
        <f t="shared" si="1"/>
        <v>2740000</v>
      </c>
      <c r="D32" s="46"/>
      <c r="E32" s="46"/>
      <c r="F32" s="46"/>
      <c r="G32" s="46">
        <f t="shared" si="3"/>
        <v>2740000</v>
      </c>
      <c r="H32" s="46">
        <v>2740000</v>
      </c>
      <c r="I32" s="46"/>
    </row>
    <row r="33" customHeight="1" spans="1:9">
      <c r="A33" s="44">
        <v>2130399</v>
      </c>
      <c r="B33" s="51" t="s">
        <v>80</v>
      </c>
      <c r="C33" s="46">
        <f t="shared" si="1"/>
        <v>1000000</v>
      </c>
      <c r="D33" s="46"/>
      <c r="E33" s="46"/>
      <c r="F33" s="46"/>
      <c r="G33" s="46">
        <f t="shared" si="3"/>
        <v>1000000</v>
      </c>
      <c r="H33" s="46">
        <v>1000000</v>
      </c>
      <c r="I33" s="46"/>
    </row>
    <row r="34" customHeight="1" spans="1:9">
      <c r="A34" s="44">
        <v>2210201</v>
      </c>
      <c r="B34" s="45" t="s">
        <v>81</v>
      </c>
      <c r="C34" s="46">
        <f t="shared" si="1"/>
        <v>1750926.2</v>
      </c>
      <c r="D34" s="46">
        <f>E34+F34</f>
        <v>1750926.2</v>
      </c>
      <c r="E34" s="46">
        <v>1750926.2</v>
      </c>
      <c r="F34" s="46"/>
      <c r="G34" s="46"/>
      <c r="H34" s="46"/>
      <c r="I34" s="46"/>
    </row>
    <row r="35" ht="28" customHeight="1" spans="1:9">
      <c r="A35" s="44">
        <v>2120804</v>
      </c>
      <c r="B35" s="52" t="s">
        <v>130</v>
      </c>
      <c r="C35" s="46">
        <f t="shared" si="1"/>
        <v>30000000</v>
      </c>
      <c r="D35" s="46"/>
      <c r="E35" s="46"/>
      <c r="F35" s="46"/>
      <c r="G35" s="46">
        <f t="shared" ref="G35:G39" si="4">H35+I35</f>
        <v>30000000</v>
      </c>
      <c r="H35" s="46">
        <v>30000000</v>
      </c>
      <c r="I35" s="46"/>
    </row>
    <row r="36" ht="34" customHeight="1" spans="1:9">
      <c r="A36" s="44">
        <v>2120899</v>
      </c>
      <c r="B36" s="52" t="s">
        <v>131</v>
      </c>
      <c r="C36" s="46">
        <f t="shared" si="1"/>
        <v>72890000</v>
      </c>
      <c r="D36" s="46"/>
      <c r="E36" s="46"/>
      <c r="F36" s="46"/>
      <c r="G36" s="46">
        <f t="shared" si="4"/>
        <v>72890000</v>
      </c>
      <c r="H36" s="46">
        <v>72890000</v>
      </c>
      <c r="I36" s="46"/>
    </row>
    <row r="37" customHeight="1" spans="1:9">
      <c r="A37" s="44">
        <v>2121301</v>
      </c>
      <c r="B37" s="52" t="s">
        <v>132</v>
      </c>
      <c r="C37" s="46">
        <f t="shared" si="1"/>
        <v>4838700</v>
      </c>
      <c r="D37" s="46"/>
      <c r="E37" s="46"/>
      <c r="F37" s="46"/>
      <c r="G37" s="46">
        <f t="shared" si="4"/>
        <v>4838700</v>
      </c>
      <c r="H37" s="46">
        <v>4838700</v>
      </c>
      <c r="I37" s="46"/>
    </row>
    <row r="38" ht="32" customHeight="1" spans="1:9">
      <c r="A38" s="44">
        <v>2121401</v>
      </c>
      <c r="B38" s="52" t="s">
        <v>133</v>
      </c>
      <c r="C38" s="46">
        <f t="shared" si="1"/>
        <v>25000000</v>
      </c>
      <c r="D38" s="46"/>
      <c r="E38" s="46"/>
      <c r="F38" s="46"/>
      <c r="G38" s="46">
        <f t="shared" si="4"/>
        <v>25000000</v>
      </c>
      <c r="H38" s="46">
        <v>25000000</v>
      </c>
      <c r="I38" s="46"/>
    </row>
    <row r="39" customHeight="1" spans="1:9">
      <c r="A39" s="53" t="s">
        <v>8</v>
      </c>
      <c r="B39" s="53"/>
      <c r="C39" s="46">
        <f t="shared" si="1"/>
        <v>237541388.34</v>
      </c>
      <c r="D39" s="46">
        <f>SUM(E39:F39)</f>
        <v>47434388.34</v>
      </c>
      <c r="E39" s="46">
        <f t="shared" ref="E39:I39" si="5">SUM(E6:E38)</f>
        <v>44629639.64</v>
      </c>
      <c r="F39" s="46">
        <f t="shared" si="5"/>
        <v>2804748.7</v>
      </c>
      <c r="G39" s="46">
        <f t="shared" si="4"/>
        <v>190107000</v>
      </c>
      <c r="H39" s="46">
        <f>SUM(H6:H38)</f>
        <v>181745000</v>
      </c>
      <c r="I39" s="46">
        <f>SUM(I6:I38)</f>
        <v>8362000</v>
      </c>
    </row>
    <row r="40" ht="32.25" customHeight="1" spans="1:9">
      <c r="A40" s="54"/>
      <c r="B40" s="54"/>
      <c r="C40" s="54"/>
      <c r="D40" s="54"/>
      <c r="E40" s="54"/>
      <c r="F40" s="54"/>
      <c r="G40" s="54"/>
      <c r="H40" s="54"/>
      <c r="I40" s="54"/>
    </row>
    <row r="41" ht="30.75" customHeight="1" spans="1:9">
      <c r="A41" s="55"/>
      <c r="B41" s="55"/>
      <c r="C41" s="55"/>
      <c r="D41" s="55"/>
      <c r="E41" s="55"/>
      <c r="F41" s="55"/>
      <c r="G41" s="55"/>
      <c r="H41" s="55"/>
      <c r="I41" s="55"/>
    </row>
  </sheetData>
  <mergeCells count="8">
    <mergeCell ref="A2:I2"/>
    <mergeCell ref="A4:B4"/>
    <mergeCell ref="D4:F4"/>
    <mergeCell ref="G4:I4"/>
    <mergeCell ref="A39:B39"/>
    <mergeCell ref="A40:I40"/>
    <mergeCell ref="A41:I41"/>
    <mergeCell ref="C4:C5"/>
  </mergeCells>
  <printOptions horizontalCentered="1"/>
  <pageMargins left="0.0388888888888889" right="0.0388888888888889" top="0.747916666666667" bottom="0.747916666666667" header="0.313888888888889" footer="0.313888888888889"/>
  <pageSetup paperSize="9" orientation="portrait"/>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7"/>
  <sheetViews>
    <sheetView workbookViewId="0">
      <selection activeCell="L4" sqref="L4"/>
    </sheetView>
  </sheetViews>
  <sheetFormatPr defaultColWidth="9" defaultRowHeight="13.5"/>
  <cols>
    <col min="1" max="1" width="14.75" style="2" customWidth="1"/>
    <col min="2" max="2" width="19.375" style="2" customWidth="1"/>
    <col min="3" max="3" width="16.5" style="2" customWidth="1"/>
    <col min="4" max="4" width="9" style="2"/>
    <col min="5" max="5" width="9.125" style="2" customWidth="1"/>
    <col min="6" max="6" width="13.375" style="2" customWidth="1"/>
    <col min="7" max="7" width="11.125" style="2" customWidth="1"/>
    <col min="8" max="8" width="14.375" style="2" customWidth="1"/>
    <col min="9" max="9" width="13.875" style="2" customWidth="1"/>
    <col min="10" max="10" width="26.375" style="2" customWidth="1"/>
    <col min="11" max="11" width="19.375" style="2" customWidth="1"/>
    <col min="12" max="16384" width="9" style="2"/>
  </cols>
  <sheetData>
    <row r="1" spans="1:11">
      <c r="A1" t="s">
        <v>190</v>
      </c>
      <c r="B1" s="3"/>
      <c r="C1" s="4" t="s">
        <v>191</v>
      </c>
      <c r="D1" s="4" t="s">
        <v>191</v>
      </c>
      <c r="E1" s="4" t="s">
        <v>191</v>
      </c>
      <c r="F1" s="4" t="s">
        <v>191</v>
      </c>
      <c r="G1" s="4" t="s">
        <v>191</v>
      </c>
      <c r="H1" s="4" t="s">
        <v>191</v>
      </c>
      <c r="I1" s="4" t="s">
        <v>191</v>
      </c>
      <c r="J1" s="4" t="s">
        <v>191</v>
      </c>
      <c r="K1" s="4" t="s">
        <v>191</v>
      </c>
    </row>
    <row r="2" ht="27" spans="1:11">
      <c r="A2" s="5" t="s">
        <v>192</v>
      </c>
      <c r="B2" s="5"/>
      <c r="C2" s="5"/>
      <c r="D2" s="5"/>
      <c r="E2" s="5"/>
      <c r="F2" s="5"/>
      <c r="G2" s="5"/>
      <c r="H2" s="5"/>
      <c r="I2" s="5"/>
      <c r="J2" s="5"/>
      <c r="K2" s="5"/>
    </row>
    <row r="3" ht="26.25" customHeight="1" spans="1:11">
      <c r="A3" s="6"/>
      <c r="B3" s="6"/>
      <c r="C3" s="6"/>
      <c r="D3" s="7" t="s">
        <v>193</v>
      </c>
      <c r="E3" s="8"/>
      <c r="F3" s="9"/>
      <c r="G3" s="10"/>
      <c r="H3" s="11"/>
      <c r="I3" s="18"/>
      <c r="J3" s="19" t="s">
        <v>194</v>
      </c>
      <c r="K3" s="19"/>
    </row>
    <row r="4" s="1" customFormat="1" ht="27" customHeight="1" spans="1:11">
      <c r="A4" s="12" t="s">
        <v>195</v>
      </c>
      <c r="B4" s="12" t="s">
        <v>196</v>
      </c>
      <c r="C4" s="12" t="s">
        <v>197</v>
      </c>
      <c r="D4" s="12" t="s">
        <v>198</v>
      </c>
      <c r="E4" s="12" t="s">
        <v>199</v>
      </c>
      <c r="F4" s="12" t="s">
        <v>7</v>
      </c>
      <c r="G4" s="12"/>
      <c r="H4" s="12"/>
      <c r="I4" s="12" t="s">
        <v>200</v>
      </c>
      <c r="J4" s="12" t="s">
        <v>201</v>
      </c>
      <c r="K4" s="12" t="s">
        <v>202</v>
      </c>
    </row>
    <row r="5" s="1" customFormat="1" ht="22.5" customHeight="1" spans="1:11">
      <c r="A5" s="13"/>
      <c r="B5" s="13"/>
      <c r="C5" s="13"/>
      <c r="D5" s="13"/>
      <c r="E5" s="13"/>
      <c r="F5" s="13" t="s">
        <v>50</v>
      </c>
      <c r="G5" s="13" t="s">
        <v>188</v>
      </c>
      <c r="H5" s="13" t="s">
        <v>189</v>
      </c>
      <c r="I5" s="13"/>
      <c r="J5" s="13"/>
      <c r="K5" s="13"/>
    </row>
    <row r="6" ht="27" customHeight="1" spans="1:11">
      <c r="A6" s="14" t="s">
        <v>203</v>
      </c>
      <c r="B6" s="15" t="s">
        <v>204</v>
      </c>
      <c r="C6" s="15" t="s">
        <v>205</v>
      </c>
      <c r="D6" s="16"/>
      <c r="E6" s="15" t="s">
        <v>206</v>
      </c>
      <c r="F6" s="17">
        <f t="shared" ref="F6:F10" si="0">G6+H6</f>
        <v>3000</v>
      </c>
      <c r="G6" s="17">
        <v>3000</v>
      </c>
      <c r="H6" s="17"/>
      <c r="I6" s="20" t="s">
        <v>207</v>
      </c>
      <c r="J6" s="21" t="s">
        <v>208</v>
      </c>
      <c r="K6" s="22">
        <v>1</v>
      </c>
    </row>
    <row r="7" ht="27" customHeight="1" spans="1:11">
      <c r="A7" s="14"/>
      <c r="B7" s="15"/>
      <c r="C7" s="15"/>
      <c r="D7" s="16"/>
      <c r="E7" s="15"/>
      <c r="F7" s="17"/>
      <c r="G7" s="17"/>
      <c r="H7" s="17"/>
      <c r="I7" s="20" t="s">
        <v>209</v>
      </c>
      <c r="J7" s="21" t="s">
        <v>210</v>
      </c>
      <c r="K7" s="22">
        <v>1</v>
      </c>
    </row>
    <row r="8" ht="27" customHeight="1" spans="1:11">
      <c r="A8" s="14" t="s">
        <v>211</v>
      </c>
      <c r="B8" s="15" t="s">
        <v>212</v>
      </c>
      <c r="C8" s="15" t="s">
        <v>205</v>
      </c>
      <c r="D8" s="16"/>
      <c r="E8" s="15" t="s">
        <v>206</v>
      </c>
      <c r="F8" s="17">
        <f>G8+H8</f>
        <v>2500</v>
      </c>
      <c r="G8" s="17">
        <v>2500</v>
      </c>
      <c r="H8" s="17"/>
      <c r="I8" s="20" t="s">
        <v>207</v>
      </c>
      <c r="J8" s="21" t="s">
        <v>213</v>
      </c>
      <c r="K8" s="22">
        <v>1</v>
      </c>
    </row>
    <row r="9" ht="27" customHeight="1" spans="1:11">
      <c r="A9" s="14"/>
      <c r="B9" s="15"/>
      <c r="C9" s="15"/>
      <c r="D9" s="16"/>
      <c r="E9" s="15"/>
      <c r="F9" s="17"/>
      <c r="G9" s="17"/>
      <c r="H9" s="17"/>
      <c r="I9" s="20" t="s">
        <v>209</v>
      </c>
      <c r="J9" s="21" t="s">
        <v>214</v>
      </c>
      <c r="K9" s="22">
        <v>1</v>
      </c>
    </row>
    <row r="10" ht="27" customHeight="1" spans="1:11">
      <c r="A10" s="14" t="s">
        <v>215</v>
      </c>
      <c r="B10" s="15" t="s">
        <v>216</v>
      </c>
      <c r="C10" s="15" t="s">
        <v>205</v>
      </c>
      <c r="D10" s="16"/>
      <c r="E10" s="15" t="s">
        <v>206</v>
      </c>
      <c r="F10" s="17">
        <f>G10+H10</f>
        <v>1125</v>
      </c>
      <c r="G10" s="17">
        <v>1125</v>
      </c>
      <c r="H10" s="17"/>
      <c r="I10" s="20" t="s">
        <v>207</v>
      </c>
      <c r="J10" s="21" t="s">
        <v>217</v>
      </c>
      <c r="K10" s="22">
        <v>1</v>
      </c>
    </row>
    <row r="11" ht="27" customHeight="1" spans="1:11">
      <c r="A11" s="14"/>
      <c r="B11" s="15"/>
      <c r="C11" s="15"/>
      <c r="D11" s="16"/>
      <c r="E11" s="15"/>
      <c r="F11" s="17"/>
      <c r="G11" s="17"/>
      <c r="H11" s="17"/>
      <c r="I11" s="20" t="s">
        <v>209</v>
      </c>
      <c r="J11" s="21" t="s">
        <v>214</v>
      </c>
      <c r="K11" s="22">
        <v>1</v>
      </c>
    </row>
    <row r="12" ht="27" customHeight="1" spans="1:11">
      <c r="A12" s="14" t="s">
        <v>218</v>
      </c>
      <c r="B12" s="15" t="s">
        <v>219</v>
      </c>
      <c r="C12" s="15" t="s">
        <v>205</v>
      </c>
      <c r="D12" s="16"/>
      <c r="E12" s="15" t="s">
        <v>220</v>
      </c>
      <c r="F12" s="17">
        <f t="shared" ref="F12:F16" si="1">G12+H12</f>
        <v>1021.46</v>
      </c>
      <c r="G12" s="17">
        <v>1021.46</v>
      </c>
      <c r="H12" s="17"/>
      <c r="I12" s="20" t="s">
        <v>207</v>
      </c>
      <c r="J12" s="21" t="s">
        <v>221</v>
      </c>
      <c r="K12" s="22">
        <v>1</v>
      </c>
    </row>
    <row r="13" ht="27" customHeight="1" spans="1:11">
      <c r="A13" s="14"/>
      <c r="B13" s="15"/>
      <c r="C13" s="15"/>
      <c r="D13" s="16"/>
      <c r="E13" s="15"/>
      <c r="F13" s="17"/>
      <c r="G13" s="17"/>
      <c r="H13" s="17"/>
      <c r="I13" s="20" t="s">
        <v>209</v>
      </c>
      <c r="J13" s="21" t="s">
        <v>222</v>
      </c>
      <c r="K13" s="22">
        <v>1</v>
      </c>
    </row>
    <row r="14" ht="27" customHeight="1" spans="1:11">
      <c r="A14" s="14" t="s">
        <v>218</v>
      </c>
      <c r="B14" s="15" t="s">
        <v>223</v>
      </c>
      <c r="C14" s="15" t="s">
        <v>205</v>
      </c>
      <c r="D14" s="16"/>
      <c r="E14" s="15" t="s">
        <v>220</v>
      </c>
      <c r="F14" s="17">
        <f>G14+H14</f>
        <v>905.05</v>
      </c>
      <c r="G14" s="17">
        <v>905.05</v>
      </c>
      <c r="H14" s="17"/>
      <c r="I14" s="20" t="s">
        <v>207</v>
      </c>
      <c r="J14" s="21" t="s">
        <v>224</v>
      </c>
      <c r="K14" s="22">
        <v>1</v>
      </c>
    </row>
    <row r="15" ht="27" customHeight="1" spans="1:11">
      <c r="A15" s="14"/>
      <c r="B15" s="15"/>
      <c r="C15" s="15"/>
      <c r="D15" s="16"/>
      <c r="E15" s="15"/>
      <c r="F15" s="17"/>
      <c r="G15" s="17"/>
      <c r="H15" s="17"/>
      <c r="I15" s="20" t="s">
        <v>209</v>
      </c>
      <c r="J15" s="21" t="s">
        <v>225</v>
      </c>
      <c r="K15" s="22">
        <v>1</v>
      </c>
    </row>
    <row r="16" ht="27" customHeight="1" spans="1:11">
      <c r="A16" s="14" t="s">
        <v>218</v>
      </c>
      <c r="B16" s="15" t="s">
        <v>226</v>
      </c>
      <c r="C16" s="15" t="s">
        <v>205</v>
      </c>
      <c r="D16" s="16"/>
      <c r="E16" s="15" t="s">
        <v>206</v>
      </c>
      <c r="F16" s="17">
        <f>G16+H16</f>
        <v>1000</v>
      </c>
      <c r="G16" s="17">
        <v>1000</v>
      </c>
      <c r="H16" s="17"/>
      <c r="I16" s="20" t="s">
        <v>207</v>
      </c>
      <c r="J16" s="21" t="s">
        <v>227</v>
      </c>
      <c r="K16" s="22">
        <v>1</v>
      </c>
    </row>
    <row r="17" ht="27" customHeight="1" spans="1:11">
      <c r="A17" s="14"/>
      <c r="B17" s="15"/>
      <c r="C17" s="15"/>
      <c r="D17" s="16"/>
      <c r="E17" s="15"/>
      <c r="F17" s="17"/>
      <c r="G17" s="17"/>
      <c r="H17" s="17"/>
      <c r="I17" s="20" t="s">
        <v>209</v>
      </c>
      <c r="J17" s="21" t="s">
        <v>228</v>
      </c>
      <c r="K17" s="22">
        <v>1</v>
      </c>
    </row>
    <row r="18" ht="27" customHeight="1" spans="1:11">
      <c r="A18" s="14" t="s">
        <v>203</v>
      </c>
      <c r="B18" s="15" t="s">
        <v>229</v>
      </c>
      <c r="C18" s="15" t="s">
        <v>205</v>
      </c>
      <c r="D18" s="16"/>
      <c r="E18" s="15" t="s">
        <v>220</v>
      </c>
      <c r="F18" s="17">
        <f t="shared" ref="F18:F22" si="2">G18+H18</f>
        <v>836</v>
      </c>
      <c r="G18" s="17">
        <v>836</v>
      </c>
      <c r="H18" s="17"/>
      <c r="I18" s="20" t="s">
        <v>207</v>
      </c>
      <c r="J18" s="21" t="s">
        <v>230</v>
      </c>
      <c r="K18" s="22">
        <v>1</v>
      </c>
    </row>
    <row r="19" ht="27" customHeight="1" spans="1:11">
      <c r="A19" s="14"/>
      <c r="B19" s="15"/>
      <c r="C19" s="15"/>
      <c r="D19" s="16"/>
      <c r="E19" s="15"/>
      <c r="F19" s="17"/>
      <c r="G19" s="17"/>
      <c r="H19" s="17"/>
      <c r="I19" s="20" t="s">
        <v>209</v>
      </c>
      <c r="J19" s="21" t="s">
        <v>231</v>
      </c>
      <c r="K19" s="22">
        <v>1</v>
      </c>
    </row>
    <row r="20" ht="27" customHeight="1" spans="1:11">
      <c r="A20" s="14" t="s">
        <v>232</v>
      </c>
      <c r="B20" s="15" t="s">
        <v>233</v>
      </c>
      <c r="C20" s="15" t="s">
        <v>205</v>
      </c>
      <c r="D20" s="16"/>
      <c r="E20" s="15" t="s">
        <v>206</v>
      </c>
      <c r="F20" s="17">
        <f>G20+H20</f>
        <v>600</v>
      </c>
      <c r="G20" s="17">
        <v>600</v>
      </c>
      <c r="H20" s="17"/>
      <c r="I20" s="20" t="s">
        <v>207</v>
      </c>
      <c r="J20" s="21" t="s">
        <v>234</v>
      </c>
      <c r="K20" s="22">
        <v>1</v>
      </c>
    </row>
    <row r="21" ht="27" customHeight="1" spans="1:11">
      <c r="A21" s="14"/>
      <c r="B21" s="15"/>
      <c r="C21" s="15"/>
      <c r="D21" s="16"/>
      <c r="E21" s="15"/>
      <c r="F21" s="17"/>
      <c r="G21" s="17"/>
      <c r="H21" s="17"/>
      <c r="I21" s="20" t="s">
        <v>209</v>
      </c>
      <c r="J21" s="21" t="s">
        <v>235</v>
      </c>
      <c r="K21" s="22">
        <v>1</v>
      </c>
    </row>
    <row r="22" ht="27" customHeight="1" spans="1:11">
      <c r="A22" s="14" t="s">
        <v>215</v>
      </c>
      <c r="B22" s="15" t="s">
        <v>236</v>
      </c>
      <c r="C22" s="15" t="s">
        <v>205</v>
      </c>
      <c r="D22" s="16"/>
      <c r="E22" s="15" t="s">
        <v>206</v>
      </c>
      <c r="F22" s="17">
        <f>G22+H22</f>
        <v>508</v>
      </c>
      <c r="G22" s="17">
        <v>508</v>
      </c>
      <c r="H22" s="17"/>
      <c r="I22" s="20" t="s">
        <v>207</v>
      </c>
      <c r="J22" s="21" t="s">
        <v>237</v>
      </c>
      <c r="K22" s="22">
        <v>1</v>
      </c>
    </row>
    <row r="23" ht="27" customHeight="1" spans="1:11">
      <c r="A23" s="14"/>
      <c r="B23" s="15"/>
      <c r="C23" s="15"/>
      <c r="D23" s="16"/>
      <c r="E23" s="15"/>
      <c r="F23" s="17"/>
      <c r="G23" s="17"/>
      <c r="H23" s="17"/>
      <c r="I23" s="20" t="s">
        <v>209</v>
      </c>
      <c r="J23" s="21" t="s">
        <v>238</v>
      </c>
      <c r="K23" s="22">
        <v>1</v>
      </c>
    </row>
    <row r="24" ht="27" customHeight="1" spans="1:11">
      <c r="A24" s="14" t="s">
        <v>239</v>
      </c>
      <c r="B24" s="15" t="s">
        <v>240</v>
      </c>
      <c r="C24" s="15" t="s">
        <v>205</v>
      </c>
      <c r="D24" s="16"/>
      <c r="E24" s="15" t="s">
        <v>206</v>
      </c>
      <c r="F24" s="17">
        <f t="shared" ref="F24:F28" si="3">G24+H24</f>
        <v>300</v>
      </c>
      <c r="G24" s="17">
        <v>300</v>
      </c>
      <c r="H24" s="17"/>
      <c r="I24" s="20" t="s">
        <v>207</v>
      </c>
      <c r="J24" s="21" t="s">
        <v>241</v>
      </c>
      <c r="K24" s="22">
        <v>1</v>
      </c>
    </row>
    <row r="25" ht="27" customHeight="1" spans="1:11">
      <c r="A25" s="14"/>
      <c r="B25" s="15"/>
      <c r="C25" s="15"/>
      <c r="D25" s="16"/>
      <c r="E25" s="15"/>
      <c r="F25" s="17"/>
      <c r="G25" s="17"/>
      <c r="H25" s="17"/>
      <c r="I25" s="20" t="s">
        <v>209</v>
      </c>
      <c r="J25" s="21" t="s">
        <v>242</v>
      </c>
      <c r="K25" s="22">
        <v>1</v>
      </c>
    </row>
    <row r="26" ht="27" customHeight="1" spans="1:11">
      <c r="A26" s="14" t="s">
        <v>215</v>
      </c>
      <c r="B26" s="15" t="s">
        <v>243</v>
      </c>
      <c r="C26" s="15" t="s">
        <v>205</v>
      </c>
      <c r="D26" s="16"/>
      <c r="E26" s="15" t="s">
        <v>220</v>
      </c>
      <c r="F26" s="17">
        <f>G26+H26</f>
        <v>274</v>
      </c>
      <c r="G26" s="17">
        <v>274</v>
      </c>
      <c r="H26" s="17"/>
      <c r="I26" s="20" t="s">
        <v>207</v>
      </c>
      <c r="J26" s="21" t="s">
        <v>244</v>
      </c>
      <c r="K26" s="22">
        <v>1</v>
      </c>
    </row>
    <row r="27" ht="27" customHeight="1" spans="1:11">
      <c r="A27" s="14"/>
      <c r="B27" s="15"/>
      <c r="C27" s="15"/>
      <c r="D27" s="16"/>
      <c r="E27" s="15"/>
      <c r="F27" s="17"/>
      <c r="G27" s="17"/>
      <c r="H27" s="17"/>
      <c r="I27" s="20" t="s">
        <v>209</v>
      </c>
      <c r="J27" s="21" t="s">
        <v>245</v>
      </c>
      <c r="K27" s="22">
        <v>1</v>
      </c>
    </row>
    <row r="28" ht="27" customHeight="1" spans="1:11">
      <c r="A28" s="14" t="s">
        <v>239</v>
      </c>
      <c r="B28" s="15" t="s">
        <v>246</v>
      </c>
      <c r="C28" s="15" t="s">
        <v>205</v>
      </c>
      <c r="D28" s="16"/>
      <c r="E28" s="15" t="s">
        <v>206</v>
      </c>
      <c r="F28" s="17">
        <f>G28+H28</f>
        <v>270</v>
      </c>
      <c r="G28" s="17">
        <v>270</v>
      </c>
      <c r="H28" s="17"/>
      <c r="I28" s="20" t="s">
        <v>207</v>
      </c>
      <c r="J28" s="21" t="s">
        <v>247</v>
      </c>
      <c r="K28" s="22">
        <v>1</v>
      </c>
    </row>
    <row r="29" ht="27" customHeight="1" spans="1:11">
      <c r="A29" s="14"/>
      <c r="B29" s="15"/>
      <c r="C29" s="15"/>
      <c r="D29" s="16"/>
      <c r="E29" s="15"/>
      <c r="F29" s="17"/>
      <c r="G29" s="17"/>
      <c r="H29" s="17"/>
      <c r="I29" s="20" t="s">
        <v>209</v>
      </c>
      <c r="J29" s="21" t="s">
        <v>242</v>
      </c>
      <c r="K29" s="22">
        <v>1</v>
      </c>
    </row>
    <row r="30" ht="27" customHeight="1" spans="1:11">
      <c r="A30" s="14" t="s">
        <v>239</v>
      </c>
      <c r="B30" s="15" t="s">
        <v>248</v>
      </c>
      <c r="C30" s="15" t="s">
        <v>205</v>
      </c>
      <c r="D30" s="16"/>
      <c r="E30" s="15" t="s">
        <v>206</v>
      </c>
      <c r="F30" s="17">
        <f t="shared" ref="F30:F34" si="4">G30+H30</f>
        <v>270</v>
      </c>
      <c r="G30" s="17">
        <v>270</v>
      </c>
      <c r="H30" s="17"/>
      <c r="I30" s="20" t="s">
        <v>207</v>
      </c>
      <c r="J30" s="21" t="s">
        <v>249</v>
      </c>
      <c r="K30" s="22">
        <v>1</v>
      </c>
    </row>
    <row r="31" ht="27" customHeight="1" spans="1:11">
      <c r="A31" s="14"/>
      <c r="B31" s="15"/>
      <c r="C31" s="15"/>
      <c r="D31" s="16"/>
      <c r="E31" s="15"/>
      <c r="F31" s="17"/>
      <c r="G31" s="17"/>
      <c r="H31" s="17"/>
      <c r="I31" s="20" t="s">
        <v>209</v>
      </c>
      <c r="J31" s="21" t="s">
        <v>242</v>
      </c>
      <c r="K31" s="22">
        <v>1</v>
      </c>
    </row>
    <row r="32" ht="27" customHeight="1" spans="1:11">
      <c r="A32" s="14" t="s">
        <v>211</v>
      </c>
      <c r="B32" s="15" t="s">
        <v>250</v>
      </c>
      <c r="C32" s="15" t="s">
        <v>205</v>
      </c>
      <c r="D32" s="16"/>
      <c r="E32" s="15" t="s">
        <v>206</v>
      </c>
      <c r="F32" s="17">
        <f>G32+H32</f>
        <v>250</v>
      </c>
      <c r="G32" s="17">
        <v>250</v>
      </c>
      <c r="H32" s="17"/>
      <c r="I32" s="20" t="s">
        <v>207</v>
      </c>
      <c r="J32" s="21" t="s">
        <v>251</v>
      </c>
      <c r="K32" s="22">
        <v>1</v>
      </c>
    </row>
    <row r="33" ht="27" customHeight="1" spans="1:11">
      <c r="A33" s="14"/>
      <c r="B33" s="15"/>
      <c r="C33" s="15"/>
      <c r="D33" s="16"/>
      <c r="E33" s="15"/>
      <c r="F33" s="17"/>
      <c r="G33" s="17"/>
      <c r="H33" s="17"/>
      <c r="I33" s="20" t="s">
        <v>209</v>
      </c>
      <c r="J33" s="21" t="s">
        <v>245</v>
      </c>
      <c r="K33" s="22">
        <v>1</v>
      </c>
    </row>
    <row r="34" ht="27" customHeight="1" spans="1:11">
      <c r="A34" s="14" t="s">
        <v>239</v>
      </c>
      <c r="B34" s="15" t="s">
        <v>252</v>
      </c>
      <c r="C34" s="15" t="s">
        <v>205</v>
      </c>
      <c r="D34" s="16"/>
      <c r="E34" s="15" t="s">
        <v>206</v>
      </c>
      <c r="F34" s="17">
        <f>G34+H34</f>
        <v>210</v>
      </c>
      <c r="G34" s="17">
        <v>210</v>
      </c>
      <c r="H34" s="17"/>
      <c r="I34" s="20" t="s">
        <v>207</v>
      </c>
      <c r="J34" s="21" t="s">
        <v>253</v>
      </c>
      <c r="K34" s="22">
        <v>1</v>
      </c>
    </row>
    <row r="35" ht="27" customHeight="1" spans="1:11">
      <c r="A35" s="14"/>
      <c r="B35" s="15"/>
      <c r="C35" s="15"/>
      <c r="D35" s="16"/>
      <c r="E35" s="15"/>
      <c r="F35" s="17"/>
      <c r="G35" s="17"/>
      <c r="H35" s="17"/>
      <c r="I35" s="20" t="s">
        <v>209</v>
      </c>
      <c r="J35" s="21" t="s">
        <v>242</v>
      </c>
      <c r="K35" s="22">
        <v>1</v>
      </c>
    </row>
    <row r="36" ht="27" customHeight="1" spans="1:11">
      <c r="A36" s="14" t="s">
        <v>239</v>
      </c>
      <c r="B36" s="15" t="s">
        <v>254</v>
      </c>
      <c r="C36" s="15" t="s">
        <v>205</v>
      </c>
      <c r="D36" s="16"/>
      <c r="E36" s="15" t="s">
        <v>206</v>
      </c>
      <c r="F36" s="17">
        <f t="shared" ref="F36:F40" si="5">G36+H36</f>
        <v>210</v>
      </c>
      <c r="G36" s="17">
        <v>210</v>
      </c>
      <c r="H36" s="17"/>
      <c r="I36" s="20" t="s">
        <v>207</v>
      </c>
      <c r="J36" s="21" t="s">
        <v>255</v>
      </c>
      <c r="K36" s="22">
        <v>1</v>
      </c>
    </row>
    <row r="37" ht="27" customHeight="1" spans="1:11">
      <c r="A37" s="14"/>
      <c r="B37" s="15"/>
      <c r="C37" s="15"/>
      <c r="D37" s="16"/>
      <c r="E37" s="15"/>
      <c r="F37" s="17"/>
      <c r="G37" s="17"/>
      <c r="H37" s="17"/>
      <c r="I37" s="20" t="s">
        <v>209</v>
      </c>
      <c r="J37" s="21" t="s">
        <v>242</v>
      </c>
      <c r="K37" s="22">
        <v>1</v>
      </c>
    </row>
    <row r="38" ht="27" customHeight="1" spans="1:11">
      <c r="A38" s="14" t="s">
        <v>239</v>
      </c>
      <c r="B38" s="15" t="s">
        <v>256</v>
      </c>
      <c r="C38" s="15" t="s">
        <v>205</v>
      </c>
      <c r="D38" s="16"/>
      <c r="E38" s="15" t="s">
        <v>206</v>
      </c>
      <c r="F38" s="17">
        <f>G38+H38</f>
        <v>210</v>
      </c>
      <c r="G38" s="17">
        <v>210</v>
      </c>
      <c r="H38" s="17"/>
      <c r="I38" s="20" t="s">
        <v>207</v>
      </c>
      <c r="J38" s="21" t="s">
        <v>257</v>
      </c>
      <c r="K38" s="22">
        <v>1</v>
      </c>
    </row>
    <row r="39" ht="27" customHeight="1" spans="1:11">
      <c r="A39" s="14"/>
      <c r="B39" s="15"/>
      <c r="C39" s="15"/>
      <c r="D39" s="16"/>
      <c r="E39" s="15"/>
      <c r="F39" s="17"/>
      <c r="G39" s="17"/>
      <c r="H39" s="17"/>
      <c r="I39" s="20" t="s">
        <v>209</v>
      </c>
      <c r="J39" s="21" t="s">
        <v>242</v>
      </c>
      <c r="K39" s="22">
        <v>1</v>
      </c>
    </row>
    <row r="40" ht="27" customHeight="1" spans="1:11">
      <c r="A40" s="14" t="s">
        <v>258</v>
      </c>
      <c r="B40" s="15" t="s">
        <v>259</v>
      </c>
      <c r="C40" s="15" t="s">
        <v>205</v>
      </c>
      <c r="D40" s="16"/>
      <c r="E40" s="15" t="s">
        <v>206</v>
      </c>
      <c r="F40" s="17">
        <f>G40+H40</f>
        <v>200</v>
      </c>
      <c r="G40" s="17">
        <v>200</v>
      </c>
      <c r="H40" s="17"/>
      <c r="I40" s="20" t="s">
        <v>207</v>
      </c>
      <c r="J40" s="21" t="s">
        <v>260</v>
      </c>
      <c r="K40" s="22">
        <v>1</v>
      </c>
    </row>
    <row r="41" ht="27" customHeight="1" spans="1:11">
      <c r="A41" s="14"/>
      <c r="B41" s="15"/>
      <c r="C41" s="15"/>
      <c r="D41" s="16"/>
      <c r="E41" s="15"/>
      <c r="F41" s="17"/>
      <c r="G41" s="17"/>
      <c r="H41" s="17"/>
      <c r="I41" s="20" t="s">
        <v>209</v>
      </c>
      <c r="J41" s="21" t="s">
        <v>261</v>
      </c>
      <c r="K41" s="22">
        <v>1</v>
      </c>
    </row>
    <row r="42" ht="27" customHeight="1" spans="1:11">
      <c r="A42" s="14" t="s">
        <v>203</v>
      </c>
      <c r="B42" s="15" t="s">
        <v>262</v>
      </c>
      <c r="C42" s="15" t="s">
        <v>205</v>
      </c>
      <c r="D42" s="16"/>
      <c r="E42" s="15" t="s">
        <v>206</v>
      </c>
      <c r="F42" s="17">
        <f t="shared" ref="F42:F46" si="6">G42+H42</f>
        <v>200</v>
      </c>
      <c r="G42" s="17">
        <v>200</v>
      </c>
      <c r="H42" s="17"/>
      <c r="I42" s="20" t="s">
        <v>207</v>
      </c>
      <c r="J42" s="21" t="s">
        <v>263</v>
      </c>
      <c r="K42" s="22">
        <v>1</v>
      </c>
    </row>
    <row r="43" ht="27" customHeight="1" spans="1:11">
      <c r="A43" s="14"/>
      <c r="B43" s="15"/>
      <c r="C43" s="15"/>
      <c r="D43" s="16"/>
      <c r="E43" s="15"/>
      <c r="F43" s="17"/>
      <c r="G43" s="17"/>
      <c r="H43" s="17"/>
      <c r="I43" s="20" t="s">
        <v>209</v>
      </c>
      <c r="J43" s="21" t="s">
        <v>264</v>
      </c>
      <c r="K43" s="22">
        <v>1</v>
      </c>
    </row>
    <row r="44" ht="27" customHeight="1" spans="1:11">
      <c r="A44" s="14" t="s">
        <v>265</v>
      </c>
      <c r="B44" s="15" t="s">
        <v>266</v>
      </c>
      <c r="C44" s="15" t="s">
        <v>205</v>
      </c>
      <c r="D44" s="16"/>
      <c r="E44" s="15" t="s">
        <v>206</v>
      </c>
      <c r="F44" s="17">
        <f>G44+H44</f>
        <v>198</v>
      </c>
      <c r="G44" s="17">
        <v>198</v>
      </c>
      <c r="H44" s="17"/>
      <c r="I44" s="20" t="s">
        <v>207</v>
      </c>
      <c r="J44" s="21" t="s">
        <v>267</v>
      </c>
      <c r="K44" s="22">
        <v>1</v>
      </c>
    </row>
    <row r="45" ht="27" customHeight="1" spans="1:11">
      <c r="A45" s="14"/>
      <c r="B45" s="15"/>
      <c r="C45" s="15"/>
      <c r="D45" s="16"/>
      <c r="E45" s="15"/>
      <c r="F45" s="17"/>
      <c r="G45" s="17"/>
      <c r="H45" s="17"/>
      <c r="I45" s="20" t="s">
        <v>209</v>
      </c>
      <c r="J45" s="21" t="s">
        <v>268</v>
      </c>
      <c r="K45" s="22">
        <v>1</v>
      </c>
    </row>
    <row r="46" ht="27" customHeight="1" spans="1:11">
      <c r="A46" s="14" t="s">
        <v>218</v>
      </c>
      <c r="B46" s="15" t="s">
        <v>269</v>
      </c>
      <c r="C46" s="15" t="s">
        <v>205</v>
      </c>
      <c r="D46" s="16"/>
      <c r="E46" s="15" t="s">
        <v>220</v>
      </c>
      <c r="F46" s="17">
        <f>G46+H46</f>
        <v>198.9</v>
      </c>
      <c r="G46" s="17">
        <v>198.9</v>
      </c>
      <c r="H46" s="17"/>
      <c r="I46" s="20" t="s">
        <v>207</v>
      </c>
      <c r="J46" s="21" t="s">
        <v>270</v>
      </c>
      <c r="K46" s="22">
        <v>1</v>
      </c>
    </row>
    <row r="47" ht="27" customHeight="1" spans="1:11">
      <c r="A47" s="14"/>
      <c r="B47" s="15"/>
      <c r="C47" s="15"/>
      <c r="D47" s="16"/>
      <c r="E47" s="15"/>
      <c r="F47" s="17"/>
      <c r="G47" s="17"/>
      <c r="H47" s="17"/>
      <c r="I47" s="20" t="s">
        <v>209</v>
      </c>
      <c r="J47" s="21" t="s">
        <v>245</v>
      </c>
      <c r="K47" s="22">
        <v>1</v>
      </c>
    </row>
    <row r="48" ht="27" customHeight="1" spans="1:11">
      <c r="A48" s="14" t="s">
        <v>239</v>
      </c>
      <c r="B48" s="15" t="s">
        <v>271</v>
      </c>
      <c r="C48" s="15" t="s">
        <v>205</v>
      </c>
      <c r="D48" s="16"/>
      <c r="E48" s="15" t="s">
        <v>220</v>
      </c>
      <c r="F48" s="17">
        <f t="shared" ref="F48:F52" si="7">G48+H48</f>
        <v>180</v>
      </c>
      <c r="G48" s="17">
        <v>180</v>
      </c>
      <c r="H48" s="17"/>
      <c r="I48" s="20" t="s">
        <v>207</v>
      </c>
      <c r="J48" s="21" t="s">
        <v>272</v>
      </c>
      <c r="K48" s="22">
        <v>1</v>
      </c>
    </row>
    <row r="49" ht="27" customHeight="1" spans="1:11">
      <c r="A49" s="14"/>
      <c r="B49" s="15"/>
      <c r="C49" s="15"/>
      <c r="D49" s="16"/>
      <c r="E49" s="15"/>
      <c r="F49" s="17"/>
      <c r="G49" s="17"/>
      <c r="H49" s="17"/>
      <c r="I49" s="20" t="s">
        <v>209</v>
      </c>
      <c r="J49" s="21" t="s">
        <v>242</v>
      </c>
      <c r="K49" s="22">
        <v>1</v>
      </c>
    </row>
    <row r="50" ht="27" customHeight="1" spans="1:11">
      <c r="A50" s="14" t="s">
        <v>239</v>
      </c>
      <c r="B50" s="15" t="s">
        <v>273</v>
      </c>
      <c r="C50" s="15" t="s">
        <v>205</v>
      </c>
      <c r="D50" s="16"/>
      <c r="E50" s="15" t="s">
        <v>220</v>
      </c>
      <c r="F50" s="17">
        <f>G50+H50</f>
        <v>180</v>
      </c>
      <c r="G50" s="17">
        <v>180</v>
      </c>
      <c r="H50" s="17"/>
      <c r="I50" s="20" t="s">
        <v>207</v>
      </c>
      <c r="J50" s="21" t="s">
        <v>274</v>
      </c>
      <c r="K50" s="22">
        <v>1</v>
      </c>
    </row>
    <row r="51" ht="27" customHeight="1" spans="1:11">
      <c r="A51" s="14"/>
      <c r="B51" s="15"/>
      <c r="C51" s="15"/>
      <c r="D51" s="16"/>
      <c r="E51" s="15"/>
      <c r="F51" s="17"/>
      <c r="G51" s="17"/>
      <c r="H51" s="17"/>
      <c r="I51" s="20" t="s">
        <v>209</v>
      </c>
      <c r="J51" s="21" t="s">
        <v>242</v>
      </c>
      <c r="K51" s="22">
        <v>1</v>
      </c>
    </row>
    <row r="52" ht="27" customHeight="1" spans="1:11">
      <c r="A52" s="14" t="s">
        <v>258</v>
      </c>
      <c r="B52" s="15" t="s">
        <v>275</v>
      </c>
      <c r="C52" s="15" t="s">
        <v>205</v>
      </c>
      <c r="D52" s="16"/>
      <c r="E52" s="15" t="s">
        <v>206</v>
      </c>
      <c r="F52" s="17">
        <f>G52+H52</f>
        <v>150</v>
      </c>
      <c r="G52" s="17">
        <v>150</v>
      </c>
      <c r="H52" s="17"/>
      <c r="I52" s="20" t="s">
        <v>207</v>
      </c>
      <c r="J52" s="21" t="s">
        <v>276</v>
      </c>
      <c r="K52" s="22">
        <v>1</v>
      </c>
    </row>
    <row r="53" ht="27" customHeight="1" spans="1:11">
      <c r="A53" s="14"/>
      <c r="B53" s="15"/>
      <c r="C53" s="15"/>
      <c r="D53" s="16"/>
      <c r="E53" s="15"/>
      <c r="F53" s="17"/>
      <c r="G53" s="17"/>
      <c r="H53" s="17"/>
      <c r="I53" s="20" t="s">
        <v>209</v>
      </c>
      <c r="J53" s="21" t="s">
        <v>261</v>
      </c>
      <c r="K53" s="22">
        <v>1</v>
      </c>
    </row>
    <row r="54" ht="27" customHeight="1" spans="1:11">
      <c r="A54" s="14" t="s">
        <v>211</v>
      </c>
      <c r="B54" s="15" t="s">
        <v>277</v>
      </c>
      <c r="C54" s="15" t="s">
        <v>205</v>
      </c>
      <c r="D54" s="16"/>
      <c r="E54" s="15" t="s">
        <v>220</v>
      </c>
      <c r="F54" s="17">
        <f t="shared" ref="F54:F58" si="8">G54+H54</f>
        <v>150</v>
      </c>
      <c r="G54" s="17">
        <v>150</v>
      </c>
      <c r="H54" s="17"/>
      <c r="I54" s="20" t="s">
        <v>207</v>
      </c>
      <c r="J54" s="21" t="s">
        <v>278</v>
      </c>
      <c r="K54" s="22">
        <v>1</v>
      </c>
    </row>
    <row r="55" ht="27" customHeight="1" spans="1:11">
      <c r="A55" s="14"/>
      <c r="B55" s="15"/>
      <c r="C55" s="15"/>
      <c r="D55" s="16"/>
      <c r="E55" s="15"/>
      <c r="F55" s="17"/>
      <c r="G55" s="17"/>
      <c r="H55" s="17"/>
      <c r="I55" s="20" t="s">
        <v>209</v>
      </c>
      <c r="J55" s="21" t="s">
        <v>279</v>
      </c>
      <c r="K55" s="22">
        <v>1</v>
      </c>
    </row>
    <row r="56" ht="27" customHeight="1" spans="1:11">
      <c r="A56" s="14" t="s">
        <v>203</v>
      </c>
      <c r="B56" s="15" t="s">
        <v>280</v>
      </c>
      <c r="C56" s="15" t="s">
        <v>205</v>
      </c>
      <c r="D56" s="16"/>
      <c r="E56" s="15" t="s">
        <v>220</v>
      </c>
      <c r="F56" s="17">
        <f>G56+H56</f>
        <v>150</v>
      </c>
      <c r="G56" s="17">
        <v>150</v>
      </c>
      <c r="H56" s="17"/>
      <c r="I56" s="20" t="s">
        <v>207</v>
      </c>
      <c r="J56" s="21" t="s">
        <v>281</v>
      </c>
      <c r="K56" s="22">
        <v>1</v>
      </c>
    </row>
    <row r="57" ht="27" customHeight="1" spans="1:11">
      <c r="A57" s="14"/>
      <c r="B57" s="15"/>
      <c r="C57" s="15"/>
      <c r="D57" s="16"/>
      <c r="E57" s="15"/>
      <c r="F57" s="17"/>
      <c r="G57" s="17"/>
      <c r="H57" s="17"/>
      <c r="I57" s="20" t="s">
        <v>209</v>
      </c>
      <c r="J57" s="21" t="s">
        <v>282</v>
      </c>
      <c r="K57" s="22">
        <v>1</v>
      </c>
    </row>
    <row r="58" ht="27" customHeight="1" spans="1:11">
      <c r="A58" s="14" t="s">
        <v>211</v>
      </c>
      <c r="B58" s="15" t="s">
        <v>283</v>
      </c>
      <c r="C58" s="15" t="s">
        <v>205</v>
      </c>
      <c r="D58" s="16"/>
      <c r="E58" s="15" t="s">
        <v>220</v>
      </c>
      <c r="F58" s="17">
        <f>G58+H58</f>
        <v>133</v>
      </c>
      <c r="G58" s="17">
        <v>133</v>
      </c>
      <c r="H58" s="17"/>
      <c r="I58" s="20" t="s">
        <v>207</v>
      </c>
      <c r="J58" s="21" t="s">
        <v>284</v>
      </c>
      <c r="K58" s="22">
        <v>1</v>
      </c>
    </row>
    <row r="59" ht="27" customHeight="1" spans="1:11">
      <c r="A59" s="14"/>
      <c r="B59" s="15"/>
      <c r="C59" s="15"/>
      <c r="D59" s="16"/>
      <c r="E59" s="15"/>
      <c r="F59" s="17"/>
      <c r="G59" s="17"/>
      <c r="H59" s="17"/>
      <c r="I59" s="20" t="s">
        <v>209</v>
      </c>
      <c r="J59" s="21" t="s">
        <v>279</v>
      </c>
      <c r="K59" s="22">
        <v>1</v>
      </c>
    </row>
    <row r="60" ht="27" customHeight="1" spans="1:11">
      <c r="A60" s="14" t="s">
        <v>215</v>
      </c>
      <c r="B60" s="15" t="s">
        <v>285</v>
      </c>
      <c r="C60" s="15" t="s">
        <v>205</v>
      </c>
      <c r="D60" s="16"/>
      <c r="E60" s="15" t="s">
        <v>220</v>
      </c>
      <c r="F60" s="17">
        <f t="shared" ref="F60:F64" si="9">G60+H60</f>
        <v>106</v>
      </c>
      <c r="G60" s="17">
        <v>106</v>
      </c>
      <c r="H60" s="17"/>
      <c r="I60" s="20" t="s">
        <v>207</v>
      </c>
      <c r="J60" s="21" t="s">
        <v>286</v>
      </c>
      <c r="K60" s="22">
        <v>1</v>
      </c>
    </row>
    <row r="61" ht="27" customHeight="1" spans="1:11">
      <c r="A61" s="14"/>
      <c r="B61" s="15"/>
      <c r="C61" s="15"/>
      <c r="D61" s="16"/>
      <c r="E61" s="15"/>
      <c r="F61" s="17"/>
      <c r="G61" s="17"/>
      <c r="H61" s="17"/>
      <c r="I61" s="20" t="s">
        <v>209</v>
      </c>
      <c r="J61" s="21" t="s">
        <v>287</v>
      </c>
      <c r="K61" s="22">
        <v>1</v>
      </c>
    </row>
    <row r="62" ht="27" customHeight="1" spans="1:11">
      <c r="A62" s="14" t="s">
        <v>239</v>
      </c>
      <c r="B62" s="15" t="s">
        <v>288</v>
      </c>
      <c r="C62" s="15" t="s">
        <v>205</v>
      </c>
      <c r="D62" s="16"/>
      <c r="E62" s="15" t="s">
        <v>220</v>
      </c>
      <c r="F62" s="17">
        <f>G62+H62</f>
        <v>100</v>
      </c>
      <c r="G62" s="17">
        <v>100</v>
      </c>
      <c r="H62" s="17"/>
      <c r="I62" s="20" t="s">
        <v>207</v>
      </c>
      <c r="J62" s="21" t="s">
        <v>289</v>
      </c>
      <c r="K62" s="22">
        <v>1</v>
      </c>
    </row>
    <row r="63" ht="27" customHeight="1" spans="1:11">
      <c r="A63" s="14"/>
      <c r="B63" s="15"/>
      <c r="C63" s="15"/>
      <c r="D63" s="16"/>
      <c r="E63" s="15"/>
      <c r="F63" s="17"/>
      <c r="G63" s="17"/>
      <c r="H63" s="17"/>
      <c r="I63" s="20" t="s">
        <v>209</v>
      </c>
      <c r="J63" s="21" t="s">
        <v>231</v>
      </c>
      <c r="K63" s="22">
        <v>1</v>
      </c>
    </row>
    <row r="64" ht="27" customHeight="1" spans="1:11">
      <c r="A64" s="14" t="s">
        <v>232</v>
      </c>
      <c r="B64" s="15" t="s">
        <v>290</v>
      </c>
      <c r="C64" s="15" t="s">
        <v>205</v>
      </c>
      <c r="D64" s="16"/>
      <c r="E64" s="15" t="s">
        <v>220</v>
      </c>
      <c r="F64" s="17">
        <f>G64+H64</f>
        <v>100</v>
      </c>
      <c r="G64" s="17">
        <v>100</v>
      </c>
      <c r="H64" s="17"/>
      <c r="I64" s="20" t="s">
        <v>207</v>
      </c>
      <c r="J64" s="21" t="s">
        <v>291</v>
      </c>
      <c r="K64" s="22">
        <v>1</v>
      </c>
    </row>
    <row r="65" ht="27" customHeight="1" spans="1:11">
      <c r="A65" s="14"/>
      <c r="B65" s="15"/>
      <c r="C65" s="15"/>
      <c r="D65" s="16"/>
      <c r="E65" s="15"/>
      <c r="F65" s="17"/>
      <c r="G65" s="17"/>
      <c r="H65" s="17"/>
      <c r="I65" s="20" t="s">
        <v>209</v>
      </c>
      <c r="J65" s="21" t="s">
        <v>210</v>
      </c>
      <c r="K65" s="22">
        <v>1</v>
      </c>
    </row>
    <row r="66" ht="27" customHeight="1" spans="1:11">
      <c r="A66" s="14" t="s">
        <v>239</v>
      </c>
      <c r="B66" s="15" t="s">
        <v>292</v>
      </c>
      <c r="C66" s="15" t="s">
        <v>205</v>
      </c>
      <c r="D66" s="16"/>
      <c r="E66" s="15" t="s">
        <v>220</v>
      </c>
      <c r="F66" s="17">
        <f t="shared" ref="F66:F70" si="10">G66+H66</f>
        <v>100</v>
      </c>
      <c r="G66" s="17">
        <v>100</v>
      </c>
      <c r="H66" s="17"/>
      <c r="I66" s="20" t="s">
        <v>207</v>
      </c>
      <c r="J66" s="21" t="s">
        <v>293</v>
      </c>
      <c r="K66" s="22">
        <v>1</v>
      </c>
    </row>
    <row r="67" ht="27" customHeight="1" spans="1:11">
      <c r="A67" s="14"/>
      <c r="B67" s="15"/>
      <c r="C67" s="15"/>
      <c r="D67" s="16"/>
      <c r="E67" s="15"/>
      <c r="F67" s="17"/>
      <c r="G67" s="17"/>
      <c r="H67" s="17"/>
      <c r="I67" s="20" t="s">
        <v>209</v>
      </c>
      <c r="J67" s="21" t="s">
        <v>261</v>
      </c>
      <c r="K67" s="22">
        <v>1</v>
      </c>
    </row>
    <row r="68" ht="27" customHeight="1" spans="1:11">
      <c r="A68" s="14" t="s">
        <v>239</v>
      </c>
      <c r="B68" s="15" t="s">
        <v>294</v>
      </c>
      <c r="C68" s="15" t="s">
        <v>205</v>
      </c>
      <c r="D68" s="16"/>
      <c r="E68" s="15" t="s">
        <v>220</v>
      </c>
      <c r="F68" s="17">
        <f>G68+H68</f>
        <v>98.16</v>
      </c>
      <c r="G68" s="17">
        <v>98.16</v>
      </c>
      <c r="H68" s="17"/>
      <c r="I68" s="20" t="s">
        <v>207</v>
      </c>
      <c r="J68" s="21" t="s">
        <v>295</v>
      </c>
      <c r="K68" s="22">
        <v>1</v>
      </c>
    </row>
    <row r="69" ht="27" customHeight="1" spans="1:11">
      <c r="A69" s="14"/>
      <c r="B69" s="15"/>
      <c r="C69" s="15"/>
      <c r="D69" s="16"/>
      <c r="E69" s="15"/>
      <c r="F69" s="17"/>
      <c r="G69" s="17"/>
      <c r="H69" s="17"/>
      <c r="I69" s="20" t="s">
        <v>209</v>
      </c>
      <c r="J69" s="21" t="s">
        <v>279</v>
      </c>
      <c r="K69" s="22">
        <v>1</v>
      </c>
    </row>
    <row r="70" ht="27" customHeight="1" spans="1:11">
      <c r="A70" s="14" t="s">
        <v>239</v>
      </c>
      <c r="B70" s="15" t="s">
        <v>296</v>
      </c>
      <c r="C70" s="15" t="s">
        <v>205</v>
      </c>
      <c r="D70" s="16"/>
      <c r="E70" s="15" t="s">
        <v>220</v>
      </c>
      <c r="F70" s="17">
        <f>G70+H70</f>
        <v>80</v>
      </c>
      <c r="G70" s="17">
        <v>80</v>
      </c>
      <c r="H70" s="17"/>
      <c r="I70" s="20" t="s">
        <v>207</v>
      </c>
      <c r="J70" s="21" t="s">
        <v>297</v>
      </c>
      <c r="K70" s="22">
        <v>1</v>
      </c>
    </row>
    <row r="71" ht="27" customHeight="1" spans="1:11">
      <c r="A71" s="14"/>
      <c r="B71" s="15"/>
      <c r="C71" s="15"/>
      <c r="D71" s="16"/>
      <c r="E71" s="15"/>
      <c r="F71" s="17"/>
      <c r="G71" s="17"/>
      <c r="H71" s="17"/>
      <c r="I71" s="20" t="s">
        <v>209</v>
      </c>
      <c r="J71" s="21" t="s">
        <v>261</v>
      </c>
      <c r="K71" s="22">
        <v>1</v>
      </c>
    </row>
    <row r="72" ht="27" customHeight="1" spans="1:11">
      <c r="A72" s="14" t="s">
        <v>258</v>
      </c>
      <c r="B72" s="15" t="s">
        <v>298</v>
      </c>
      <c r="C72" s="15" t="s">
        <v>205</v>
      </c>
      <c r="D72" s="16"/>
      <c r="E72" s="15" t="s">
        <v>220</v>
      </c>
      <c r="F72" s="17">
        <f t="shared" ref="F72:F76" si="11">G72+H72</f>
        <v>70</v>
      </c>
      <c r="G72" s="17">
        <v>70</v>
      </c>
      <c r="H72" s="17"/>
      <c r="I72" s="20" t="s">
        <v>207</v>
      </c>
      <c r="J72" s="21" t="s">
        <v>299</v>
      </c>
      <c r="K72" s="22">
        <v>1</v>
      </c>
    </row>
    <row r="73" ht="27" customHeight="1" spans="1:11">
      <c r="A73" s="14"/>
      <c r="B73" s="15"/>
      <c r="C73" s="15"/>
      <c r="D73" s="16"/>
      <c r="E73" s="15"/>
      <c r="F73" s="17"/>
      <c r="G73" s="17"/>
      <c r="H73" s="17"/>
      <c r="I73" s="20" t="s">
        <v>209</v>
      </c>
      <c r="J73" s="21" t="s">
        <v>300</v>
      </c>
      <c r="K73" s="22">
        <v>1</v>
      </c>
    </row>
    <row r="74" ht="27" customHeight="1" spans="1:11">
      <c r="A74" s="14" t="s">
        <v>258</v>
      </c>
      <c r="B74" s="15" t="s">
        <v>301</v>
      </c>
      <c r="C74" s="15" t="s">
        <v>205</v>
      </c>
      <c r="D74" s="16"/>
      <c r="E74" s="15" t="s">
        <v>220</v>
      </c>
      <c r="F74" s="17">
        <f>G74+H74</f>
        <v>42</v>
      </c>
      <c r="G74" s="17">
        <v>42</v>
      </c>
      <c r="H74" s="17"/>
      <c r="I74" s="20" t="s">
        <v>207</v>
      </c>
      <c r="J74" s="21" t="s">
        <v>302</v>
      </c>
      <c r="K74" s="22">
        <v>1</v>
      </c>
    </row>
    <row r="75" ht="27" customHeight="1" spans="1:11">
      <c r="A75" s="14"/>
      <c r="B75" s="15"/>
      <c r="C75" s="15"/>
      <c r="D75" s="16"/>
      <c r="E75" s="15"/>
      <c r="F75" s="17"/>
      <c r="G75" s="17"/>
      <c r="H75" s="17"/>
      <c r="I75" s="20" t="s">
        <v>209</v>
      </c>
      <c r="J75" s="21" t="s">
        <v>303</v>
      </c>
      <c r="K75" s="22">
        <v>1</v>
      </c>
    </row>
    <row r="76" ht="27" customHeight="1" spans="1:11">
      <c r="A76" s="14" t="s">
        <v>215</v>
      </c>
      <c r="B76" s="15" t="s">
        <v>304</v>
      </c>
      <c r="C76" s="15" t="s">
        <v>205</v>
      </c>
      <c r="D76" s="16"/>
      <c r="E76" s="15" t="s">
        <v>220</v>
      </c>
      <c r="F76" s="17">
        <f>G76+H76</f>
        <v>30.43</v>
      </c>
      <c r="G76" s="17">
        <v>30.43</v>
      </c>
      <c r="H76" s="17"/>
      <c r="I76" s="20" t="s">
        <v>207</v>
      </c>
      <c r="J76" s="21" t="s">
        <v>305</v>
      </c>
      <c r="K76" s="22">
        <v>1</v>
      </c>
    </row>
    <row r="77" ht="27" customHeight="1" spans="1:11">
      <c r="A77" s="14"/>
      <c r="B77" s="15"/>
      <c r="C77" s="15"/>
      <c r="D77" s="16"/>
      <c r="E77" s="15"/>
      <c r="F77" s="17"/>
      <c r="G77" s="17"/>
      <c r="H77" s="17"/>
      <c r="I77" s="20" t="s">
        <v>209</v>
      </c>
      <c r="J77" s="21" t="s">
        <v>214</v>
      </c>
      <c r="K77" s="22">
        <v>1</v>
      </c>
    </row>
    <row r="78" ht="27" customHeight="1" spans="1:11">
      <c r="A78" s="14" t="s">
        <v>258</v>
      </c>
      <c r="B78" s="15" t="s">
        <v>306</v>
      </c>
      <c r="C78" s="15" t="s">
        <v>205</v>
      </c>
      <c r="D78" s="16"/>
      <c r="E78" s="15" t="s">
        <v>220</v>
      </c>
      <c r="F78" s="17">
        <f t="shared" ref="F78:F82" si="12">G78+H78</f>
        <v>26</v>
      </c>
      <c r="G78" s="17">
        <v>26</v>
      </c>
      <c r="H78" s="17"/>
      <c r="I78" s="20" t="s">
        <v>207</v>
      </c>
      <c r="J78" s="21" t="s">
        <v>307</v>
      </c>
      <c r="K78" s="22">
        <v>1</v>
      </c>
    </row>
    <row r="79" ht="27" customHeight="1" spans="1:11">
      <c r="A79" s="14"/>
      <c r="B79" s="15"/>
      <c r="C79" s="15"/>
      <c r="D79" s="16"/>
      <c r="E79" s="15"/>
      <c r="F79" s="17"/>
      <c r="G79" s="17"/>
      <c r="H79" s="17"/>
      <c r="I79" s="20" t="s">
        <v>209</v>
      </c>
      <c r="J79" s="21" t="s">
        <v>308</v>
      </c>
      <c r="K79" s="22">
        <v>1</v>
      </c>
    </row>
    <row r="80" ht="27" customHeight="1" spans="1:11">
      <c r="A80" s="14" t="s">
        <v>211</v>
      </c>
      <c r="B80" s="15" t="s">
        <v>309</v>
      </c>
      <c r="C80" s="15" t="s">
        <v>205</v>
      </c>
      <c r="D80" s="16"/>
      <c r="E80" s="15" t="s">
        <v>220</v>
      </c>
      <c r="F80" s="17">
        <f>G80+H80</f>
        <v>20</v>
      </c>
      <c r="G80" s="17">
        <v>20</v>
      </c>
      <c r="H80" s="17"/>
      <c r="I80" s="20" t="s">
        <v>207</v>
      </c>
      <c r="J80" s="21" t="s">
        <v>310</v>
      </c>
      <c r="K80" s="22">
        <v>1</v>
      </c>
    </row>
    <row r="81" ht="27" customHeight="1" spans="1:11">
      <c r="A81" s="14"/>
      <c r="B81" s="15"/>
      <c r="C81" s="15"/>
      <c r="D81" s="16"/>
      <c r="E81" s="15"/>
      <c r="F81" s="17"/>
      <c r="G81" s="17"/>
      <c r="H81" s="17"/>
      <c r="I81" s="20" t="s">
        <v>209</v>
      </c>
      <c r="J81" s="21" t="s">
        <v>311</v>
      </c>
      <c r="K81" s="22">
        <v>1</v>
      </c>
    </row>
    <row r="82" ht="27" customHeight="1" spans="1:11">
      <c r="A82" s="14" t="s">
        <v>312</v>
      </c>
      <c r="B82" s="15" t="s">
        <v>313</v>
      </c>
      <c r="C82" s="15" t="s">
        <v>205</v>
      </c>
      <c r="D82" s="16"/>
      <c r="E82" s="15" t="s">
        <v>220</v>
      </c>
      <c r="F82" s="17">
        <f>G82+H82</f>
        <v>17</v>
      </c>
      <c r="G82" s="17">
        <v>17</v>
      </c>
      <c r="H82" s="17"/>
      <c r="I82" s="20" t="s">
        <v>207</v>
      </c>
      <c r="J82" s="21" t="s">
        <v>314</v>
      </c>
      <c r="K82" s="22">
        <v>1</v>
      </c>
    </row>
    <row r="83" ht="27" customHeight="1" spans="1:11">
      <c r="A83" s="14"/>
      <c r="B83" s="15"/>
      <c r="C83" s="15"/>
      <c r="D83" s="16"/>
      <c r="E83" s="15"/>
      <c r="F83" s="17"/>
      <c r="G83" s="17"/>
      <c r="H83" s="17"/>
      <c r="I83" s="20" t="s">
        <v>209</v>
      </c>
      <c r="J83" s="21" t="s">
        <v>231</v>
      </c>
      <c r="K83" s="22">
        <v>1</v>
      </c>
    </row>
    <row r="84" spans="1:11">
      <c r="A84" s="14" t="s">
        <v>312</v>
      </c>
      <c r="B84" s="15" t="s">
        <v>315</v>
      </c>
      <c r="C84" s="15" t="s">
        <v>205</v>
      </c>
      <c r="D84" s="23"/>
      <c r="E84" s="15" t="s">
        <v>220</v>
      </c>
      <c r="F84" s="17">
        <f t="shared" ref="F84:F88" si="13">G84+H84</f>
        <v>9.5</v>
      </c>
      <c r="G84" s="23">
        <v>9.5</v>
      </c>
      <c r="H84" s="23"/>
      <c r="I84" s="20" t="s">
        <v>207</v>
      </c>
      <c r="J84" s="21" t="s">
        <v>316</v>
      </c>
      <c r="K84" s="22">
        <v>1</v>
      </c>
    </row>
    <row r="85" ht="27" spans="1:11">
      <c r="A85" s="14"/>
      <c r="B85" s="15"/>
      <c r="C85" s="15"/>
      <c r="D85" s="23"/>
      <c r="E85" s="15"/>
      <c r="F85" s="17"/>
      <c r="G85" s="23"/>
      <c r="H85" s="23"/>
      <c r="I85" s="20" t="s">
        <v>209</v>
      </c>
      <c r="J85" s="21" t="s">
        <v>268</v>
      </c>
      <c r="K85" s="22">
        <v>1</v>
      </c>
    </row>
    <row r="86" ht="27" spans="1:11">
      <c r="A86" s="14" t="s">
        <v>239</v>
      </c>
      <c r="B86" s="15" t="s">
        <v>317</v>
      </c>
      <c r="C86" s="15" t="s">
        <v>205</v>
      </c>
      <c r="D86" s="23"/>
      <c r="E86" s="15" t="s">
        <v>220</v>
      </c>
      <c r="F86" s="17">
        <f>G86+H86</f>
        <v>50</v>
      </c>
      <c r="G86" s="23">
        <v>50</v>
      </c>
      <c r="H86" s="23"/>
      <c r="I86" s="20" t="s">
        <v>207</v>
      </c>
      <c r="J86" s="26" t="s">
        <v>318</v>
      </c>
      <c r="K86" s="22">
        <v>1</v>
      </c>
    </row>
    <row r="87" spans="1:11">
      <c r="A87" s="14"/>
      <c r="B87" s="15"/>
      <c r="C87" s="15"/>
      <c r="D87" s="23"/>
      <c r="E87" s="15"/>
      <c r="F87" s="17"/>
      <c r="G87" s="23"/>
      <c r="H87" s="23"/>
      <c r="I87" s="20" t="s">
        <v>209</v>
      </c>
      <c r="J87" s="26" t="s">
        <v>319</v>
      </c>
      <c r="K87" s="22">
        <v>1</v>
      </c>
    </row>
    <row r="88" ht="27" spans="1:11">
      <c r="A88" s="14" t="s">
        <v>320</v>
      </c>
      <c r="B88" s="15" t="s">
        <v>321</v>
      </c>
      <c r="C88" s="15" t="s">
        <v>205</v>
      </c>
      <c r="D88" s="23"/>
      <c r="E88" s="15" t="s">
        <v>206</v>
      </c>
      <c r="F88" s="17">
        <f>G88+H88</f>
        <v>2096</v>
      </c>
      <c r="G88" s="23">
        <v>2096</v>
      </c>
      <c r="H88" s="23"/>
      <c r="I88" s="20" t="s">
        <v>207</v>
      </c>
      <c r="J88" s="26" t="s">
        <v>322</v>
      </c>
      <c r="K88" s="22">
        <v>1</v>
      </c>
    </row>
    <row r="89" ht="27" spans="1:11">
      <c r="A89" s="14"/>
      <c r="B89" s="15"/>
      <c r="C89" s="15"/>
      <c r="D89" s="23"/>
      <c r="E89" s="15"/>
      <c r="F89" s="17"/>
      <c r="G89" s="23"/>
      <c r="H89" s="23"/>
      <c r="I89" s="20" t="s">
        <v>209</v>
      </c>
      <c r="J89" s="26" t="s">
        <v>323</v>
      </c>
      <c r="K89" s="22">
        <v>1</v>
      </c>
    </row>
    <row r="90" spans="1:11">
      <c r="A90" s="14" t="s">
        <v>324</v>
      </c>
      <c r="B90" s="15" t="s">
        <v>325</v>
      </c>
      <c r="C90" s="15" t="s">
        <v>326</v>
      </c>
      <c r="D90" s="23"/>
      <c r="E90" s="15" t="s">
        <v>220</v>
      </c>
      <c r="F90" s="17">
        <f t="shared" ref="F90:F94" si="14">G90+H90</f>
        <v>250</v>
      </c>
      <c r="G90" s="23"/>
      <c r="H90" s="24">
        <v>250</v>
      </c>
      <c r="I90" s="20" t="s">
        <v>207</v>
      </c>
      <c r="J90" s="26" t="s">
        <v>327</v>
      </c>
      <c r="K90" s="22">
        <v>1</v>
      </c>
    </row>
    <row r="91" spans="1:11">
      <c r="A91" s="14"/>
      <c r="B91" s="15"/>
      <c r="C91" s="15"/>
      <c r="D91" s="23"/>
      <c r="E91" s="15"/>
      <c r="F91" s="17"/>
      <c r="G91" s="23"/>
      <c r="H91" s="24"/>
      <c r="I91" s="20" t="s">
        <v>209</v>
      </c>
      <c r="J91" s="21" t="s">
        <v>231</v>
      </c>
      <c r="K91" s="22">
        <v>1</v>
      </c>
    </row>
    <row r="92" spans="1:11">
      <c r="A92" s="14" t="s">
        <v>324</v>
      </c>
      <c r="B92" s="15" t="s">
        <v>328</v>
      </c>
      <c r="C92" s="15" t="s">
        <v>326</v>
      </c>
      <c r="D92" s="23"/>
      <c r="E92" s="15" t="s">
        <v>220</v>
      </c>
      <c r="F92" s="17">
        <f>G92+H92</f>
        <v>83</v>
      </c>
      <c r="G92" s="23"/>
      <c r="H92" s="24">
        <v>83</v>
      </c>
      <c r="I92" s="20" t="s">
        <v>207</v>
      </c>
      <c r="J92" s="26" t="s">
        <v>327</v>
      </c>
      <c r="K92" s="22">
        <v>1</v>
      </c>
    </row>
    <row r="93" spans="1:11">
      <c r="A93" s="14"/>
      <c r="B93" s="15"/>
      <c r="C93" s="15"/>
      <c r="D93" s="23"/>
      <c r="E93" s="15"/>
      <c r="F93" s="17"/>
      <c r="G93" s="23"/>
      <c r="H93" s="24"/>
      <c r="I93" s="20" t="s">
        <v>209</v>
      </c>
      <c r="J93" s="21" t="s">
        <v>231</v>
      </c>
      <c r="K93" s="22">
        <v>1</v>
      </c>
    </row>
    <row r="94" spans="1:11">
      <c r="A94" s="14" t="s">
        <v>324</v>
      </c>
      <c r="B94" s="25" t="s">
        <v>329</v>
      </c>
      <c r="C94" s="15" t="s">
        <v>326</v>
      </c>
      <c r="D94" s="23"/>
      <c r="E94" s="15" t="s">
        <v>220</v>
      </c>
      <c r="F94" s="17">
        <f>G94+H94</f>
        <v>26</v>
      </c>
      <c r="G94" s="23"/>
      <c r="H94" s="24">
        <v>26</v>
      </c>
      <c r="I94" s="20" t="s">
        <v>207</v>
      </c>
      <c r="J94" s="26" t="s">
        <v>327</v>
      </c>
      <c r="K94" s="22">
        <v>1</v>
      </c>
    </row>
    <row r="95" spans="1:11">
      <c r="A95" s="14"/>
      <c r="B95" s="25"/>
      <c r="C95" s="15"/>
      <c r="D95" s="23"/>
      <c r="E95" s="15"/>
      <c r="F95" s="17"/>
      <c r="G95" s="23"/>
      <c r="H95" s="24"/>
      <c r="I95" s="20" t="s">
        <v>209</v>
      </c>
      <c r="J95" s="21" t="s">
        <v>231</v>
      </c>
      <c r="K95" s="22">
        <v>1</v>
      </c>
    </row>
    <row r="96" spans="1:11">
      <c r="A96" s="14" t="s">
        <v>330</v>
      </c>
      <c r="B96" s="25" t="s">
        <v>331</v>
      </c>
      <c r="C96" s="15" t="s">
        <v>326</v>
      </c>
      <c r="D96" s="23"/>
      <c r="E96" s="15" t="s">
        <v>220</v>
      </c>
      <c r="F96" s="17">
        <f t="shared" ref="F96:F100" si="15">G96+H96</f>
        <v>16</v>
      </c>
      <c r="G96" s="23"/>
      <c r="H96" s="24">
        <v>16</v>
      </c>
      <c r="I96" s="20" t="s">
        <v>207</v>
      </c>
      <c r="J96" s="26" t="s">
        <v>327</v>
      </c>
      <c r="K96" s="22">
        <v>1</v>
      </c>
    </row>
    <row r="97" spans="1:11">
      <c r="A97" s="14"/>
      <c r="B97" s="25"/>
      <c r="C97" s="15"/>
      <c r="D97" s="23"/>
      <c r="E97" s="15"/>
      <c r="F97" s="17"/>
      <c r="G97" s="23"/>
      <c r="H97" s="24"/>
      <c r="I97" s="20" t="s">
        <v>209</v>
      </c>
      <c r="J97" s="21" t="s">
        <v>231</v>
      </c>
      <c r="K97" s="22">
        <v>1</v>
      </c>
    </row>
    <row r="98" spans="1:11">
      <c r="A98" s="14" t="s">
        <v>258</v>
      </c>
      <c r="B98" s="25" t="s">
        <v>332</v>
      </c>
      <c r="C98" s="15" t="s">
        <v>333</v>
      </c>
      <c r="D98" s="23"/>
      <c r="E98" s="15" t="s">
        <v>220</v>
      </c>
      <c r="F98" s="17">
        <f>G98+H98</f>
        <v>90</v>
      </c>
      <c r="G98" s="23"/>
      <c r="H98" s="24">
        <v>90</v>
      </c>
      <c r="I98" s="20" t="s">
        <v>207</v>
      </c>
      <c r="J98" s="26" t="s">
        <v>334</v>
      </c>
      <c r="K98" s="22">
        <v>1</v>
      </c>
    </row>
    <row r="99" spans="1:11">
      <c r="A99" s="14"/>
      <c r="B99" s="25"/>
      <c r="C99" s="15"/>
      <c r="D99" s="23"/>
      <c r="E99" s="15"/>
      <c r="F99" s="17"/>
      <c r="G99" s="23"/>
      <c r="H99" s="24"/>
      <c r="I99" s="20" t="s">
        <v>209</v>
      </c>
      <c r="J99" s="26" t="s">
        <v>335</v>
      </c>
      <c r="K99" s="22">
        <v>1</v>
      </c>
    </row>
    <row r="100" spans="1:11">
      <c r="A100" s="14" t="s">
        <v>258</v>
      </c>
      <c r="B100" s="25" t="s">
        <v>336</v>
      </c>
      <c r="C100" s="15" t="s">
        <v>333</v>
      </c>
      <c r="D100" s="23"/>
      <c r="E100" s="15" t="s">
        <v>220</v>
      </c>
      <c r="F100" s="17">
        <f>G100+H100</f>
        <v>10</v>
      </c>
      <c r="G100" s="23"/>
      <c r="H100" s="24">
        <v>10</v>
      </c>
      <c r="I100" s="20" t="s">
        <v>207</v>
      </c>
      <c r="J100" s="26" t="s">
        <v>327</v>
      </c>
      <c r="K100" s="22">
        <v>1</v>
      </c>
    </row>
    <row r="101" spans="1:11">
      <c r="A101" s="14"/>
      <c r="B101" s="25"/>
      <c r="C101" s="15"/>
      <c r="D101" s="23"/>
      <c r="E101" s="15"/>
      <c r="F101" s="17"/>
      <c r="G101" s="23"/>
      <c r="H101" s="24"/>
      <c r="I101" s="20" t="s">
        <v>209</v>
      </c>
      <c r="J101" s="21" t="s">
        <v>231</v>
      </c>
      <c r="K101" s="22">
        <v>1</v>
      </c>
    </row>
    <row r="102" spans="1:11">
      <c r="A102" s="14" t="s">
        <v>337</v>
      </c>
      <c r="B102" s="25" t="s">
        <v>338</v>
      </c>
      <c r="C102" s="15" t="s">
        <v>339</v>
      </c>
      <c r="D102" s="23"/>
      <c r="E102" s="15" t="s">
        <v>220</v>
      </c>
      <c r="F102" s="17">
        <f t="shared" ref="F102:F106" si="16">G102+H102</f>
        <v>30</v>
      </c>
      <c r="G102" s="23"/>
      <c r="H102" s="23">
        <v>30</v>
      </c>
      <c r="I102" s="20" t="s">
        <v>207</v>
      </c>
      <c r="J102" s="26" t="s">
        <v>327</v>
      </c>
      <c r="K102" s="22">
        <v>1</v>
      </c>
    </row>
    <row r="103" spans="1:11">
      <c r="A103" s="14"/>
      <c r="B103" s="25"/>
      <c r="C103" s="15"/>
      <c r="D103" s="23"/>
      <c r="E103" s="15"/>
      <c r="F103" s="17"/>
      <c r="G103" s="23"/>
      <c r="H103" s="23"/>
      <c r="I103" s="20" t="s">
        <v>209</v>
      </c>
      <c r="J103" s="21" t="s">
        <v>231</v>
      </c>
      <c r="K103" s="22">
        <v>1</v>
      </c>
    </row>
    <row r="104" spans="1:11">
      <c r="A104" s="14" t="s">
        <v>203</v>
      </c>
      <c r="B104" s="25" t="s">
        <v>340</v>
      </c>
      <c r="C104" s="15" t="s">
        <v>339</v>
      </c>
      <c r="D104" s="23"/>
      <c r="E104" s="15" t="s">
        <v>220</v>
      </c>
      <c r="F104" s="17">
        <f>G104+H104</f>
        <v>23</v>
      </c>
      <c r="G104" s="23"/>
      <c r="H104" s="23">
        <v>23</v>
      </c>
      <c r="I104" s="20" t="s">
        <v>207</v>
      </c>
      <c r="J104" s="26" t="s">
        <v>341</v>
      </c>
      <c r="K104" s="22">
        <v>1</v>
      </c>
    </row>
    <row r="105" spans="1:11">
      <c r="A105" s="14"/>
      <c r="B105" s="25"/>
      <c r="C105" s="15"/>
      <c r="D105" s="23"/>
      <c r="E105" s="15"/>
      <c r="F105" s="17"/>
      <c r="G105" s="23"/>
      <c r="H105" s="23"/>
      <c r="I105" s="20" t="s">
        <v>209</v>
      </c>
      <c r="J105" s="26" t="s">
        <v>342</v>
      </c>
      <c r="K105" s="22">
        <v>1</v>
      </c>
    </row>
    <row r="106" spans="1:11">
      <c r="A106" s="14" t="s">
        <v>203</v>
      </c>
      <c r="B106" s="25" t="s">
        <v>343</v>
      </c>
      <c r="C106" s="15" t="s">
        <v>339</v>
      </c>
      <c r="D106" s="23"/>
      <c r="E106" s="15" t="s">
        <v>220</v>
      </c>
      <c r="F106" s="17">
        <f>G106+H106</f>
        <v>20</v>
      </c>
      <c r="G106" s="23"/>
      <c r="H106" s="23">
        <v>20</v>
      </c>
      <c r="I106" s="20" t="s">
        <v>207</v>
      </c>
      <c r="J106" s="26" t="s">
        <v>327</v>
      </c>
      <c r="K106" s="22">
        <v>1</v>
      </c>
    </row>
    <row r="107" spans="1:11">
      <c r="A107" s="14"/>
      <c r="B107" s="25"/>
      <c r="C107" s="15"/>
      <c r="D107" s="23"/>
      <c r="E107" s="15"/>
      <c r="F107" s="17"/>
      <c r="G107" s="23"/>
      <c r="H107" s="23"/>
      <c r="I107" s="20" t="s">
        <v>209</v>
      </c>
      <c r="J107" s="21" t="s">
        <v>231</v>
      </c>
      <c r="K107" s="22">
        <v>1</v>
      </c>
    </row>
    <row r="108" spans="1:11">
      <c r="A108" s="14" t="s">
        <v>337</v>
      </c>
      <c r="B108" s="25" t="s">
        <v>229</v>
      </c>
      <c r="C108" s="15" t="s">
        <v>339</v>
      </c>
      <c r="D108" s="23"/>
      <c r="E108" s="15" t="s">
        <v>220</v>
      </c>
      <c r="F108" s="17">
        <f t="shared" ref="F108:F112" si="17">G108+H108</f>
        <v>15</v>
      </c>
      <c r="G108" s="23"/>
      <c r="H108" s="23">
        <v>15</v>
      </c>
      <c r="I108" s="20" t="s">
        <v>207</v>
      </c>
      <c r="J108" s="26" t="s">
        <v>327</v>
      </c>
      <c r="K108" s="22">
        <v>1</v>
      </c>
    </row>
    <row r="109" spans="1:11">
      <c r="A109" s="14"/>
      <c r="B109" s="25"/>
      <c r="C109" s="15"/>
      <c r="D109" s="23"/>
      <c r="E109" s="15"/>
      <c r="F109" s="17"/>
      <c r="G109" s="23"/>
      <c r="H109" s="23"/>
      <c r="I109" s="20" t="s">
        <v>209</v>
      </c>
      <c r="J109" s="21" t="s">
        <v>231</v>
      </c>
      <c r="K109" s="22">
        <v>1</v>
      </c>
    </row>
    <row r="110" spans="1:11">
      <c r="A110" s="14" t="s">
        <v>203</v>
      </c>
      <c r="B110" s="25" t="s">
        <v>344</v>
      </c>
      <c r="C110" s="15" t="s">
        <v>339</v>
      </c>
      <c r="D110" s="23"/>
      <c r="E110" s="15" t="s">
        <v>220</v>
      </c>
      <c r="F110" s="17">
        <f>G110+H110</f>
        <v>3.2</v>
      </c>
      <c r="G110" s="23"/>
      <c r="H110" s="23">
        <v>3.2</v>
      </c>
      <c r="I110" s="20" t="s">
        <v>207</v>
      </c>
      <c r="J110" s="26" t="s">
        <v>327</v>
      </c>
      <c r="K110" s="22">
        <v>1</v>
      </c>
    </row>
    <row r="111" spans="1:11">
      <c r="A111" s="14"/>
      <c r="B111" s="25"/>
      <c r="C111" s="15"/>
      <c r="D111" s="23"/>
      <c r="E111" s="15"/>
      <c r="F111" s="17"/>
      <c r="G111" s="23"/>
      <c r="H111" s="23"/>
      <c r="I111" s="20" t="s">
        <v>209</v>
      </c>
      <c r="J111" s="21" t="s">
        <v>231</v>
      </c>
      <c r="K111" s="22">
        <v>1</v>
      </c>
    </row>
    <row r="112" spans="1:11">
      <c r="A112" s="14" t="s">
        <v>203</v>
      </c>
      <c r="B112" s="25" t="s">
        <v>345</v>
      </c>
      <c r="C112" s="15" t="s">
        <v>346</v>
      </c>
      <c r="D112" s="23"/>
      <c r="E112" s="15" t="s">
        <v>220</v>
      </c>
      <c r="F112" s="17">
        <f>G112+H112</f>
        <v>97</v>
      </c>
      <c r="G112" s="23"/>
      <c r="H112" s="24">
        <v>97</v>
      </c>
      <c r="I112" s="20" t="s">
        <v>207</v>
      </c>
      <c r="J112" s="26" t="s">
        <v>327</v>
      </c>
      <c r="K112" s="22">
        <v>1</v>
      </c>
    </row>
    <row r="113" spans="1:11">
      <c r="A113" s="14"/>
      <c r="B113" s="25"/>
      <c r="C113" s="15"/>
      <c r="D113" s="23"/>
      <c r="E113" s="15"/>
      <c r="F113" s="17"/>
      <c r="G113" s="23"/>
      <c r="H113" s="24"/>
      <c r="I113" s="20" t="s">
        <v>209</v>
      </c>
      <c r="J113" s="21" t="s">
        <v>231</v>
      </c>
      <c r="K113" s="22">
        <v>1</v>
      </c>
    </row>
    <row r="114" spans="1:11">
      <c r="A114" s="14" t="s">
        <v>347</v>
      </c>
      <c r="B114" s="25" t="s">
        <v>348</v>
      </c>
      <c r="C114" s="15" t="s">
        <v>346</v>
      </c>
      <c r="D114" s="23"/>
      <c r="E114" s="15" t="s">
        <v>220</v>
      </c>
      <c r="F114" s="17">
        <f t="shared" ref="F114:F118" si="18">G114+H114</f>
        <v>35</v>
      </c>
      <c r="G114" s="23"/>
      <c r="H114" s="24">
        <v>35</v>
      </c>
      <c r="I114" s="20" t="s">
        <v>207</v>
      </c>
      <c r="J114" s="26" t="s">
        <v>349</v>
      </c>
      <c r="K114" s="22">
        <v>1</v>
      </c>
    </row>
    <row r="115" spans="1:11">
      <c r="A115" s="14"/>
      <c r="B115" s="25"/>
      <c r="C115" s="15"/>
      <c r="D115" s="23"/>
      <c r="E115" s="15"/>
      <c r="F115" s="17"/>
      <c r="G115" s="23"/>
      <c r="H115" s="24"/>
      <c r="I115" s="20" t="s">
        <v>209</v>
      </c>
      <c r="J115" s="26" t="s">
        <v>350</v>
      </c>
      <c r="K115" s="22">
        <v>1</v>
      </c>
    </row>
    <row r="116" spans="1:11">
      <c r="A116" s="14" t="s">
        <v>351</v>
      </c>
      <c r="B116" s="25" t="s">
        <v>352</v>
      </c>
      <c r="C116" s="15" t="s">
        <v>346</v>
      </c>
      <c r="D116" s="23"/>
      <c r="E116" s="15" t="s">
        <v>220</v>
      </c>
      <c r="F116" s="17">
        <f>G116+H116</f>
        <v>22</v>
      </c>
      <c r="G116" s="23"/>
      <c r="H116" s="24">
        <v>22</v>
      </c>
      <c r="I116" s="20" t="s">
        <v>207</v>
      </c>
      <c r="J116" s="26" t="s">
        <v>327</v>
      </c>
      <c r="K116" s="22">
        <v>1</v>
      </c>
    </row>
    <row r="117" spans="1:11">
      <c r="A117" s="14"/>
      <c r="B117" s="25"/>
      <c r="C117" s="15"/>
      <c r="D117" s="23"/>
      <c r="E117" s="15"/>
      <c r="F117" s="17"/>
      <c r="G117" s="23"/>
      <c r="H117" s="24"/>
      <c r="I117" s="20" t="s">
        <v>209</v>
      </c>
      <c r="J117" s="21" t="s">
        <v>231</v>
      </c>
      <c r="K117" s="22">
        <v>1</v>
      </c>
    </row>
    <row r="118" spans="1:11">
      <c r="A118" s="14" t="s">
        <v>353</v>
      </c>
      <c r="B118" s="25" t="s">
        <v>354</v>
      </c>
      <c r="C118" s="15" t="s">
        <v>346</v>
      </c>
      <c r="D118" s="23"/>
      <c r="E118" s="15" t="s">
        <v>220</v>
      </c>
      <c r="F118" s="17">
        <f>G118+H118</f>
        <v>20</v>
      </c>
      <c r="G118" s="23"/>
      <c r="H118" s="24">
        <v>20</v>
      </c>
      <c r="I118" s="20" t="s">
        <v>207</v>
      </c>
      <c r="J118" s="26" t="s">
        <v>327</v>
      </c>
      <c r="K118" s="22">
        <v>1</v>
      </c>
    </row>
    <row r="119" spans="1:11">
      <c r="A119" s="14"/>
      <c r="B119" s="25"/>
      <c r="C119" s="15"/>
      <c r="D119" s="23"/>
      <c r="E119" s="15"/>
      <c r="F119" s="17"/>
      <c r="G119" s="23"/>
      <c r="H119" s="24"/>
      <c r="I119" s="20" t="s">
        <v>209</v>
      </c>
      <c r="J119" s="21" t="s">
        <v>231</v>
      </c>
      <c r="K119" s="22">
        <v>1</v>
      </c>
    </row>
    <row r="120" spans="1:11">
      <c r="A120" s="14" t="s">
        <v>355</v>
      </c>
      <c r="B120" s="25" t="s">
        <v>356</v>
      </c>
      <c r="C120" s="15" t="s">
        <v>346</v>
      </c>
      <c r="D120" s="23"/>
      <c r="E120" s="15" t="s">
        <v>220</v>
      </c>
      <c r="F120" s="17">
        <f t="shared" ref="F120:F124" si="19">G120+H120</f>
        <v>18</v>
      </c>
      <c r="G120" s="23"/>
      <c r="H120" s="24">
        <v>18</v>
      </c>
      <c r="I120" s="20" t="s">
        <v>207</v>
      </c>
      <c r="J120" s="26" t="s">
        <v>327</v>
      </c>
      <c r="K120" s="22">
        <v>1</v>
      </c>
    </row>
    <row r="121" spans="1:11">
      <c r="A121" s="14"/>
      <c r="B121" s="25"/>
      <c r="C121" s="15"/>
      <c r="D121" s="23"/>
      <c r="E121" s="15"/>
      <c r="F121" s="17"/>
      <c r="G121" s="23"/>
      <c r="H121" s="24"/>
      <c r="I121" s="20" t="s">
        <v>209</v>
      </c>
      <c r="J121" s="21" t="s">
        <v>231</v>
      </c>
      <c r="K121" s="22">
        <v>1</v>
      </c>
    </row>
    <row r="122" spans="1:11">
      <c r="A122" s="14" t="s">
        <v>355</v>
      </c>
      <c r="B122" s="25" t="s">
        <v>357</v>
      </c>
      <c r="C122" s="15" t="s">
        <v>346</v>
      </c>
      <c r="D122" s="23"/>
      <c r="E122" s="15" t="s">
        <v>220</v>
      </c>
      <c r="F122" s="17">
        <f>G122+H122</f>
        <v>15</v>
      </c>
      <c r="G122" s="23"/>
      <c r="H122" s="24">
        <v>15</v>
      </c>
      <c r="I122" s="20" t="s">
        <v>207</v>
      </c>
      <c r="J122" s="26" t="s">
        <v>327</v>
      </c>
      <c r="K122" s="22">
        <v>1</v>
      </c>
    </row>
    <row r="123" spans="1:11">
      <c r="A123" s="14"/>
      <c r="B123" s="25"/>
      <c r="C123" s="15"/>
      <c r="D123" s="23"/>
      <c r="E123" s="15"/>
      <c r="F123" s="17"/>
      <c r="G123" s="23"/>
      <c r="H123" s="24"/>
      <c r="I123" s="20" t="s">
        <v>209</v>
      </c>
      <c r="J123" s="21" t="s">
        <v>231</v>
      </c>
      <c r="K123" s="22">
        <v>1</v>
      </c>
    </row>
    <row r="124" spans="1:11">
      <c r="A124" s="14" t="s">
        <v>203</v>
      </c>
      <c r="B124" s="25" t="s">
        <v>358</v>
      </c>
      <c r="C124" s="15" t="s">
        <v>346</v>
      </c>
      <c r="D124" s="23"/>
      <c r="E124" s="15" t="s">
        <v>220</v>
      </c>
      <c r="F124" s="17">
        <f>G124+H124</f>
        <v>15</v>
      </c>
      <c r="G124" s="23"/>
      <c r="H124" s="24">
        <v>15</v>
      </c>
      <c r="I124" s="20" t="s">
        <v>207</v>
      </c>
      <c r="J124" s="26" t="s">
        <v>327</v>
      </c>
      <c r="K124" s="22">
        <v>1</v>
      </c>
    </row>
    <row r="125" spans="1:11">
      <c r="A125" s="14"/>
      <c r="B125" s="25"/>
      <c r="C125" s="15"/>
      <c r="D125" s="23"/>
      <c r="E125" s="15"/>
      <c r="F125" s="17"/>
      <c r="G125" s="23"/>
      <c r="H125" s="24"/>
      <c r="I125" s="20" t="s">
        <v>209</v>
      </c>
      <c r="J125" s="21" t="s">
        <v>231</v>
      </c>
      <c r="K125" s="22">
        <v>1</v>
      </c>
    </row>
    <row r="126" spans="1:11">
      <c r="A126" s="14" t="s">
        <v>359</v>
      </c>
      <c r="B126" s="25" t="s">
        <v>360</v>
      </c>
      <c r="C126" s="15" t="s">
        <v>346</v>
      </c>
      <c r="D126" s="23"/>
      <c r="E126" s="15" t="s">
        <v>220</v>
      </c>
      <c r="F126" s="17">
        <f t="shared" ref="F126:F130" si="20">G126+H126</f>
        <v>15</v>
      </c>
      <c r="G126" s="23"/>
      <c r="H126" s="24">
        <v>15</v>
      </c>
      <c r="I126" s="20" t="s">
        <v>207</v>
      </c>
      <c r="J126" s="26" t="s">
        <v>327</v>
      </c>
      <c r="K126" s="22">
        <v>1</v>
      </c>
    </row>
    <row r="127" spans="1:11">
      <c r="A127" s="14"/>
      <c r="B127" s="25"/>
      <c r="C127" s="15"/>
      <c r="D127" s="23"/>
      <c r="E127" s="15"/>
      <c r="F127" s="17"/>
      <c r="G127" s="23"/>
      <c r="H127" s="24"/>
      <c r="I127" s="20" t="s">
        <v>209</v>
      </c>
      <c r="J127" s="21" t="s">
        <v>231</v>
      </c>
      <c r="K127" s="22">
        <v>1</v>
      </c>
    </row>
    <row r="128" spans="1:11">
      <c r="A128" s="14" t="s">
        <v>359</v>
      </c>
      <c r="B128" s="25" t="s">
        <v>361</v>
      </c>
      <c r="C128" s="15" t="s">
        <v>346</v>
      </c>
      <c r="D128" s="23"/>
      <c r="E128" s="15" t="s">
        <v>220</v>
      </c>
      <c r="F128" s="17">
        <f>G128+H128</f>
        <v>10</v>
      </c>
      <c r="G128" s="23"/>
      <c r="H128" s="24">
        <v>10</v>
      </c>
      <c r="I128" s="20" t="s">
        <v>207</v>
      </c>
      <c r="J128" s="26" t="s">
        <v>327</v>
      </c>
      <c r="K128" s="22">
        <v>1</v>
      </c>
    </row>
    <row r="129" spans="1:11">
      <c r="A129" s="14"/>
      <c r="B129" s="25"/>
      <c r="C129" s="15"/>
      <c r="D129" s="23"/>
      <c r="E129" s="15"/>
      <c r="F129" s="17"/>
      <c r="G129" s="23"/>
      <c r="H129" s="24"/>
      <c r="I129" s="20" t="s">
        <v>209</v>
      </c>
      <c r="J129" s="21" t="s">
        <v>231</v>
      </c>
      <c r="K129" s="22">
        <v>1</v>
      </c>
    </row>
    <row r="130" spans="1:11">
      <c r="A130" s="14" t="s">
        <v>362</v>
      </c>
      <c r="B130" s="25" t="s">
        <v>363</v>
      </c>
      <c r="C130" s="15" t="s">
        <v>346</v>
      </c>
      <c r="D130" s="23"/>
      <c r="E130" s="15" t="s">
        <v>220</v>
      </c>
      <c r="F130" s="17">
        <f>G130+H130</f>
        <v>10</v>
      </c>
      <c r="G130" s="23"/>
      <c r="H130" s="24">
        <v>10</v>
      </c>
      <c r="I130" s="20" t="s">
        <v>207</v>
      </c>
      <c r="J130" s="26" t="s">
        <v>327</v>
      </c>
      <c r="K130" s="22">
        <v>1</v>
      </c>
    </row>
    <row r="131" spans="1:11">
      <c r="A131" s="14"/>
      <c r="B131" s="25"/>
      <c r="C131" s="15"/>
      <c r="D131" s="23"/>
      <c r="E131" s="15"/>
      <c r="F131" s="17"/>
      <c r="G131" s="23"/>
      <c r="H131" s="24"/>
      <c r="I131" s="20" t="s">
        <v>209</v>
      </c>
      <c r="J131" s="21" t="s">
        <v>231</v>
      </c>
      <c r="K131" s="22">
        <v>1</v>
      </c>
    </row>
    <row r="132" spans="1:11">
      <c r="A132" s="14" t="s">
        <v>353</v>
      </c>
      <c r="B132" s="25" t="s">
        <v>364</v>
      </c>
      <c r="C132" s="15" t="s">
        <v>346</v>
      </c>
      <c r="D132" s="23"/>
      <c r="E132" s="15" t="s">
        <v>220</v>
      </c>
      <c r="F132" s="17">
        <f t="shared" ref="F132:F136" si="21">G132+H132</f>
        <v>4</v>
      </c>
      <c r="G132" s="23"/>
      <c r="H132" s="24">
        <v>4</v>
      </c>
      <c r="I132" s="20" t="s">
        <v>207</v>
      </c>
      <c r="J132" s="26" t="s">
        <v>327</v>
      </c>
      <c r="K132" s="22">
        <v>1</v>
      </c>
    </row>
    <row r="133" spans="1:11">
      <c r="A133" s="14"/>
      <c r="B133" s="25"/>
      <c r="C133" s="15"/>
      <c r="D133" s="23"/>
      <c r="E133" s="15"/>
      <c r="F133" s="17"/>
      <c r="G133" s="23"/>
      <c r="H133" s="24"/>
      <c r="I133" s="20" t="s">
        <v>209</v>
      </c>
      <c r="J133" s="21" t="s">
        <v>231</v>
      </c>
      <c r="K133" s="22">
        <v>1</v>
      </c>
    </row>
    <row r="134" spans="1:11">
      <c r="A134" s="14" t="s">
        <v>355</v>
      </c>
      <c r="B134" s="25" t="s">
        <v>365</v>
      </c>
      <c r="C134" s="15" t="s">
        <v>346</v>
      </c>
      <c r="D134" s="23"/>
      <c r="E134" s="15" t="s">
        <v>220</v>
      </c>
      <c r="F134" s="17">
        <f>G134+H134</f>
        <v>5</v>
      </c>
      <c r="G134" s="23"/>
      <c r="H134" s="24">
        <v>5</v>
      </c>
      <c r="I134" s="20" t="s">
        <v>207</v>
      </c>
      <c r="J134" s="26" t="s">
        <v>327</v>
      </c>
      <c r="K134" s="22">
        <v>1</v>
      </c>
    </row>
    <row r="135" spans="1:11">
      <c r="A135" s="27"/>
      <c r="B135" s="28"/>
      <c r="C135" s="29"/>
      <c r="D135" s="30"/>
      <c r="E135" s="29"/>
      <c r="F135" s="31"/>
      <c r="G135" s="30"/>
      <c r="H135" s="32"/>
      <c r="I135" s="20" t="s">
        <v>209</v>
      </c>
      <c r="J135" s="21" t="s">
        <v>231</v>
      </c>
      <c r="K135" s="22">
        <v>1</v>
      </c>
    </row>
    <row r="136" spans="1:11">
      <c r="A136" s="14" t="s">
        <v>351</v>
      </c>
      <c r="B136" s="25" t="s">
        <v>366</v>
      </c>
      <c r="C136" s="15" t="s">
        <v>346</v>
      </c>
      <c r="D136" s="23"/>
      <c r="E136" s="15" t="s">
        <v>220</v>
      </c>
      <c r="F136" s="17">
        <f>G136+H136</f>
        <v>4</v>
      </c>
      <c r="G136" s="23"/>
      <c r="H136" s="24">
        <v>4</v>
      </c>
      <c r="I136" s="33" t="s">
        <v>207</v>
      </c>
      <c r="J136" s="26" t="s">
        <v>327</v>
      </c>
      <c r="K136" s="22">
        <v>1</v>
      </c>
    </row>
    <row r="137" spans="1:11">
      <c r="A137" s="14"/>
      <c r="B137" s="25"/>
      <c r="C137" s="15"/>
      <c r="D137" s="23"/>
      <c r="E137" s="15"/>
      <c r="F137" s="17"/>
      <c r="G137" s="23"/>
      <c r="H137" s="24"/>
      <c r="I137" s="34" t="s">
        <v>209</v>
      </c>
      <c r="J137" s="21" t="s">
        <v>231</v>
      </c>
      <c r="K137" s="22">
        <v>1</v>
      </c>
    </row>
  </sheetData>
  <mergeCells count="540">
    <mergeCell ref="A2:K2"/>
    <mergeCell ref="A3:B3"/>
    <mergeCell ref="J3:K3"/>
    <mergeCell ref="F4:H4"/>
    <mergeCell ref="A4:A5"/>
    <mergeCell ref="A6:A7"/>
    <mergeCell ref="A8:A9"/>
    <mergeCell ref="A10:A11"/>
    <mergeCell ref="A12:A13"/>
    <mergeCell ref="A14:A15"/>
    <mergeCell ref="A16:A17"/>
    <mergeCell ref="A18:A19"/>
    <mergeCell ref="A20:A21"/>
    <mergeCell ref="A22:A23"/>
    <mergeCell ref="A24:A25"/>
    <mergeCell ref="A26:A27"/>
    <mergeCell ref="A28:A29"/>
    <mergeCell ref="A30:A31"/>
    <mergeCell ref="A32:A33"/>
    <mergeCell ref="A34:A35"/>
    <mergeCell ref="A36:A37"/>
    <mergeCell ref="A38:A39"/>
    <mergeCell ref="A40:A41"/>
    <mergeCell ref="A42:A43"/>
    <mergeCell ref="A44:A45"/>
    <mergeCell ref="A46:A47"/>
    <mergeCell ref="A48:A49"/>
    <mergeCell ref="A50:A51"/>
    <mergeCell ref="A52:A53"/>
    <mergeCell ref="A54:A55"/>
    <mergeCell ref="A56:A57"/>
    <mergeCell ref="A58:A59"/>
    <mergeCell ref="A60:A61"/>
    <mergeCell ref="A62:A63"/>
    <mergeCell ref="A64:A65"/>
    <mergeCell ref="A66:A67"/>
    <mergeCell ref="A68:A69"/>
    <mergeCell ref="A70:A71"/>
    <mergeCell ref="A72:A73"/>
    <mergeCell ref="A74:A75"/>
    <mergeCell ref="A76:A77"/>
    <mergeCell ref="A78:A79"/>
    <mergeCell ref="A80:A81"/>
    <mergeCell ref="A82:A83"/>
    <mergeCell ref="A84:A85"/>
    <mergeCell ref="A86:A87"/>
    <mergeCell ref="A88:A89"/>
    <mergeCell ref="A90:A91"/>
    <mergeCell ref="A92:A93"/>
    <mergeCell ref="A94:A95"/>
    <mergeCell ref="A96:A97"/>
    <mergeCell ref="A98:A99"/>
    <mergeCell ref="A100:A101"/>
    <mergeCell ref="A102:A103"/>
    <mergeCell ref="A104:A105"/>
    <mergeCell ref="A106:A107"/>
    <mergeCell ref="A108:A109"/>
    <mergeCell ref="A110:A111"/>
    <mergeCell ref="A112:A113"/>
    <mergeCell ref="A114:A115"/>
    <mergeCell ref="A116:A117"/>
    <mergeCell ref="A118:A119"/>
    <mergeCell ref="A120:A121"/>
    <mergeCell ref="A122:A123"/>
    <mergeCell ref="A124:A125"/>
    <mergeCell ref="A126:A127"/>
    <mergeCell ref="A128:A129"/>
    <mergeCell ref="A130:A131"/>
    <mergeCell ref="A132:A133"/>
    <mergeCell ref="A134:A135"/>
    <mergeCell ref="A136:A137"/>
    <mergeCell ref="B4:B5"/>
    <mergeCell ref="B6:B7"/>
    <mergeCell ref="B8:B9"/>
    <mergeCell ref="B10:B11"/>
    <mergeCell ref="B12:B13"/>
    <mergeCell ref="B14:B15"/>
    <mergeCell ref="B16:B17"/>
    <mergeCell ref="B18:B19"/>
    <mergeCell ref="B20:B21"/>
    <mergeCell ref="B22:B23"/>
    <mergeCell ref="B24:B25"/>
    <mergeCell ref="B26:B27"/>
    <mergeCell ref="B28:B29"/>
    <mergeCell ref="B30:B31"/>
    <mergeCell ref="B32:B33"/>
    <mergeCell ref="B34:B35"/>
    <mergeCell ref="B36:B37"/>
    <mergeCell ref="B38:B39"/>
    <mergeCell ref="B40:B41"/>
    <mergeCell ref="B42:B43"/>
    <mergeCell ref="B44:B45"/>
    <mergeCell ref="B46:B47"/>
    <mergeCell ref="B48:B49"/>
    <mergeCell ref="B50:B51"/>
    <mergeCell ref="B52:B53"/>
    <mergeCell ref="B54:B55"/>
    <mergeCell ref="B56:B57"/>
    <mergeCell ref="B58:B59"/>
    <mergeCell ref="B60:B61"/>
    <mergeCell ref="B62:B63"/>
    <mergeCell ref="B64:B65"/>
    <mergeCell ref="B66:B67"/>
    <mergeCell ref="B68:B69"/>
    <mergeCell ref="B70:B71"/>
    <mergeCell ref="B72:B73"/>
    <mergeCell ref="B74:B75"/>
    <mergeCell ref="B76:B77"/>
    <mergeCell ref="B78:B79"/>
    <mergeCell ref="B80:B81"/>
    <mergeCell ref="B82:B83"/>
    <mergeCell ref="B84:B85"/>
    <mergeCell ref="B86:B87"/>
    <mergeCell ref="B88:B89"/>
    <mergeCell ref="B90:B91"/>
    <mergeCell ref="B92:B93"/>
    <mergeCell ref="B94:B95"/>
    <mergeCell ref="B96:B97"/>
    <mergeCell ref="B98:B99"/>
    <mergeCell ref="B100:B101"/>
    <mergeCell ref="B102:B103"/>
    <mergeCell ref="B104:B105"/>
    <mergeCell ref="B106:B107"/>
    <mergeCell ref="B108:B109"/>
    <mergeCell ref="B110:B111"/>
    <mergeCell ref="B112:B113"/>
    <mergeCell ref="B114:B115"/>
    <mergeCell ref="B116:B117"/>
    <mergeCell ref="B118:B119"/>
    <mergeCell ref="B120:B121"/>
    <mergeCell ref="B122:B123"/>
    <mergeCell ref="B124:B125"/>
    <mergeCell ref="B126:B127"/>
    <mergeCell ref="B128:B129"/>
    <mergeCell ref="B130:B131"/>
    <mergeCell ref="B132:B133"/>
    <mergeCell ref="B134:B135"/>
    <mergeCell ref="B136:B137"/>
    <mergeCell ref="C4:C5"/>
    <mergeCell ref="C6:C7"/>
    <mergeCell ref="C8:C9"/>
    <mergeCell ref="C10:C11"/>
    <mergeCell ref="C12:C13"/>
    <mergeCell ref="C14:C15"/>
    <mergeCell ref="C16:C17"/>
    <mergeCell ref="C18:C19"/>
    <mergeCell ref="C20:C21"/>
    <mergeCell ref="C22:C23"/>
    <mergeCell ref="C24:C25"/>
    <mergeCell ref="C26:C27"/>
    <mergeCell ref="C28:C29"/>
    <mergeCell ref="C30:C31"/>
    <mergeCell ref="C32:C33"/>
    <mergeCell ref="C34:C35"/>
    <mergeCell ref="C36:C37"/>
    <mergeCell ref="C38:C39"/>
    <mergeCell ref="C40:C41"/>
    <mergeCell ref="C42:C43"/>
    <mergeCell ref="C44:C45"/>
    <mergeCell ref="C46:C47"/>
    <mergeCell ref="C48:C49"/>
    <mergeCell ref="C50:C51"/>
    <mergeCell ref="C52:C53"/>
    <mergeCell ref="C54:C55"/>
    <mergeCell ref="C56:C57"/>
    <mergeCell ref="C58:C59"/>
    <mergeCell ref="C60:C61"/>
    <mergeCell ref="C62:C63"/>
    <mergeCell ref="C64:C65"/>
    <mergeCell ref="C66:C67"/>
    <mergeCell ref="C68:C69"/>
    <mergeCell ref="C70:C71"/>
    <mergeCell ref="C72:C73"/>
    <mergeCell ref="C74:C75"/>
    <mergeCell ref="C76:C77"/>
    <mergeCell ref="C78:C79"/>
    <mergeCell ref="C80:C81"/>
    <mergeCell ref="C82:C83"/>
    <mergeCell ref="C84:C85"/>
    <mergeCell ref="C86:C87"/>
    <mergeCell ref="C88:C89"/>
    <mergeCell ref="C90:C91"/>
    <mergeCell ref="C92:C93"/>
    <mergeCell ref="C94:C95"/>
    <mergeCell ref="C96:C97"/>
    <mergeCell ref="C98:C99"/>
    <mergeCell ref="C100:C101"/>
    <mergeCell ref="C102:C103"/>
    <mergeCell ref="C104:C105"/>
    <mergeCell ref="C106:C107"/>
    <mergeCell ref="C108:C109"/>
    <mergeCell ref="C110:C111"/>
    <mergeCell ref="C112:C113"/>
    <mergeCell ref="C114:C115"/>
    <mergeCell ref="C116:C117"/>
    <mergeCell ref="C118:C119"/>
    <mergeCell ref="C120:C121"/>
    <mergeCell ref="C122:C123"/>
    <mergeCell ref="C124:C125"/>
    <mergeCell ref="C126:C127"/>
    <mergeCell ref="C128:C129"/>
    <mergeCell ref="C130:C131"/>
    <mergeCell ref="C132:C133"/>
    <mergeCell ref="C134:C135"/>
    <mergeCell ref="C136:C137"/>
    <mergeCell ref="D4:D5"/>
    <mergeCell ref="D6:D7"/>
    <mergeCell ref="D8:D9"/>
    <mergeCell ref="D10:D11"/>
    <mergeCell ref="D12:D13"/>
    <mergeCell ref="D14:D15"/>
    <mergeCell ref="D16:D17"/>
    <mergeCell ref="D18:D19"/>
    <mergeCell ref="D20:D21"/>
    <mergeCell ref="D22:D23"/>
    <mergeCell ref="D24:D25"/>
    <mergeCell ref="D26:D27"/>
    <mergeCell ref="D28:D29"/>
    <mergeCell ref="D30:D31"/>
    <mergeCell ref="D32:D33"/>
    <mergeCell ref="D34:D35"/>
    <mergeCell ref="D36:D37"/>
    <mergeCell ref="D38:D39"/>
    <mergeCell ref="D40:D41"/>
    <mergeCell ref="D42:D43"/>
    <mergeCell ref="D44:D45"/>
    <mergeCell ref="D46:D47"/>
    <mergeCell ref="D48:D49"/>
    <mergeCell ref="D50:D51"/>
    <mergeCell ref="D52:D53"/>
    <mergeCell ref="D54:D55"/>
    <mergeCell ref="D56:D57"/>
    <mergeCell ref="D58:D59"/>
    <mergeCell ref="D60:D61"/>
    <mergeCell ref="D62:D63"/>
    <mergeCell ref="D64:D65"/>
    <mergeCell ref="D66:D67"/>
    <mergeCell ref="D68:D69"/>
    <mergeCell ref="D70:D71"/>
    <mergeCell ref="D72:D73"/>
    <mergeCell ref="D74:D75"/>
    <mergeCell ref="D76:D77"/>
    <mergeCell ref="D78:D79"/>
    <mergeCell ref="D80:D81"/>
    <mergeCell ref="D82:D83"/>
    <mergeCell ref="D84:D85"/>
    <mergeCell ref="D86:D87"/>
    <mergeCell ref="D88:D89"/>
    <mergeCell ref="D90:D91"/>
    <mergeCell ref="D92:D93"/>
    <mergeCell ref="D94:D95"/>
    <mergeCell ref="D96:D97"/>
    <mergeCell ref="D98:D99"/>
    <mergeCell ref="D100:D101"/>
    <mergeCell ref="D102:D103"/>
    <mergeCell ref="D104:D105"/>
    <mergeCell ref="D106:D107"/>
    <mergeCell ref="D108:D109"/>
    <mergeCell ref="D110:D111"/>
    <mergeCell ref="D112:D113"/>
    <mergeCell ref="D114:D115"/>
    <mergeCell ref="D116:D117"/>
    <mergeCell ref="D118:D119"/>
    <mergeCell ref="D120:D121"/>
    <mergeCell ref="D122:D123"/>
    <mergeCell ref="D124:D125"/>
    <mergeCell ref="D126:D127"/>
    <mergeCell ref="D128:D129"/>
    <mergeCell ref="D130:D131"/>
    <mergeCell ref="D132:D133"/>
    <mergeCell ref="D134:D135"/>
    <mergeCell ref="D136:D137"/>
    <mergeCell ref="E4:E5"/>
    <mergeCell ref="E6:E7"/>
    <mergeCell ref="E8:E9"/>
    <mergeCell ref="E10:E11"/>
    <mergeCell ref="E12:E13"/>
    <mergeCell ref="E14:E15"/>
    <mergeCell ref="E16:E17"/>
    <mergeCell ref="E18:E19"/>
    <mergeCell ref="E20:E21"/>
    <mergeCell ref="E22:E23"/>
    <mergeCell ref="E24:E25"/>
    <mergeCell ref="E26:E27"/>
    <mergeCell ref="E28:E29"/>
    <mergeCell ref="E30:E31"/>
    <mergeCell ref="E32:E33"/>
    <mergeCell ref="E34:E35"/>
    <mergeCell ref="E36:E37"/>
    <mergeCell ref="E38:E39"/>
    <mergeCell ref="E40:E41"/>
    <mergeCell ref="E42:E43"/>
    <mergeCell ref="E44:E45"/>
    <mergeCell ref="E46:E47"/>
    <mergeCell ref="E48:E49"/>
    <mergeCell ref="E50:E51"/>
    <mergeCell ref="E52:E53"/>
    <mergeCell ref="E54:E55"/>
    <mergeCell ref="E56:E57"/>
    <mergeCell ref="E58:E59"/>
    <mergeCell ref="E60:E61"/>
    <mergeCell ref="E62:E63"/>
    <mergeCell ref="E64:E65"/>
    <mergeCell ref="E66:E67"/>
    <mergeCell ref="E68:E69"/>
    <mergeCell ref="E70:E71"/>
    <mergeCell ref="E72:E73"/>
    <mergeCell ref="E74:E75"/>
    <mergeCell ref="E76:E77"/>
    <mergeCell ref="E78:E79"/>
    <mergeCell ref="E80:E81"/>
    <mergeCell ref="E82:E83"/>
    <mergeCell ref="E84:E85"/>
    <mergeCell ref="E86:E87"/>
    <mergeCell ref="E88:E89"/>
    <mergeCell ref="E90:E91"/>
    <mergeCell ref="E92:E93"/>
    <mergeCell ref="E94:E95"/>
    <mergeCell ref="E96:E97"/>
    <mergeCell ref="E98:E99"/>
    <mergeCell ref="E100:E101"/>
    <mergeCell ref="E102:E103"/>
    <mergeCell ref="E104:E105"/>
    <mergeCell ref="E106:E107"/>
    <mergeCell ref="E108:E109"/>
    <mergeCell ref="E110:E111"/>
    <mergeCell ref="E112:E113"/>
    <mergeCell ref="E114:E115"/>
    <mergeCell ref="E116:E117"/>
    <mergeCell ref="E118:E119"/>
    <mergeCell ref="E120:E121"/>
    <mergeCell ref="E122:E123"/>
    <mergeCell ref="E124:E125"/>
    <mergeCell ref="E126:E127"/>
    <mergeCell ref="E128:E129"/>
    <mergeCell ref="E130:E131"/>
    <mergeCell ref="E132:E133"/>
    <mergeCell ref="E134:E135"/>
    <mergeCell ref="E136:E137"/>
    <mergeCell ref="F6:F7"/>
    <mergeCell ref="F8:F9"/>
    <mergeCell ref="F10:F11"/>
    <mergeCell ref="F12:F13"/>
    <mergeCell ref="F14:F15"/>
    <mergeCell ref="F16:F17"/>
    <mergeCell ref="F18:F19"/>
    <mergeCell ref="F20:F21"/>
    <mergeCell ref="F22:F23"/>
    <mergeCell ref="F24:F25"/>
    <mergeCell ref="F26:F27"/>
    <mergeCell ref="F28:F29"/>
    <mergeCell ref="F30:F31"/>
    <mergeCell ref="F32:F33"/>
    <mergeCell ref="F34:F35"/>
    <mergeCell ref="F36:F37"/>
    <mergeCell ref="F38:F39"/>
    <mergeCell ref="F40:F41"/>
    <mergeCell ref="F42:F43"/>
    <mergeCell ref="F44:F45"/>
    <mergeCell ref="F46:F47"/>
    <mergeCell ref="F48:F49"/>
    <mergeCell ref="F50:F51"/>
    <mergeCell ref="F52:F53"/>
    <mergeCell ref="F54:F55"/>
    <mergeCell ref="F56:F57"/>
    <mergeCell ref="F58:F59"/>
    <mergeCell ref="F60:F61"/>
    <mergeCell ref="F62:F63"/>
    <mergeCell ref="F64:F65"/>
    <mergeCell ref="F66:F67"/>
    <mergeCell ref="F68:F69"/>
    <mergeCell ref="F70:F71"/>
    <mergeCell ref="F72:F73"/>
    <mergeCell ref="F74:F75"/>
    <mergeCell ref="F76:F77"/>
    <mergeCell ref="F78:F79"/>
    <mergeCell ref="F80:F81"/>
    <mergeCell ref="F82:F83"/>
    <mergeCell ref="F84:F85"/>
    <mergeCell ref="F86:F87"/>
    <mergeCell ref="F88:F89"/>
    <mergeCell ref="F90:F91"/>
    <mergeCell ref="F92:F93"/>
    <mergeCell ref="F94:F95"/>
    <mergeCell ref="F96:F97"/>
    <mergeCell ref="F98:F99"/>
    <mergeCell ref="F100:F101"/>
    <mergeCell ref="F102:F103"/>
    <mergeCell ref="F104:F105"/>
    <mergeCell ref="F106:F107"/>
    <mergeCell ref="F108:F109"/>
    <mergeCell ref="F110:F111"/>
    <mergeCell ref="F112:F113"/>
    <mergeCell ref="F114:F115"/>
    <mergeCell ref="F116:F117"/>
    <mergeCell ref="F118:F119"/>
    <mergeCell ref="F120:F121"/>
    <mergeCell ref="F122:F123"/>
    <mergeCell ref="F124:F125"/>
    <mergeCell ref="F126:F127"/>
    <mergeCell ref="F128:F129"/>
    <mergeCell ref="F130:F131"/>
    <mergeCell ref="F132:F133"/>
    <mergeCell ref="F134:F135"/>
    <mergeCell ref="F136:F137"/>
    <mergeCell ref="G6:G7"/>
    <mergeCell ref="G8:G9"/>
    <mergeCell ref="G10:G11"/>
    <mergeCell ref="G12:G13"/>
    <mergeCell ref="G14:G15"/>
    <mergeCell ref="G16:G17"/>
    <mergeCell ref="G18:G19"/>
    <mergeCell ref="G20:G21"/>
    <mergeCell ref="G22:G23"/>
    <mergeCell ref="G24:G25"/>
    <mergeCell ref="G26:G27"/>
    <mergeCell ref="G28:G29"/>
    <mergeCell ref="G30:G31"/>
    <mergeCell ref="G32:G33"/>
    <mergeCell ref="G34:G35"/>
    <mergeCell ref="G36:G37"/>
    <mergeCell ref="G38:G39"/>
    <mergeCell ref="G40:G41"/>
    <mergeCell ref="G42:G43"/>
    <mergeCell ref="G44:G45"/>
    <mergeCell ref="G46:G47"/>
    <mergeCell ref="G48:G49"/>
    <mergeCell ref="G50:G51"/>
    <mergeCell ref="G52:G53"/>
    <mergeCell ref="G54:G55"/>
    <mergeCell ref="G56:G57"/>
    <mergeCell ref="G58:G59"/>
    <mergeCell ref="G60:G61"/>
    <mergeCell ref="G62:G63"/>
    <mergeCell ref="G64:G65"/>
    <mergeCell ref="G66:G67"/>
    <mergeCell ref="G68:G69"/>
    <mergeCell ref="G70:G71"/>
    <mergeCell ref="G72:G73"/>
    <mergeCell ref="G74:G75"/>
    <mergeCell ref="G76:G77"/>
    <mergeCell ref="G78:G79"/>
    <mergeCell ref="G80:G81"/>
    <mergeCell ref="G82:G83"/>
    <mergeCell ref="G84:G85"/>
    <mergeCell ref="G86:G87"/>
    <mergeCell ref="G88:G89"/>
    <mergeCell ref="G90:G91"/>
    <mergeCell ref="G92:G93"/>
    <mergeCell ref="G94:G95"/>
    <mergeCell ref="G96:G97"/>
    <mergeCell ref="G98:G99"/>
    <mergeCell ref="G100:G101"/>
    <mergeCell ref="G102:G103"/>
    <mergeCell ref="G104:G105"/>
    <mergeCell ref="G106:G107"/>
    <mergeCell ref="G108:G109"/>
    <mergeCell ref="G110:G111"/>
    <mergeCell ref="G112:G113"/>
    <mergeCell ref="G114:G115"/>
    <mergeCell ref="G116:G117"/>
    <mergeCell ref="G118:G119"/>
    <mergeCell ref="G120:G121"/>
    <mergeCell ref="G122:G123"/>
    <mergeCell ref="G124:G125"/>
    <mergeCell ref="G126:G127"/>
    <mergeCell ref="G128:G129"/>
    <mergeCell ref="G130:G131"/>
    <mergeCell ref="G132:G133"/>
    <mergeCell ref="G134:G135"/>
    <mergeCell ref="G136:G137"/>
    <mergeCell ref="H6:H7"/>
    <mergeCell ref="H8:H9"/>
    <mergeCell ref="H10:H11"/>
    <mergeCell ref="H12:H13"/>
    <mergeCell ref="H14:H15"/>
    <mergeCell ref="H16:H17"/>
    <mergeCell ref="H18:H19"/>
    <mergeCell ref="H20:H21"/>
    <mergeCell ref="H22:H23"/>
    <mergeCell ref="H24:H25"/>
    <mergeCell ref="H26:H27"/>
    <mergeCell ref="H28:H29"/>
    <mergeCell ref="H30:H31"/>
    <mergeCell ref="H32:H33"/>
    <mergeCell ref="H34:H35"/>
    <mergeCell ref="H36:H37"/>
    <mergeCell ref="H38:H39"/>
    <mergeCell ref="H40:H41"/>
    <mergeCell ref="H42:H43"/>
    <mergeCell ref="H44:H45"/>
    <mergeCell ref="H46:H47"/>
    <mergeCell ref="H48:H49"/>
    <mergeCell ref="H50:H51"/>
    <mergeCell ref="H52:H53"/>
    <mergeCell ref="H54:H55"/>
    <mergeCell ref="H56:H57"/>
    <mergeCell ref="H58:H59"/>
    <mergeCell ref="H60:H61"/>
    <mergeCell ref="H62:H63"/>
    <mergeCell ref="H64:H65"/>
    <mergeCell ref="H66:H67"/>
    <mergeCell ref="H68:H69"/>
    <mergeCell ref="H70:H71"/>
    <mergeCell ref="H72:H73"/>
    <mergeCell ref="H74:H75"/>
    <mergeCell ref="H76:H77"/>
    <mergeCell ref="H78:H79"/>
    <mergeCell ref="H80:H81"/>
    <mergeCell ref="H82:H83"/>
    <mergeCell ref="H84:H85"/>
    <mergeCell ref="H86:H87"/>
    <mergeCell ref="H88:H89"/>
    <mergeCell ref="H90:H91"/>
    <mergeCell ref="H92:H93"/>
    <mergeCell ref="H94:H95"/>
    <mergeCell ref="H96:H97"/>
    <mergeCell ref="H98:H99"/>
    <mergeCell ref="H100:H101"/>
    <mergeCell ref="H102:H103"/>
    <mergeCell ref="H104:H105"/>
    <mergeCell ref="H106:H107"/>
    <mergeCell ref="H108:H109"/>
    <mergeCell ref="H110:H111"/>
    <mergeCell ref="H112:H113"/>
    <mergeCell ref="H114:H115"/>
    <mergeCell ref="H116:H117"/>
    <mergeCell ref="H118:H119"/>
    <mergeCell ref="H120:H121"/>
    <mergeCell ref="H122:H123"/>
    <mergeCell ref="H124:H125"/>
    <mergeCell ref="H126:H127"/>
    <mergeCell ref="H128:H129"/>
    <mergeCell ref="H130:H131"/>
    <mergeCell ref="H132:H133"/>
    <mergeCell ref="H134:H135"/>
    <mergeCell ref="H136:H137"/>
    <mergeCell ref="I4:I5"/>
    <mergeCell ref="J4:J5"/>
    <mergeCell ref="K4:K5"/>
  </mergeCells>
  <printOptions horizontalCentered="1"/>
  <pageMargins left="0.0388888888888889" right="0.0388888888888889" top="0.747916666666667" bottom="0.747916666666667" header="0.313888888888889" footer="0.313888888888889"/>
  <pageSetup paperSize="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9</vt:i4>
      </vt:variant>
    </vt:vector>
  </HeadingPairs>
  <TitlesOfParts>
    <vt:vector size="9" baseType="lpstr">
      <vt:lpstr>财政拨款收支总表</vt:lpstr>
      <vt:lpstr>一般公共预算支出表</vt:lpstr>
      <vt:lpstr>一般公共预算基本支出表</vt:lpstr>
      <vt:lpstr>一般公共预算“三公”经费支出表</vt:lpstr>
      <vt:lpstr>政府性基金预算支出表</vt:lpstr>
      <vt:lpstr>部门收支总表</vt:lpstr>
      <vt:lpstr>部门收入总表</vt:lpstr>
      <vt:lpstr>部门支出总表</vt:lpstr>
      <vt:lpstr>项目支出绩效信息表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lyx</dc:creator>
  <cp:lastModifiedBy>Administrator</cp:lastModifiedBy>
  <dcterms:created xsi:type="dcterms:W3CDTF">2017-01-10T03:02:00Z</dcterms:created>
  <cp:lastPrinted>2018-02-05T07:46:00Z</cp:lastPrinted>
  <dcterms:modified xsi:type="dcterms:W3CDTF">2019-12-10T02:32:52Z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2052-11.1.0.8597</vt:lpwstr>
  </property>
</Properties>
</file>