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795" tabRatio="902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部门收支总表!$1:35</definedName>
  </definedNames>
  <calcPr calcId="144525" concurrentCalc="0"/>
  <extLst/>
</workbook>
</file>

<file path=xl/sharedStrings.xml><?xml version="1.0" encoding="utf-8"?>
<sst xmlns="http://schemas.openxmlformats.org/spreadsheetml/2006/main" count="256">
  <si>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</si>
  <si>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</si>
  <si>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</si>
  <si>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</si>
  <si>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</si>
  <si>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</si>
  <si>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</si>
  <si>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</si>
  <si>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</si>
  <si>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</si>
  <si>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</si>
  <si>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</si>
  <si>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</si>
  <si>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</si>
  <si>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</si>
  <si>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</si>
  <si>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</si>
  <si>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</si>
  <si>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</si>
  <si>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</si>
  <si>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</si>
  <si>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</si>
  <si>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</si>
  <si>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</si>
  <si>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</si>
  <si>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</si>
  <si>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</si>
  <si>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</si>
  <si>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</si>
  <si>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</si>
  <si>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</si>
  <si>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</si>
  <si>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</si>
  <si>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</si>
  <si>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</si>
  <si>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</si>
  <si>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(二十二)灾害防治及应急管理支出（224）</t>
  </si>
  <si>
    <t xml:space="preserve"> (二十三)预备费(227)</t>
  </si>
  <si>
    <t xml:space="preserve"> (二十四)其它支出(229)</t>
  </si>
  <si>
    <t xml:space="preserve"> (二十五)转移性支出(230)</t>
  </si>
  <si>
    <t xml:space="preserve"> (二十六)债务还本支出(231)</t>
  </si>
  <si>
    <t xml:space="preserve"> (二十七)债务付息支出(232)</t>
  </si>
  <si>
    <t xml:space="preserve"> (二十八)债务发行费用支出(233)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</si>
  <si>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</si>
  <si>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</si>
  <si>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</si>
  <si>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</si>
  <si>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</si>
  <si>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</si>
  <si>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</si>
  <si>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</si>
  <si>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</si>
  <si>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</si>
  <si>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</si>
  <si>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</si>
  <si>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行政单位医疗</t>
  </si>
  <si>
    <t>事业单位医疗</t>
  </si>
  <si>
    <t>公务员医疗补助</t>
  </si>
  <si>
    <t>住房公积金</t>
  </si>
  <si>
    <t>行政运行</t>
  </si>
  <si>
    <t>一般行政管理事务</t>
  </si>
  <si>
    <t>安全监管</t>
  </si>
  <si>
    <t>应急救援</t>
  </si>
  <si>
    <t>事业运行</t>
  </si>
  <si>
    <t>其他应急管理支出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</si>
  <si>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</si>
  <si>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</si>
  <si>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</si>
  <si>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</si>
  <si>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</si>
  <si>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</si>
  <si>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</si>
  <si>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</si>
  <si>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</si>
  <si>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</si>
  <si>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城镇职工基本医疗保险缴费支出</t>
  </si>
  <si>
    <t>其他社会保障缴费</t>
  </si>
  <si>
    <t>办公费</t>
  </si>
  <si>
    <t>通讯补助费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</si>
  <si>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</si>
  <si>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</si>
  <si>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</si>
  <si>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</si>
  <si>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</si>
  <si>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</si>
  <si>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</si>
  <si>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</si>
  <si>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</si>
  <si>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</si>
  <si>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</si>
  <si>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</si>
  <si>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</si>
  <si>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</si>
  <si>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</si>
  <si>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</si>
  <si>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</si>
  <si>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</si>
  <si>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</si>
  <si>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</si>
  <si>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</si>
  <si>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</si>
  <si>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</si>
  <si>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</si>
  <si>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</si>
  <si>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</si>
  <si>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</si>
  <si>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</si>
  <si>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</si>
  <si>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</si>
  <si>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</si>
  <si>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</si>
  <si>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</si>
  <si>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</si>
  <si>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</si>
  <si>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</si>
  <si>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</si>
  <si>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</si>
  <si>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</si>
  <si>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</si>
  <si>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</si>
  <si>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</si>
  <si>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</si>
  <si>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</si>
  <si>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二十二、灾害防治及应急管理支出（224）</t>
  </si>
  <si>
    <t xml:space="preserve">  二十三、预备费(227)</t>
  </si>
  <si>
    <t xml:space="preserve">  二十四、其它支出(229)</t>
  </si>
  <si>
    <t xml:space="preserve">  二十五、转移性支出(230)</t>
  </si>
  <si>
    <t xml:space="preserve">  二十六、债务还本支出(231)</t>
  </si>
  <si>
    <t xml:space="preserve">  二十七、债务付息支出(232)</t>
  </si>
  <si>
    <t xml:space="preserve">  二十八、债务发行费用支出(233)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</si>
  <si>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</si>
  <si>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</si>
  <si>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</si>
  <si>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</si>
  <si>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</si>
  <si>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</si>
  <si>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</si>
  <si>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</si>
  <si>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</si>
  <si>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</si>
  <si>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</si>
  <si>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</si>
  <si>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</si>
  <si>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</si>
  <si>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</si>
  <si>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</si>
  <si>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儋州市安全生产监督管理局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</si>
  <si>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</si>
  <si>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</si>
  <si>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</si>
  <si>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</si>
  <si>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</si>
  <si>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</si>
  <si>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</si>
  <si>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</si>
  <si>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</si>
  <si>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</si>
  <si>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</si>
  <si>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</si>
  <si>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</si>
  <si>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</si>
  <si>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</si>
  <si>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</si>
  <si>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</si>
  <si>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148-儋州市安全生产监督管理局</t>
  </si>
  <si>
    <t xml:space="preserve">  11-监控重点</t>
  </si>
  <si>
    <t xml:space="preserve"> R200520.148-重大危险源行业企业风险监控管理工作经费</t>
  </si>
  <si>
    <t xml:space="preserve"> 148001-儋州市安全生产监督管理局本级</t>
  </si>
  <si>
    <t xml:space="preserve"> 01-重大危险源评估、考评、监控工作</t>
  </si>
  <si>
    <t>11-一般公共财政预算</t>
  </si>
  <si>
    <t>产出指标</t>
  </si>
  <si>
    <t xml:space="preserve"> 重大危险源行业企业风险监控管理工作</t>
  </si>
  <si>
    <t>成效指标</t>
  </si>
  <si>
    <t>遏制安全事故的发生</t>
  </si>
  <si>
    <t xml:space="preserve"> 无较大生产安全事故发生，且生产安全一般事故较往年下降。</t>
  </si>
  <si>
    <t>12-接受上级考核</t>
  </si>
  <si>
    <t>R200531.148-接受省安全生产年度考核工作经费</t>
  </si>
  <si>
    <t>01-市迎接省安全生产年度考核工作</t>
  </si>
  <si>
    <t>接受省安全生产年度考核工作</t>
  </si>
  <si>
    <t>完成省考核迎检工作。</t>
  </si>
  <si>
    <t>完成省考核迎检工作</t>
  </si>
  <si>
    <t>13-事故处理</t>
  </si>
  <si>
    <t>R200551.148-事故材料整理和处理实施工作经费</t>
  </si>
  <si>
    <t>01-年度生产安全事故调查处理</t>
  </si>
  <si>
    <t>事故材料整理和处理实施工作</t>
  </si>
  <si>
    <t>提高事故处理效率</t>
  </si>
  <si>
    <t>14-应急救援</t>
  </si>
  <si>
    <t>R200564.148-公共人口密集场所应急救援演练工作经费</t>
  </si>
  <si>
    <t>01-应急救援演练</t>
  </si>
  <si>
    <t>公共人口密集场所应急救援演练工作、公共人口密集场所执法检查等</t>
  </si>
  <si>
    <t>计划检查50次。</t>
  </si>
  <si>
    <t>减少安全事故发生率</t>
  </si>
  <si>
    <t>无较大生产安全事故发生，且生产安全一般事故较往年下降。</t>
  </si>
  <si>
    <t>16-专项排查治理</t>
  </si>
  <si>
    <t>R200621.148-打非治违专项活动工作经费</t>
  </si>
  <si>
    <t>01-重点行业领域安全专项整治</t>
  </si>
  <si>
    <t>开展打非治违专项活动工作</t>
  </si>
  <si>
    <t>减少事故的发生</t>
  </si>
  <si>
    <t>17-装备器材</t>
  </si>
  <si>
    <t>R200831.148-通用监督检测设备</t>
  </si>
  <si>
    <t>01-购置装备器材</t>
  </si>
  <si>
    <t>通用设备投入数量4个以上</t>
  </si>
  <si>
    <t>4个以上</t>
  </si>
  <si>
    <t>设备购置达成率</t>
  </si>
  <si>
    <t>18-综合管理</t>
  </si>
  <si>
    <t>R202099.148-综合工作经费</t>
  </si>
  <si>
    <t>148001-儋州市安全生产监督管理局本级</t>
  </si>
  <si>
    <t>01-综合办公</t>
  </si>
  <si>
    <t>购置日常办公用品、 用于扶贫、支付人员工资等</t>
  </si>
  <si>
    <t>保障日常办公的正常运行</t>
  </si>
  <si>
    <t>R202793.148-工作经费（罚没）</t>
  </si>
  <si>
    <t>对全市企业进行综合监管监察、用于购置日常办公用品等用途</t>
  </si>
  <si>
    <t>提高全市企业安全生产水平，预防生产安全事故</t>
  </si>
  <si>
    <t xml:space="preserve"> 06-安全文化</t>
  </si>
  <si>
    <t>R202093.148-重大应急处理宣教和安全生产法规宣传培训和执法工作</t>
  </si>
  <si>
    <t>02-安全生产宣传教育活动</t>
  </si>
  <si>
    <t>12-政府性基金</t>
  </si>
  <si>
    <t>安全生产宣传教育检查督导以及执法次数</t>
  </si>
  <si>
    <t>2019-2021年实现召开预防安全事故对策、重大应急处理研讨会500人次，组织业务培训5000人次，安全生产月实现从电视、电台、网络、报纸、户外广告等多手段全方位的宣传教育，三大主管行业隐患排查整治40次，三大主管行业职业危害事故演练200次，各类执法工作500次。</t>
  </si>
  <si>
    <t>安全生产宣传教育执法实施率</t>
  </si>
  <si>
    <t>安全生产宣传教育全面落实，各项之发行的严格实施，预防重大生产安全事故的发生。</t>
  </si>
  <si>
    <t>04-安全分析</t>
  </si>
  <si>
    <t>T202095.148-政府购买检查、督查、督办服务经费</t>
  </si>
  <si>
    <t xml:space="preserve"> 01-重大或突出问题聘请专家</t>
  </si>
  <si>
    <t>聘请专家次数</t>
  </si>
  <si>
    <t>计划5次</t>
  </si>
  <si>
    <t>减少安全事故发生</t>
  </si>
  <si>
    <t>06-安全文化</t>
  </si>
  <si>
    <t xml:space="preserve"> T202246.148-监管装备及基层安全生产建设经费（含各镇执法执勤摩托车和检测等装备购置）</t>
  </si>
  <si>
    <t xml:space="preserve"> 02-安全生产宣传教育活动</t>
  </si>
  <si>
    <t>安全生产项目个数</t>
  </si>
  <si>
    <t>275个安全生产宣传栏，购置执法执勤装备约30套左右</t>
  </si>
  <si>
    <t>安全生产文化推广率</t>
  </si>
  <si>
    <t xml:space="preserve"> 安全生产文化在基层得到广泛宣传，执法人员配备执法执勤装备</t>
  </si>
  <si>
    <t>R203131.148-宣传经费</t>
  </si>
  <si>
    <t>安全生产宣教活动数量（计划10次）</t>
  </si>
  <si>
    <t>活动开展完成率</t>
  </si>
  <si>
    <t xml:space="preserve"> 全部完成</t>
  </si>
  <si>
    <t>R203132.148-安全生产预防和应急救援专项资金</t>
  </si>
  <si>
    <t>安全生产预防工作、宣传、培训等方面应急救援、事故善后处理等工作</t>
  </si>
  <si>
    <t>减少事故的发生率</t>
  </si>
  <si>
    <t>R204156.148-聘请专家对我市“小散乱污”企业开展安全生产评价</t>
  </si>
  <si>
    <t>聘请专家对197家企业进行安全检查</t>
  </si>
  <si>
    <t>10-监控平台建设</t>
  </si>
  <si>
    <t>R204157.148-推进信息平台网格化、数据化管理平台建设</t>
  </si>
  <si>
    <t>01-重大危险源、高风险点监控信息平台</t>
  </si>
  <si>
    <t>对全市重大危险源、高风险点实施监控布点</t>
  </si>
  <si>
    <t>R204155.148-“两重一高”平台网络安全整改经费</t>
  </si>
  <si>
    <t>01-重大危险源、高风险点监控信息平台运维</t>
  </si>
  <si>
    <t>对“两重一高”平台系统维护</t>
  </si>
  <si>
    <t>正常使用</t>
  </si>
  <si>
    <t>保证“两重一高”网络平台的正常运行</t>
  </si>
  <si>
    <t>08-基层建设</t>
  </si>
  <si>
    <t>R201791.148-儋州市安全生产执法监察支队开办及业务经费</t>
  </si>
  <si>
    <t>支队综合业务工作的组织与开展</t>
  </si>
  <si>
    <t>确保安监工作顺利开展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</si>
</sst>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2" borderId="20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" borderId="15" applyNumberFormat="0" applyAlignment="0" applyProtection="0">
      <alignment vertical="center"/>
    </xf>
    <xf numFmtId="0" fontId="11" fillId="10" borderId="17" applyNumberFormat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top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justify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top"/>
    </xf>
    <xf numFmtId="49" fontId="0" fillId="2" borderId="3" xfId="0" applyNumberFormat="1" applyFont="1" applyFill="1" applyBorder="1" applyAlignment="1">
      <alignment horizontal="left" vertical="center" wrapText="1" shrinkToFit="1"/>
    </xf>
    <xf numFmtId="0" fontId="0" fillId="2" borderId="3" xfId="0" applyFont="1" applyFill="1" applyBorder="1" applyAlignment="1">
      <alignment horizontal="justify"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0" fontId="0" fillId="0" borderId="3" xfId="0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1" xfId="0" applyFont="1" applyFill="1" applyBorder="1" applyAlignment="1">
      <alignment horizontal="justify" vertical="center" wrapText="1"/>
    </xf>
    <xf numFmtId="9" fontId="0" fillId="2" borderId="1" xfId="0" applyNumberFormat="1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topLeftCell="A15" workbookViewId="0">
      <selection activeCell="D28" sqref="D28"/>
    </sheetView>
  </sheetViews>
  <sheetFormatPr defaultColWidth="9" defaultRowHeight="24.95" customHeight="1" outlineLevelCol="5"/>
  <cols>
    <col min="1" max="1" width="24" customWidth="1"/>
    <col min="2" max="2" width="15.25" customWidth="1"/>
    <col min="3" max="3" width="37.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63" t="s">
        <v>1</v>
      </c>
      <c r="B2" s="63"/>
      <c r="C2" s="63"/>
      <c r="D2" s="63"/>
      <c r="E2" s="63"/>
      <c r="F2" s="63"/>
    </row>
    <row r="3" ht="26.25" customHeight="1" spans="1:6">
      <c r="A3" s="64" t="s">
        <v>2</v>
      </c>
      <c r="B3" s="63"/>
      <c r="C3" s="63"/>
      <c r="D3" s="63"/>
      <c r="E3" s="63"/>
      <c r="F3" s="51" t="s">
        <v>3</v>
      </c>
    </row>
    <row r="4" customHeight="1" spans="1:6">
      <c r="A4" s="43" t="s">
        <v>4</v>
      </c>
      <c r="B4" s="43"/>
      <c r="C4" s="43" t="s">
        <v>5</v>
      </c>
      <c r="D4" s="43"/>
      <c r="E4" s="43"/>
      <c r="F4" s="43"/>
    </row>
    <row r="5" customHeight="1" spans="1:6">
      <c r="A5" s="43" t="s">
        <v>6</v>
      </c>
      <c r="B5" s="43" t="s">
        <v>7</v>
      </c>
      <c r="C5" s="43" t="s">
        <v>6</v>
      </c>
      <c r="D5" s="43" t="s">
        <v>8</v>
      </c>
      <c r="E5" s="43" t="s">
        <v>9</v>
      </c>
      <c r="F5" s="43" t="s">
        <v>10</v>
      </c>
    </row>
    <row r="6" customHeight="1" spans="1:6">
      <c r="A6" s="70" t="s">
        <v>11</v>
      </c>
      <c r="B6" s="71"/>
      <c r="C6" s="70" t="s">
        <v>12</v>
      </c>
      <c r="D6" s="71"/>
      <c r="E6" s="71"/>
      <c r="F6" s="71"/>
    </row>
    <row r="7" customHeight="1" spans="1:6">
      <c r="A7" s="70" t="s">
        <v>13</v>
      </c>
      <c r="B7" s="71">
        <v>9676268.86</v>
      </c>
      <c r="C7" s="90" t="s">
        <v>14</v>
      </c>
      <c r="D7" s="71"/>
      <c r="E7" s="71"/>
      <c r="F7" s="71"/>
    </row>
    <row r="8" customHeight="1" spans="1:6">
      <c r="A8" s="70" t="s">
        <v>15</v>
      </c>
      <c r="B8" s="71">
        <v>4000000</v>
      </c>
      <c r="C8" s="90" t="s">
        <v>16</v>
      </c>
      <c r="D8" s="71"/>
      <c r="E8" s="71"/>
      <c r="F8" s="71"/>
    </row>
    <row r="9" customHeight="1" spans="1:6">
      <c r="A9" s="70"/>
      <c r="B9" s="71"/>
      <c r="C9" s="90" t="s">
        <v>17</v>
      </c>
      <c r="D9" s="71"/>
      <c r="E9" s="71"/>
      <c r="F9" s="71"/>
    </row>
    <row r="10" customHeight="1" spans="1:6">
      <c r="A10" s="70"/>
      <c r="B10" s="71"/>
      <c r="C10" s="90" t="s">
        <v>18</v>
      </c>
      <c r="D10" s="71"/>
      <c r="E10" s="71"/>
      <c r="F10" s="71"/>
    </row>
    <row r="11" customHeight="1" spans="1:6">
      <c r="A11" s="70"/>
      <c r="B11" s="71"/>
      <c r="C11" s="90" t="s">
        <v>19</v>
      </c>
      <c r="D11" s="71"/>
      <c r="E11" s="71"/>
      <c r="F11" s="71"/>
    </row>
    <row r="12" customHeight="1" spans="1:6">
      <c r="A12" s="70"/>
      <c r="B12" s="71"/>
      <c r="C12" s="90" t="s">
        <v>20</v>
      </c>
      <c r="D12" s="71"/>
      <c r="E12" s="71"/>
      <c r="F12" s="71"/>
    </row>
    <row r="13" customHeight="1" spans="1:6">
      <c r="A13" s="70"/>
      <c r="B13" s="71"/>
      <c r="C13" s="90" t="s">
        <v>21</v>
      </c>
      <c r="D13" s="71"/>
      <c r="E13" s="71"/>
      <c r="F13" s="71"/>
    </row>
    <row r="14" customHeight="1" spans="1:6">
      <c r="A14" s="70"/>
      <c r="B14" s="71"/>
      <c r="C14" s="90" t="s">
        <v>22</v>
      </c>
      <c r="D14" s="71">
        <v>353660</v>
      </c>
      <c r="E14" s="71">
        <v>353660</v>
      </c>
      <c r="F14" s="71"/>
    </row>
    <row r="15" customHeight="1" spans="1:6">
      <c r="A15" s="70"/>
      <c r="B15" s="71"/>
      <c r="C15" s="90" t="s">
        <v>23</v>
      </c>
      <c r="D15" s="71"/>
      <c r="E15" s="71"/>
      <c r="F15" s="71"/>
    </row>
    <row r="16" customHeight="1" spans="1:6">
      <c r="A16" s="70"/>
      <c r="B16" s="71"/>
      <c r="C16" s="90" t="s">
        <v>24</v>
      </c>
      <c r="D16" s="71">
        <v>289638.36</v>
      </c>
      <c r="E16" s="71">
        <v>289638.36</v>
      </c>
      <c r="F16" s="71"/>
    </row>
    <row r="17" customHeight="1" spans="1:6">
      <c r="A17" s="70"/>
      <c r="B17" s="71"/>
      <c r="C17" s="90" t="s">
        <v>25</v>
      </c>
      <c r="D17" s="71"/>
      <c r="E17" s="71"/>
      <c r="F17" s="71"/>
    </row>
    <row r="18" customHeight="1" spans="1:6">
      <c r="A18" s="70"/>
      <c r="B18" s="71"/>
      <c r="C18" s="90" t="s">
        <v>26</v>
      </c>
      <c r="D18" s="71">
        <v>4000000</v>
      </c>
      <c r="E18" s="71"/>
      <c r="F18" s="71">
        <v>4000000</v>
      </c>
    </row>
    <row r="19" customHeight="1" spans="1:6">
      <c r="A19" s="70"/>
      <c r="B19" s="71"/>
      <c r="C19" s="90" t="s">
        <v>27</v>
      </c>
      <c r="D19" s="71"/>
      <c r="E19" s="71"/>
      <c r="F19" s="71"/>
    </row>
    <row r="20" customHeight="1" spans="1:6">
      <c r="A20" s="70"/>
      <c r="B20" s="71"/>
      <c r="C20" s="90" t="s">
        <v>28</v>
      </c>
      <c r="D20" s="71"/>
      <c r="E20" s="71"/>
      <c r="F20" s="71"/>
    </row>
    <row r="21" customHeight="1" spans="1:6">
      <c r="A21" s="70"/>
      <c r="B21" s="71"/>
      <c r="C21" s="90" t="s">
        <v>29</v>
      </c>
      <c r="D21" s="71"/>
      <c r="E21" s="71"/>
      <c r="F21" s="71"/>
    </row>
    <row r="22" customHeight="1" spans="1:6">
      <c r="A22" s="70"/>
      <c r="B22" s="71"/>
      <c r="C22" s="90" t="s">
        <v>30</v>
      </c>
      <c r="D22" s="71"/>
      <c r="E22" s="71"/>
      <c r="F22" s="71"/>
    </row>
    <row r="23" customHeight="1" spans="1:6">
      <c r="A23" s="70"/>
      <c r="B23" s="71"/>
      <c r="C23" s="90" t="s">
        <v>31</v>
      </c>
      <c r="D23" s="71"/>
      <c r="E23" s="71"/>
      <c r="F23" s="71"/>
    </row>
    <row r="24" customHeight="1" spans="1:6">
      <c r="A24" s="70"/>
      <c r="B24" s="71"/>
      <c r="C24" s="90" t="s">
        <v>32</v>
      </c>
      <c r="D24" s="71"/>
      <c r="E24" s="71"/>
      <c r="F24" s="71"/>
    </row>
    <row r="25" customHeight="1" spans="1:6">
      <c r="A25" s="70"/>
      <c r="B25" s="71"/>
      <c r="C25" s="90" t="s">
        <v>33</v>
      </c>
      <c r="D25" s="71"/>
      <c r="E25" s="71"/>
      <c r="F25" s="71"/>
    </row>
    <row r="26" customHeight="1" spans="1:6">
      <c r="A26" s="70"/>
      <c r="B26" s="71"/>
      <c r="C26" s="90" t="s">
        <v>34</v>
      </c>
      <c r="D26" s="71">
        <v>220528.8</v>
      </c>
      <c r="E26" s="71">
        <v>220528.8</v>
      </c>
      <c r="F26" s="71"/>
    </row>
    <row r="27" customHeight="1" spans="1:6">
      <c r="A27" s="70"/>
      <c r="B27" s="71"/>
      <c r="C27" s="90" t="s">
        <v>35</v>
      </c>
      <c r="D27" s="71"/>
      <c r="E27" s="71"/>
      <c r="F27" s="71"/>
    </row>
    <row r="28" customHeight="1" spans="1:6">
      <c r="A28" s="70"/>
      <c r="B28" s="71"/>
      <c r="C28" s="90" t="s">
        <v>36</v>
      </c>
      <c r="D28" s="71">
        <v>8812441.7</v>
      </c>
      <c r="E28" s="71">
        <v>8812441.7</v>
      </c>
      <c r="F28" s="71"/>
    </row>
    <row r="29" customHeight="1" spans="1:6">
      <c r="A29" s="70"/>
      <c r="B29" s="71"/>
      <c r="C29" s="90" t="s">
        <v>37</v>
      </c>
      <c r="D29" s="71"/>
      <c r="E29" s="71"/>
      <c r="F29" s="71"/>
    </row>
    <row r="30" customHeight="1" spans="1:6">
      <c r="A30" s="70"/>
      <c r="B30" s="71"/>
      <c r="C30" s="90" t="s">
        <v>38</v>
      </c>
      <c r="D30" s="71"/>
      <c r="E30" s="71"/>
      <c r="F30" s="71"/>
    </row>
    <row r="31" customHeight="1" spans="1:6">
      <c r="A31" s="70"/>
      <c r="B31" s="71"/>
      <c r="C31" s="90" t="s">
        <v>39</v>
      </c>
      <c r="D31" s="71"/>
      <c r="E31" s="71"/>
      <c r="F31" s="71"/>
    </row>
    <row r="32" customHeight="1" spans="1:6">
      <c r="A32" s="70"/>
      <c r="B32" s="71"/>
      <c r="C32" s="90" t="s">
        <v>40</v>
      </c>
      <c r="D32" s="71"/>
      <c r="E32" s="71"/>
      <c r="F32" s="71"/>
    </row>
    <row r="33" customHeight="1" spans="1:6">
      <c r="A33" s="70"/>
      <c r="B33" s="71"/>
      <c r="C33" s="90" t="s">
        <v>41</v>
      </c>
      <c r="D33" s="71"/>
      <c r="E33" s="71"/>
      <c r="F33" s="71"/>
    </row>
    <row r="34" ht="39" customHeight="1" spans="1:6">
      <c r="A34" s="70"/>
      <c r="B34" s="71"/>
      <c r="C34" s="90" t="s">
        <v>42</v>
      </c>
      <c r="D34" s="71"/>
      <c r="E34" s="71"/>
      <c r="F34" s="71"/>
    </row>
    <row r="35" ht="53" customHeight="1" spans="1:6">
      <c r="A35" s="70" t="s">
        <v>43</v>
      </c>
      <c r="B35" s="71">
        <f t="shared" ref="B35:F35" si="0">SUM(B6:B34)</f>
        <v>13676268.86</v>
      </c>
      <c r="C35" s="90" t="s">
        <v>44</v>
      </c>
      <c r="D35" s="71">
        <f>SUM(D6:D34)</f>
        <v>13676268.86</v>
      </c>
      <c r="E35" s="71">
        <f>SUM(E6:E34)</f>
        <v>9676268.86</v>
      </c>
      <c r="F35" s="71">
        <f>SUM(F6:F34)</f>
        <v>4000000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E12" sqref="E12:E16"/>
    </sheetView>
  </sheetViews>
  <sheetFormatPr defaultColWidth="15.625" defaultRowHeight="24.95" customHeight="1" outlineLevelCol="4"/>
  <cols>
    <col min="1" max="1" width="15.625" style="85"/>
    <col min="2" max="2" width="33.75" customWidth="1"/>
  </cols>
  <sheetData>
    <row r="1" customHeight="1" spans="1:1">
      <c r="A1" t="s">
        <v>45</v>
      </c>
    </row>
    <row r="2" customHeight="1" spans="1:5">
      <c r="A2" s="63" t="s">
        <v>46</v>
      </c>
      <c r="B2" s="63"/>
      <c r="C2" s="63"/>
      <c r="D2" s="63"/>
      <c r="E2" s="63"/>
    </row>
    <row r="3" customHeight="1" spans="1:5">
      <c r="A3" s="64" t="s">
        <v>2</v>
      </c>
      <c r="B3" s="63"/>
      <c r="C3" s="63"/>
      <c r="D3" s="63"/>
      <c r="E3" s="74" t="s">
        <v>3</v>
      </c>
    </row>
    <row r="4" customHeight="1" spans="1:5">
      <c r="A4" s="43" t="s">
        <v>47</v>
      </c>
      <c r="B4" s="43"/>
      <c r="C4" s="43" t="s">
        <v>48</v>
      </c>
      <c r="D4" s="43"/>
      <c r="E4" s="43"/>
    </row>
    <row r="5" s="73" customFormat="1" customHeight="1" spans="1:5">
      <c r="A5" s="43" t="s">
        <v>49</v>
      </c>
      <c r="B5" s="43" t="s">
        <v>50</v>
      </c>
      <c r="C5" s="43" t="s">
        <v>51</v>
      </c>
      <c r="D5" s="43" t="s">
        <v>52</v>
      </c>
      <c r="E5" s="43" t="s">
        <v>53</v>
      </c>
    </row>
    <row r="6" customHeight="1" spans="1:5">
      <c r="A6" s="69">
        <v>2080505</v>
      </c>
      <c r="B6" s="70" t="s">
        <v>54</v>
      </c>
      <c r="C6" s="89">
        <v>353660</v>
      </c>
      <c r="D6" s="89">
        <v>353660</v>
      </c>
      <c r="E6" s="71"/>
    </row>
    <row r="7" customHeight="1" spans="1:5">
      <c r="A7" s="69">
        <v>2101101</v>
      </c>
      <c r="B7" s="70" t="s">
        <v>55</v>
      </c>
      <c r="C7" s="71">
        <v>60146.3</v>
      </c>
      <c r="D7" s="71">
        <v>60146.3</v>
      </c>
      <c r="E7" s="71"/>
    </row>
    <row r="8" customHeight="1" spans="1:5">
      <c r="A8" s="69">
        <v>2101102</v>
      </c>
      <c r="B8" s="70" t="s">
        <v>56</v>
      </c>
      <c r="C8" s="71">
        <v>24299.5</v>
      </c>
      <c r="D8" s="71">
        <v>24299.5</v>
      </c>
      <c r="E8" s="71"/>
    </row>
    <row r="9" customHeight="1" spans="1:5">
      <c r="A9" s="69">
        <v>2101103</v>
      </c>
      <c r="B9" s="70" t="s">
        <v>57</v>
      </c>
      <c r="C9" s="71">
        <v>205192.56</v>
      </c>
      <c r="D9" s="71">
        <v>205192.56</v>
      </c>
      <c r="E9" s="71"/>
    </row>
    <row r="10" customHeight="1" spans="1:5">
      <c r="A10" s="69">
        <v>2210201</v>
      </c>
      <c r="B10" s="70" t="s">
        <v>58</v>
      </c>
      <c r="C10" s="71">
        <v>220528.8</v>
      </c>
      <c r="D10" s="71">
        <v>220528.8</v>
      </c>
      <c r="E10" s="71"/>
    </row>
    <row r="11" customHeight="1" spans="1:5">
      <c r="A11" s="69">
        <v>2240101</v>
      </c>
      <c r="B11" s="70" t="s">
        <v>59</v>
      </c>
      <c r="C11" s="71">
        <v>1680369.5</v>
      </c>
      <c r="D11" s="71">
        <v>1680369.5</v>
      </c>
      <c r="E11" s="71"/>
    </row>
    <row r="12" customHeight="1" spans="1:5">
      <c r="A12" s="69">
        <v>2240102</v>
      </c>
      <c r="B12" s="70" t="s">
        <v>60</v>
      </c>
      <c r="C12" s="71">
        <v>1470500</v>
      </c>
      <c r="D12" s="71"/>
      <c r="E12" s="71">
        <v>1470500</v>
      </c>
    </row>
    <row r="13" customHeight="1" spans="1:5">
      <c r="A13" s="69">
        <v>2240106</v>
      </c>
      <c r="B13" s="70" t="s">
        <v>61</v>
      </c>
      <c r="C13" s="71">
        <v>3206000</v>
      </c>
      <c r="D13" s="71"/>
      <c r="E13" s="71">
        <v>3206000</v>
      </c>
    </row>
    <row r="14" customHeight="1" spans="1:5">
      <c r="A14" s="69">
        <v>2240108</v>
      </c>
      <c r="B14" s="70" t="s">
        <v>62</v>
      </c>
      <c r="C14" s="71">
        <v>1200000</v>
      </c>
      <c r="D14" s="71"/>
      <c r="E14" s="71">
        <v>1200000</v>
      </c>
    </row>
    <row r="15" customHeight="1" spans="1:5">
      <c r="A15" s="69">
        <v>2240150</v>
      </c>
      <c r="B15" s="70" t="s">
        <v>63</v>
      </c>
      <c r="C15" s="71">
        <v>655572.2</v>
      </c>
      <c r="D15" s="71">
        <v>655572.2</v>
      </c>
      <c r="E15" s="71"/>
    </row>
    <row r="16" customHeight="1" spans="1:5">
      <c r="A16" s="69">
        <v>2240199</v>
      </c>
      <c r="B16" s="70" t="s">
        <v>64</v>
      </c>
      <c r="C16" s="71">
        <v>600000</v>
      </c>
      <c r="D16" s="71"/>
      <c r="E16" s="71">
        <v>600000</v>
      </c>
    </row>
    <row r="17" customHeight="1" spans="1:5">
      <c r="A17" s="43" t="s">
        <v>8</v>
      </c>
      <c r="B17" s="43"/>
      <c r="C17" s="71">
        <f>SUM(C6:C16)</f>
        <v>9676268.86</v>
      </c>
      <c r="D17" s="71">
        <f>SUM(D6:D16)</f>
        <v>3199768.86</v>
      </c>
      <c r="E17" s="71">
        <f>SUM(E6:E16)</f>
        <v>6476500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workbookViewId="0">
      <selection activeCell="C6" sqref="C6:C20"/>
    </sheetView>
  </sheetViews>
  <sheetFormatPr defaultColWidth="15.625" defaultRowHeight="24.95" customHeight="1" outlineLevelCol="4"/>
  <cols>
    <col min="1" max="1" width="18.25" style="85" customWidth="1"/>
    <col min="2" max="2" width="32.125" customWidth="1"/>
  </cols>
  <sheetData>
    <row r="1" customHeight="1" spans="1:1">
      <c r="A1" t="s">
        <v>65</v>
      </c>
    </row>
    <row r="2" customHeight="1" spans="1:5">
      <c r="A2" s="63" t="s">
        <v>66</v>
      </c>
      <c r="B2" s="63"/>
      <c r="C2" s="63"/>
      <c r="D2" s="63"/>
      <c r="E2" s="63"/>
    </row>
    <row r="3" customHeight="1" spans="1:5">
      <c r="A3" s="64" t="s">
        <v>2</v>
      </c>
      <c r="E3" s="74" t="s">
        <v>3</v>
      </c>
    </row>
    <row r="4" customHeight="1" spans="1:5">
      <c r="A4" s="43" t="s">
        <v>67</v>
      </c>
      <c r="B4" s="43"/>
      <c r="C4" s="43" t="s">
        <v>68</v>
      </c>
      <c r="D4" s="43"/>
      <c r="E4" s="43"/>
    </row>
    <row r="5" s="73" customFormat="1" customHeight="1" spans="1:5">
      <c r="A5" s="43" t="s">
        <v>49</v>
      </c>
      <c r="B5" s="43" t="s">
        <v>50</v>
      </c>
      <c r="C5" s="43" t="s">
        <v>8</v>
      </c>
      <c r="D5" s="43" t="s">
        <v>69</v>
      </c>
      <c r="E5" s="43" t="s">
        <v>70</v>
      </c>
    </row>
    <row r="6" customHeight="1" spans="1:5">
      <c r="A6" s="69">
        <v>30101</v>
      </c>
      <c r="B6" s="70" t="s">
        <v>71</v>
      </c>
      <c r="C6" s="71">
        <v>993480</v>
      </c>
      <c r="D6" s="71">
        <v>993480</v>
      </c>
      <c r="E6" s="71"/>
    </row>
    <row r="7" customHeight="1" spans="1:5">
      <c r="A7" s="69">
        <v>30102</v>
      </c>
      <c r="B7" s="70" t="s">
        <v>72</v>
      </c>
      <c r="C7" s="71">
        <v>605520</v>
      </c>
      <c r="D7" s="71">
        <v>605520</v>
      </c>
      <c r="E7" s="71"/>
    </row>
    <row r="8" customHeight="1" spans="1:5">
      <c r="A8" s="69">
        <v>30103</v>
      </c>
      <c r="B8" s="70" t="s">
        <v>73</v>
      </c>
      <c r="C8" s="71">
        <v>58967</v>
      </c>
      <c r="D8" s="71">
        <v>58967</v>
      </c>
      <c r="E8" s="71"/>
    </row>
    <row r="9" customHeight="1" spans="1:5">
      <c r="A9" s="69">
        <v>30107</v>
      </c>
      <c r="B9" s="70" t="s">
        <v>74</v>
      </c>
      <c r="C9" s="71">
        <v>239340</v>
      </c>
      <c r="D9" s="71">
        <v>239340</v>
      </c>
      <c r="E9" s="71"/>
    </row>
    <row r="10" customHeight="1" spans="1:5">
      <c r="A10" s="69">
        <v>30108</v>
      </c>
      <c r="B10" s="70" t="s">
        <v>54</v>
      </c>
      <c r="C10" s="71">
        <v>353660</v>
      </c>
      <c r="D10" s="71">
        <v>353660</v>
      </c>
      <c r="E10" s="71"/>
    </row>
    <row r="11" customHeight="1" spans="1:5">
      <c r="A11" s="69">
        <v>30110</v>
      </c>
      <c r="B11" s="70" t="s">
        <v>75</v>
      </c>
      <c r="C11" s="71">
        <v>79478.4</v>
      </c>
      <c r="D11" s="71">
        <v>79478.4</v>
      </c>
      <c r="E11" s="71"/>
    </row>
    <row r="12" customHeight="1" spans="1:5">
      <c r="A12" s="69">
        <v>30111</v>
      </c>
      <c r="B12" s="70" t="s">
        <v>57</v>
      </c>
      <c r="C12" s="71">
        <v>205192.56</v>
      </c>
      <c r="D12" s="71">
        <v>205192.56</v>
      </c>
      <c r="E12" s="71"/>
    </row>
    <row r="13" customHeight="1" spans="1:5">
      <c r="A13" s="69">
        <v>30112</v>
      </c>
      <c r="B13" s="70" t="s">
        <v>76</v>
      </c>
      <c r="C13" s="71">
        <v>12679.8</v>
      </c>
      <c r="D13" s="71">
        <v>12679.8</v>
      </c>
      <c r="E13" s="71"/>
    </row>
    <row r="14" customHeight="1" spans="1:5">
      <c r="A14" s="69">
        <v>30113</v>
      </c>
      <c r="B14" s="70" t="s">
        <v>58</v>
      </c>
      <c r="C14" s="71">
        <v>220528.8</v>
      </c>
      <c r="D14" s="71">
        <v>220528.8</v>
      </c>
      <c r="E14" s="71"/>
    </row>
    <row r="15" customHeight="1" spans="1:5">
      <c r="A15" s="69">
        <v>30201</v>
      </c>
      <c r="B15" s="70" t="s">
        <v>77</v>
      </c>
      <c r="C15" s="71">
        <v>232701</v>
      </c>
      <c r="D15" s="71"/>
      <c r="E15" s="71">
        <v>232701</v>
      </c>
    </row>
    <row r="16" customHeight="1" spans="1:5">
      <c r="A16" s="69">
        <v>30207</v>
      </c>
      <c r="B16" s="70" t="s">
        <v>78</v>
      </c>
      <c r="C16" s="71">
        <v>31320</v>
      </c>
      <c r="D16" s="71"/>
      <c r="E16" s="71">
        <v>31320</v>
      </c>
    </row>
    <row r="17" customHeight="1" spans="1:5">
      <c r="A17" s="69">
        <v>30228</v>
      </c>
      <c r="B17" s="70" t="s">
        <v>79</v>
      </c>
      <c r="C17" s="71">
        <v>34974.9</v>
      </c>
      <c r="D17" s="71"/>
      <c r="E17" s="71">
        <v>34974.9</v>
      </c>
    </row>
    <row r="18" customHeight="1" spans="1:5">
      <c r="A18" s="69">
        <v>30229</v>
      </c>
      <c r="B18" s="70" t="s">
        <v>80</v>
      </c>
      <c r="C18" s="71">
        <v>686.4</v>
      </c>
      <c r="D18" s="71"/>
      <c r="E18" s="71">
        <v>686.4</v>
      </c>
    </row>
    <row r="19" customHeight="1" spans="1:5">
      <c r="A19" s="69">
        <v>30231</v>
      </c>
      <c r="B19" s="70" t="s">
        <v>81</v>
      </c>
      <c r="C19" s="71">
        <v>26000</v>
      </c>
      <c r="D19" s="71"/>
      <c r="E19" s="71">
        <v>26000</v>
      </c>
    </row>
    <row r="20" customHeight="1" spans="1:5">
      <c r="A20" s="69">
        <v>30239</v>
      </c>
      <c r="B20" s="70" t="s">
        <v>82</v>
      </c>
      <c r="C20" s="71">
        <v>105240</v>
      </c>
      <c r="D20" s="71"/>
      <c r="E20" s="71">
        <v>105240</v>
      </c>
    </row>
    <row r="21" customHeight="1" spans="1:5">
      <c r="A21" s="87" t="s">
        <v>8</v>
      </c>
      <c r="B21" s="88"/>
      <c r="C21" s="71">
        <f>SUM(C6:C20)</f>
        <v>3199768.86</v>
      </c>
      <c r="D21" s="71">
        <f>SUM(D6:D20)</f>
        <v>2768846.56</v>
      </c>
      <c r="E21" s="71">
        <f>SUM(E6:E20)</f>
        <v>430922.3</v>
      </c>
    </row>
  </sheetData>
  <mergeCells count="4">
    <mergeCell ref="A2:E2"/>
    <mergeCell ref="A4:B4"/>
    <mergeCell ref="C4:E4"/>
    <mergeCell ref="A21:B2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7" sqref="A7"/>
    </sheetView>
  </sheetViews>
  <sheetFormatPr defaultColWidth="15.625" defaultRowHeight="24.95" customHeight="1"/>
  <cols>
    <col min="1" max="1" width="11.5" customWidth="1"/>
    <col min="2" max="2" width="12.75" customWidth="1"/>
    <col min="3" max="3" width="12.625" customWidth="1"/>
    <col min="6" max="6" width="12.875" customWidth="1"/>
    <col min="7" max="7" width="13.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83</v>
      </c>
    </row>
    <row r="2" ht="34.5" customHeight="1" spans="1:12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customHeight="1" spans="1:12">
      <c r="A3" s="64" t="s">
        <v>2</v>
      </c>
      <c r="L3" s="74" t="s">
        <v>3</v>
      </c>
    </row>
    <row r="4" ht="29.25" customHeight="1" spans="1:12">
      <c r="A4" s="43" t="s">
        <v>85</v>
      </c>
      <c r="B4" s="43"/>
      <c r="C4" s="43"/>
      <c r="D4" s="43"/>
      <c r="E4" s="43"/>
      <c r="F4" s="43"/>
      <c r="G4" s="43" t="s">
        <v>48</v>
      </c>
      <c r="H4" s="43"/>
      <c r="I4" s="43"/>
      <c r="J4" s="43"/>
      <c r="K4" s="43"/>
      <c r="L4" s="43"/>
    </row>
    <row r="5" s="86" customFormat="1" customHeight="1" spans="1:12">
      <c r="A5" s="42" t="s">
        <v>8</v>
      </c>
      <c r="B5" s="42" t="s">
        <v>86</v>
      </c>
      <c r="C5" s="42" t="s">
        <v>87</v>
      </c>
      <c r="D5" s="42"/>
      <c r="E5" s="42"/>
      <c r="F5" s="42" t="s">
        <v>88</v>
      </c>
      <c r="G5" s="42" t="s">
        <v>8</v>
      </c>
      <c r="H5" s="42" t="s">
        <v>86</v>
      </c>
      <c r="I5" s="42" t="s">
        <v>87</v>
      </c>
      <c r="J5" s="42"/>
      <c r="K5" s="42"/>
      <c r="L5" s="42" t="s">
        <v>88</v>
      </c>
    </row>
    <row r="6" s="86" customFormat="1" customHeight="1" spans="1:12">
      <c r="A6" s="42"/>
      <c r="B6" s="42"/>
      <c r="C6" s="42" t="s">
        <v>51</v>
      </c>
      <c r="D6" s="42" t="s">
        <v>89</v>
      </c>
      <c r="E6" s="42" t="s">
        <v>90</v>
      </c>
      <c r="F6" s="42"/>
      <c r="G6" s="42"/>
      <c r="H6" s="42"/>
      <c r="I6" s="42" t="s">
        <v>51</v>
      </c>
      <c r="J6" s="42" t="s">
        <v>89</v>
      </c>
      <c r="K6" s="42" t="s">
        <v>90</v>
      </c>
      <c r="L6" s="42"/>
    </row>
    <row r="7" ht="39" customHeight="1" spans="1:12">
      <c r="A7" s="71">
        <v>330000</v>
      </c>
      <c r="B7" s="71">
        <v>0</v>
      </c>
      <c r="C7" s="71">
        <v>255000</v>
      </c>
      <c r="D7" s="71"/>
      <c r="E7" s="71">
        <v>255000</v>
      </c>
      <c r="F7" s="71">
        <v>75000</v>
      </c>
      <c r="G7" s="71">
        <f>H7+I7+L7</f>
        <v>325000</v>
      </c>
      <c r="H7" s="71"/>
      <c r="I7" s="71">
        <f>J7+K7</f>
        <v>253000</v>
      </c>
      <c r="J7" s="71"/>
      <c r="K7" s="71">
        <v>253000</v>
      </c>
      <c r="L7" s="71">
        <v>72000</v>
      </c>
    </row>
    <row r="8" ht="40.5" customHeight="1" spans="1:1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customHeight="1" spans="1:1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ht="26.25" customHeight="1" spans="1:1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E11" sqref="E11"/>
    </sheetView>
  </sheetViews>
  <sheetFormatPr defaultColWidth="15.625" defaultRowHeight="24.95" customHeight="1" outlineLevelRow="6" outlineLevelCol="4"/>
  <cols>
    <col min="1" max="1" width="12.5" style="85" customWidth="1"/>
    <col min="2" max="2" width="37.875" customWidth="1"/>
    <col min="3" max="3" width="14.375" customWidth="1"/>
    <col min="4" max="4" width="13.875" customWidth="1"/>
    <col min="5" max="5" width="13.75" customWidth="1"/>
  </cols>
  <sheetData>
    <row r="1" customHeight="1" spans="1:1">
      <c r="A1" t="s">
        <v>91</v>
      </c>
    </row>
    <row r="2" s="84" customFormat="1" ht="47.25" customHeight="1" spans="1:5">
      <c r="A2" s="63" t="s">
        <v>92</v>
      </c>
      <c r="B2" s="63"/>
      <c r="C2" s="63"/>
      <c r="D2" s="63"/>
      <c r="E2" s="63"/>
    </row>
    <row r="3" customHeight="1" spans="1:5">
      <c r="A3" s="64" t="s">
        <v>2</v>
      </c>
      <c r="E3" s="74" t="s">
        <v>3</v>
      </c>
    </row>
    <row r="4" customHeight="1" spans="1:5">
      <c r="A4" s="43" t="s">
        <v>47</v>
      </c>
      <c r="B4" s="43"/>
      <c r="C4" s="43" t="s">
        <v>48</v>
      </c>
      <c r="D4" s="43"/>
      <c r="E4" s="43"/>
    </row>
    <row r="5" s="73" customFormat="1" customHeight="1" spans="1:5">
      <c r="A5" s="43" t="s">
        <v>49</v>
      </c>
      <c r="B5" s="43" t="s">
        <v>50</v>
      </c>
      <c r="C5" s="43" t="s">
        <v>51</v>
      </c>
      <c r="D5" s="43" t="s">
        <v>52</v>
      </c>
      <c r="E5" s="43" t="s">
        <v>53</v>
      </c>
    </row>
    <row r="6" customHeight="1" spans="1:5">
      <c r="A6" s="69">
        <v>2120899</v>
      </c>
      <c r="B6" s="70" t="s">
        <v>93</v>
      </c>
      <c r="C6" s="71">
        <v>4000000</v>
      </c>
      <c r="D6" s="71"/>
      <c r="E6" s="71">
        <v>4000000</v>
      </c>
    </row>
    <row r="7" customHeight="1" spans="1:5">
      <c r="A7" s="43" t="s">
        <v>8</v>
      </c>
      <c r="B7" s="43"/>
      <c r="C7" s="71">
        <f>SUM(C6:C6)</f>
        <v>4000000</v>
      </c>
      <c r="D7" s="71">
        <f>SUM(D6:D6)</f>
        <v>0</v>
      </c>
      <c r="E7" s="71">
        <f>SUM(E6:E6)</f>
        <v>4000000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5"/>
  <sheetViews>
    <sheetView topLeftCell="A6" workbookViewId="0">
      <selection activeCell="D15" sqref="D15"/>
    </sheetView>
  </sheetViews>
  <sheetFormatPr defaultColWidth="9" defaultRowHeight="24.95" customHeight="1" outlineLevelCol="3"/>
  <cols>
    <col min="1" max="1" width="37.5" customWidth="1"/>
    <col min="2" max="2" width="16" customWidth="1"/>
    <col min="3" max="3" width="38.375" customWidth="1"/>
    <col min="4" max="4" width="15" customWidth="1"/>
  </cols>
  <sheetData>
    <row r="1" customHeight="1" spans="1:1">
      <c r="A1" t="s">
        <v>94</v>
      </c>
    </row>
    <row r="2" ht="40.5" customHeight="1" spans="1:4">
      <c r="A2" s="63" t="s">
        <v>95</v>
      </c>
      <c r="B2" s="63"/>
      <c r="C2" s="63"/>
      <c r="D2" s="63"/>
    </row>
    <row r="3" customHeight="1" spans="1:4">
      <c r="A3" s="64" t="s">
        <v>2</v>
      </c>
      <c r="D3" s="74" t="s">
        <v>3</v>
      </c>
    </row>
    <row r="4" customHeight="1" spans="1:4">
      <c r="A4" s="80" t="s">
        <v>96</v>
      </c>
      <c r="B4" s="80"/>
      <c r="C4" s="80" t="s">
        <v>97</v>
      </c>
      <c r="D4" s="80"/>
    </row>
    <row r="5" customHeight="1" spans="1:4">
      <c r="A5" s="80" t="s">
        <v>98</v>
      </c>
      <c r="B5" s="80" t="s">
        <v>99</v>
      </c>
      <c r="C5" s="80" t="s">
        <v>98</v>
      </c>
      <c r="D5" s="80" t="s">
        <v>99</v>
      </c>
    </row>
    <row r="6" ht="20.1" customHeight="1" spans="1:4">
      <c r="A6" s="81" t="s">
        <v>100</v>
      </c>
      <c r="B6" s="71">
        <v>9676268.86</v>
      </c>
      <c r="C6" s="81" t="s">
        <v>101</v>
      </c>
      <c r="D6" s="71"/>
    </row>
    <row r="7" ht="20.1" customHeight="1" spans="1:4">
      <c r="A7" s="82" t="s">
        <v>102</v>
      </c>
      <c r="B7" s="71">
        <v>4000000</v>
      </c>
      <c r="C7" s="81" t="s">
        <v>103</v>
      </c>
      <c r="D7" s="71"/>
    </row>
    <row r="8" ht="20.1" customHeight="1" spans="1:4">
      <c r="A8" s="82"/>
      <c r="B8" s="71"/>
      <c r="C8" s="81" t="s">
        <v>104</v>
      </c>
      <c r="D8" s="71"/>
    </row>
    <row r="9" ht="20.1" customHeight="1" spans="1:4">
      <c r="A9" s="82"/>
      <c r="B9" s="71"/>
      <c r="C9" s="81" t="s">
        <v>105</v>
      </c>
      <c r="D9" s="71"/>
    </row>
    <row r="10" ht="20.1" customHeight="1" spans="1:4">
      <c r="A10" s="82"/>
      <c r="B10" s="71"/>
      <c r="C10" s="81" t="s">
        <v>106</v>
      </c>
      <c r="D10" s="71"/>
    </row>
    <row r="11" ht="20.1" customHeight="1" spans="1:4">
      <c r="A11" s="82"/>
      <c r="B11" s="71"/>
      <c r="C11" s="81" t="s">
        <v>107</v>
      </c>
      <c r="D11" s="71"/>
    </row>
    <row r="12" ht="20.1" customHeight="1" spans="1:4">
      <c r="A12" s="82"/>
      <c r="B12" s="71"/>
      <c r="C12" s="81" t="s">
        <v>108</v>
      </c>
      <c r="D12" s="71"/>
    </row>
    <row r="13" ht="20.1" customHeight="1" spans="1:4">
      <c r="A13" s="82"/>
      <c r="B13" s="71"/>
      <c r="C13" s="81" t="s">
        <v>109</v>
      </c>
      <c r="D13" s="71">
        <v>353660</v>
      </c>
    </row>
    <row r="14" ht="20.1" customHeight="1" spans="1:4">
      <c r="A14" s="81"/>
      <c r="B14" s="71"/>
      <c r="C14" s="81" t="s">
        <v>110</v>
      </c>
      <c r="D14" s="71"/>
    </row>
    <row r="15" ht="20.1" customHeight="1" spans="1:4">
      <c r="A15" s="81"/>
      <c r="B15" s="71"/>
      <c r="C15" s="81" t="s">
        <v>111</v>
      </c>
      <c r="D15" s="71">
        <v>289638.36</v>
      </c>
    </row>
    <row r="16" ht="20.1" customHeight="1" spans="1:4">
      <c r="A16" s="81"/>
      <c r="B16" s="71"/>
      <c r="C16" s="81" t="s">
        <v>112</v>
      </c>
      <c r="D16" s="71"/>
    </row>
    <row r="17" ht="20.1" customHeight="1" spans="1:4">
      <c r="A17" s="81"/>
      <c r="B17" s="71"/>
      <c r="C17" s="81" t="s">
        <v>113</v>
      </c>
      <c r="D17" s="71">
        <v>4000000</v>
      </c>
    </row>
    <row r="18" ht="20.1" customHeight="1" spans="1:4">
      <c r="A18" s="81"/>
      <c r="B18" s="71"/>
      <c r="C18" s="81" t="s">
        <v>114</v>
      </c>
      <c r="D18" s="71"/>
    </row>
    <row r="19" ht="20.1" customHeight="1" spans="1:4">
      <c r="A19" s="81"/>
      <c r="B19" s="71"/>
      <c r="C19" s="81" t="s">
        <v>115</v>
      </c>
      <c r="D19" s="71"/>
    </row>
    <row r="20" ht="20.1" customHeight="1" spans="1:4">
      <c r="A20" s="81"/>
      <c r="B20" s="71"/>
      <c r="C20" s="81" t="s">
        <v>116</v>
      </c>
      <c r="D20" s="71"/>
    </row>
    <row r="21" ht="20.1" customHeight="1" spans="1:4">
      <c r="A21" s="81"/>
      <c r="B21" s="71"/>
      <c r="C21" s="81" t="s">
        <v>117</v>
      </c>
      <c r="D21" s="71"/>
    </row>
    <row r="22" ht="20.1" customHeight="1" spans="1:4">
      <c r="A22" s="81"/>
      <c r="B22" s="71"/>
      <c r="C22" s="81" t="s">
        <v>118</v>
      </c>
      <c r="D22" s="71"/>
    </row>
    <row r="23" ht="20.1" customHeight="1" spans="1:4">
      <c r="A23" s="83"/>
      <c r="B23" s="71"/>
      <c r="C23" s="81" t="s">
        <v>119</v>
      </c>
      <c r="D23" s="71"/>
    </row>
    <row r="24" ht="20.1" customHeight="1" spans="1:4">
      <c r="A24" s="83"/>
      <c r="B24" s="71"/>
      <c r="C24" s="81" t="s">
        <v>120</v>
      </c>
      <c r="D24" s="71"/>
    </row>
    <row r="25" ht="20.1" customHeight="1" spans="1:4">
      <c r="A25" s="83"/>
      <c r="B25" s="71"/>
      <c r="C25" s="81" t="s">
        <v>121</v>
      </c>
      <c r="D25" s="71">
        <v>220528.8</v>
      </c>
    </row>
    <row r="26" ht="20.1" customHeight="1" spans="1:4">
      <c r="A26" s="83"/>
      <c r="B26" s="71"/>
      <c r="C26" s="81" t="s">
        <v>122</v>
      </c>
      <c r="D26" s="71"/>
    </row>
    <row r="27" ht="20.1" customHeight="1" spans="1:4">
      <c r="A27" s="83"/>
      <c r="B27" s="71"/>
      <c r="C27" s="81" t="s">
        <v>123</v>
      </c>
      <c r="D27" s="71">
        <v>8812441.7</v>
      </c>
    </row>
    <row r="28" ht="20.1" customHeight="1" spans="1:4">
      <c r="A28" s="83"/>
      <c r="B28" s="71"/>
      <c r="C28" s="81" t="s">
        <v>124</v>
      </c>
      <c r="D28" s="71"/>
    </row>
    <row r="29" ht="20.1" customHeight="1" spans="1:4">
      <c r="A29" s="83"/>
      <c r="B29" s="71"/>
      <c r="C29" s="81" t="s">
        <v>125</v>
      </c>
      <c r="D29" s="71"/>
    </row>
    <row r="30" ht="20.1" customHeight="1" spans="1:4">
      <c r="A30" s="83"/>
      <c r="B30" s="71"/>
      <c r="C30" s="81" t="s">
        <v>126</v>
      </c>
      <c r="D30" s="71"/>
    </row>
    <row r="31" ht="20.1" customHeight="1" spans="1:4">
      <c r="A31" s="83"/>
      <c r="B31" s="71"/>
      <c r="C31" s="81" t="s">
        <v>127</v>
      </c>
      <c r="D31" s="71"/>
    </row>
    <row r="32" ht="20.1" customHeight="1" spans="1:4">
      <c r="A32" s="83"/>
      <c r="B32" s="71"/>
      <c r="C32" s="81" t="s">
        <v>128</v>
      </c>
      <c r="D32" s="71"/>
    </row>
    <row r="33" ht="20.1" customHeight="1" spans="2:4">
      <c r="B33" s="71"/>
      <c r="C33" s="81" t="s">
        <v>129</v>
      </c>
      <c r="D33" s="71"/>
    </row>
    <row r="34" ht="20.1" customHeight="1" spans="1:4">
      <c r="A34" s="83"/>
      <c r="B34" s="71"/>
      <c r="C34" s="80"/>
      <c r="D34" s="71"/>
    </row>
    <row r="35" ht="20.1" customHeight="1" spans="1:4">
      <c r="A35" s="80" t="s">
        <v>130</v>
      </c>
      <c r="B35" s="71">
        <f>SUM(B7+B6)</f>
        <v>13676268.86</v>
      </c>
      <c r="C35" s="80" t="s">
        <v>131</v>
      </c>
      <c r="D35" s="71">
        <f>SUM(D6:D34)</f>
        <v>13676268.86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9" sqref="F9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132</v>
      </c>
    </row>
    <row r="2" ht="35.25" customHeight="1" spans="1:12">
      <c r="A2" s="63" t="s">
        <v>133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customHeight="1" spans="1:12">
      <c r="A3" s="64"/>
      <c r="L3" s="79" t="s">
        <v>3</v>
      </c>
    </row>
    <row r="4" s="1" customFormat="1" ht="17.25" customHeight="1" spans="1:12">
      <c r="A4" s="75" t="s">
        <v>134</v>
      </c>
      <c r="B4" s="12" t="s">
        <v>135</v>
      </c>
      <c r="C4" s="12" t="s">
        <v>136</v>
      </c>
      <c r="D4" s="12" t="s">
        <v>137</v>
      </c>
      <c r="E4" s="12" t="s">
        <v>138</v>
      </c>
      <c r="F4" s="12" t="s">
        <v>139</v>
      </c>
      <c r="G4" s="12" t="s">
        <v>140</v>
      </c>
      <c r="H4" s="12" t="s">
        <v>141</v>
      </c>
      <c r="I4" s="12" t="s">
        <v>142</v>
      </c>
      <c r="J4" s="12" t="s">
        <v>143</v>
      </c>
      <c r="K4" s="12" t="s">
        <v>144</v>
      </c>
      <c r="L4" s="12" t="s">
        <v>145</v>
      </c>
    </row>
    <row r="5" s="1" customFormat="1" ht="17.25" customHeight="1" spans="1:12">
      <c r="A5" s="7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7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78" t="s">
        <v>146</v>
      </c>
      <c r="B7" s="70">
        <v>13676268.86</v>
      </c>
      <c r="C7" s="70"/>
      <c r="D7" s="70"/>
      <c r="E7" s="70">
        <v>13676268.86</v>
      </c>
      <c r="F7" s="70">
        <v>9676268.86</v>
      </c>
      <c r="G7" s="70">
        <v>4000000</v>
      </c>
      <c r="H7" s="70"/>
      <c r="I7" s="70"/>
      <c r="J7" s="70"/>
      <c r="K7" s="70"/>
      <c r="L7" s="70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tabSelected="1" workbookViewId="0">
      <selection activeCell="C16" sqref="C16"/>
    </sheetView>
  </sheetViews>
  <sheetFormatPr defaultColWidth="15.625" defaultRowHeight="24.95" customHeight="1"/>
  <cols>
    <col min="1" max="1" width="11.75" customWidth="1"/>
    <col min="2" max="2" width="34.375" customWidth="1"/>
    <col min="3" max="3" width="22.375" customWidth="1"/>
    <col min="4" max="4" width="15" customWidth="1"/>
    <col min="5" max="5" width="14.5" customWidth="1"/>
    <col min="6" max="6" width="14.375" customWidth="1"/>
    <col min="7" max="7" width="15.125" customWidth="1"/>
    <col min="8" max="8" width="14.625" customWidth="1"/>
    <col min="9" max="9" width="14.375" customWidth="1"/>
  </cols>
  <sheetData>
    <row r="1" customHeight="1" spans="1:1">
      <c r="A1" t="s">
        <v>147</v>
      </c>
    </row>
    <row r="2" ht="31.5" customHeight="1" spans="1:9">
      <c r="A2" s="63" t="s">
        <v>148</v>
      </c>
      <c r="B2" s="63"/>
      <c r="C2" s="63"/>
      <c r="D2" s="63"/>
      <c r="E2" s="63"/>
      <c r="F2" s="63"/>
      <c r="G2" s="63"/>
      <c r="H2" s="63"/>
      <c r="I2" s="63"/>
    </row>
    <row r="3" customHeight="1" spans="1:9">
      <c r="A3" s="64" t="s">
        <v>2</v>
      </c>
      <c r="I3" s="74" t="s">
        <v>3</v>
      </c>
    </row>
    <row r="4" s="62" customFormat="1" customHeight="1" spans="1:9">
      <c r="A4" s="65" t="s">
        <v>47</v>
      </c>
      <c r="B4" s="65"/>
      <c r="C4" s="66" t="s">
        <v>8</v>
      </c>
      <c r="D4" s="67" t="s">
        <v>52</v>
      </c>
      <c r="E4" s="68"/>
      <c r="F4" s="68"/>
      <c r="G4" s="66" t="s">
        <v>53</v>
      </c>
      <c r="H4" s="66"/>
      <c r="I4" s="66"/>
    </row>
    <row r="5" s="62" customFormat="1" ht="36.75" customHeight="1" spans="1:9">
      <c r="A5" s="65" t="s">
        <v>49</v>
      </c>
      <c r="B5" s="65" t="s">
        <v>50</v>
      </c>
      <c r="C5" s="66"/>
      <c r="D5" s="66" t="s">
        <v>51</v>
      </c>
      <c r="E5" s="43" t="s">
        <v>69</v>
      </c>
      <c r="F5" s="43" t="s">
        <v>70</v>
      </c>
      <c r="G5" s="66" t="s">
        <v>51</v>
      </c>
      <c r="H5" s="66" t="s">
        <v>149</v>
      </c>
      <c r="I5" s="66" t="s">
        <v>150</v>
      </c>
    </row>
    <row r="6" customHeight="1" spans="1:9">
      <c r="A6" s="69">
        <v>2080505</v>
      </c>
      <c r="B6" s="70" t="s">
        <v>54</v>
      </c>
      <c r="C6" s="71">
        <v>353660</v>
      </c>
      <c r="D6" s="71">
        <f>E6+F6</f>
        <v>353660</v>
      </c>
      <c r="E6" s="71">
        <v>353660</v>
      </c>
      <c r="F6" s="71"/>
      <c r="G6" s="71">
        <f>H6+I6</f>
        <v>0</v>
      </c>
      <c r="H6" s="71"/>
      <c r="I6" s="71"/>
    </row>
    <row r="7" customHeight="1" spans="1:9">
      <c r="A7" s="69">
        <v>2101101</v>
      </c>
      <c r="B7" s="70" t="s">
        <v>55</v>
      </c>
      <c r="C7" s="71">
        <v>60146.3</v>
      </c>
      <c r="D7" s="71">
        <v>60146.3</v>
      </c>
      <c r="E7" s="71">
        <v>60146.3</v>
      </c>
      <c r="F7" s="71"/>
      <c r="G7" s="71"/>
      <c r="H7" s="71"/>
      <c r="I7" s="71"/>
    </row>
    <row r="8" customHeight="1" spans="1:9">
      <c r="A8" s="69">
        <v>2101102</v>
      </c>
      <c r="B8" s="70" t="s">
        <v>56</v>
      </c>
      <c r="C8" s="71">
        <v>24299.5</v>
      </c>
      <c r="D8" s="71">
        <v>24299.5</v>
      </c>
      <c r="E8" s="71">
        <v>24299.5</v>
      </c>
      <c r="F8" s="71"/>
      <c r="G8" s="71"/>
      <c r="H8" s="71"/>
      <c r="I8" s="71"/>
    </row>
    <row r="9" customHeight="1" spans="1:9">
      <c r="A9" s="69">
        <v>2101103</v>
      </c>
      <c r="B9" s="70" t="s">
        <v>57</v>
      </c>
      <c r="C9" s="71">
        <v>205192.56</v>
      </c>
      <c r="D9" s="71">
        <v>205192.56</v>
      </c>
      <c r="E9" s="71">
        <v>205192.56</v>
      </c>
      <c r="F9" s="71"/>
      <c r="G9" s="71"/>
      <c r="H9" s="71"/>
      <c r="I9" s="71"/>
    </row>
    <row r="10" customHeight="1" spans="1:9">
      <c r="A10" s="69">
        <v>2120899</v>
      </c>
      <c r="B10" s="70" t="s">
        <v>93</v>
      </c>
      <c r="C10" s="71">
        <v>4000000</v>
      </c>
      <c r="D10" s="71"/>
      <c r="E10" s="71"/>
      <c r="F10" s="71"/>
      <c r="G10" s="71">
        <f t="shared" ref="G10:G17" si="0">H10+I10</f>
        <v>4000000</v>
      </c>
      <c r="H10" s="71">
        <v>4000000</v>
      </c>
      <c r="I10" s="71"/>
    </row>
    <row r="11" customHeight="1" spans="1:9">
      <c r="A11" s="69">
        <v>2210201</v>
      </c>
      <c r="B11" s="70" t="s">
        <v>58</v>
      </c>
      <c r="C11" s="71">
        <v>220528.8</v>
      </c>
      <c r="D11" s="71">
        <v>220528.8</v>
      </c>
      <c r="E11" s="71">
        <v>220528.8</v>
      </c>
      <c r="F11" s="71"/>
      <c r="G11" s="71"/>
      <c r="H11" s="71"/>
      <c r="I11" s="71"/>
    </row>
    <row r="12" customHeight="1" spans="1:9">
      <c r="A12" s="69">
        <v>2240101</v>
      </c>
      <c r="B12" s="70" t="s">
        <v>59</v>
      </c>
      <c r="C12" s="71">
        <v>1680369.5</v>
      </c>
      <c r="D12" s="71">
        <f>E12+F12</f>
        <v>1680369.5</v>
      </c>
      <c r="E12" s="71">
        <v>1343161.1</v>
      </c>
      <c r="F12" s="71">
        <v>337208.4</v>
      </c>
      <c r="G12" s="71"/>
      <c r="H12" s="71"/>
      <c r="I12" s="71"/>
    </row>
    <row r="13" customHeight="1" spans="1:9">
      <c r="A13" s="69">
        <v>2240150</v>
      </c>
      <c r="B13" s="70" t="s">
        <v>63</v>
      </c>
      <c r="C13" s="71">
        <v>655572.2</v>
      </c>
      <c r="D13" s="71">
        <f>E13+F13</f>
        <v>655572.2</v>
      </c>
      <c r="E13" s="71">
        <v>561858.3</v>
      </c>
      <c r="F13" s="71">
        <v>93713.9</v>
      </c>
      <c r="G13" s="71"/>
      <c r="H13" s="71"/>
      <c r="I13" s="71"/>
    </row>
    <row r="14" customHeight="1" spans="1:9">
      <c r="A14" s="69">
        <v>2240102</v>
      </c>
      <c r="B14" s="70" t="s">
        <v>60</v>
      </c>
      <c r="C14" s="71">
        <v>1470500</v>
      </c>
      <c r="D14" s="71"/>
      <c r="E14" s="71"/>
      <c r="F14" s="71"/>
      <c r="G14" s="71">
        <f>H14+I14</f>
        <v>1470500</v>
      </c>
      <c r="H14" s="71">
        <v>1470500</v>
      </c>
      <c r="I14" s="71"/>
    </row>
    <row r="15" customHeight="1" spans="1:9">
      <c r="A15" s="69">
        <v>2240106</v>
      </c>
      <c r="B15" s="70" t="s">
        <v>61</v>
      </c>
      <c r="C15" s="71">
        <v>3206000</v>
      </c>
      <c r="D15" s="71"/>
      <c r="E15" s="71"/>
      <c r="F15" s="71"/>
      <c r="G15" s="71">
        <f>H15+I15</f>
        <v>3206000</v>
      </c>
      <c r="H15" s="71">
        <v>3206000</v>
      </c>
      <c r="I15" s="71"/>
    </row>
    <row r="16" customHeight="1" spans="1:9">
      <c r="A16" s="69">
        <v>2240108</v>
      </c>
      <c r="B16" s="70" t="s">
        <v>62</v>
      </c>
      <c r="C16" s="71">
        <v>1200000</v>
      </c>
      <c r="D16" s="71"/>
      <c r="E16" s="71"/>
      <c r="F16" s="71"/>
      <c r="G16" s="71">
        <f>H16+I16</f>
        <v>1200000</v>
      </c>
      <c r="H16" s="71">
        <v>1200000</v>
      </c>
      <c r="I16" s="71"/>
    </row>
    <row r="17" customHeight="1" spans="1:9">
      <c r="A17" s="69">
        <v>2240199</v>
      </c>
      <c r="B17" s="70" t="s">
        <v>64</v>
      </c>
      <c r="C17" s="71">
        <v>600000</v>
      </c>
      <c r="D17" s="71"/>
      <c r="E17" s="71"/>
      <c r="F17" s="71"/>
      <c r="G17" s="71">
        <f>H17+I17</f>
        <v>600000</v>
      </c>
      <c r="H17" s="71"/>
      <c r="I17" s="71">
        <v>600000</v>
      </c>
    </row>
    <row r="18" customHeight="1" spans="1:9">
      <c r="A18" s="43" t="s">
        <v>8</v>
      </c>
      <c r="B18" s="43"/>
      <c r="C18" s="71">
        <f>SUM(C6:C17)</f>
        <v>13676268.86</v>
      </c>
      <c r="D18" s="71">
        <f t="shared" ref="D18:I18" si="1">SUM(D6:D17)</f>
        <v>3199768.86</v>
      </c>
      <c r="E18" s="71">
        <f>SUM(E6:E17)</f>
        <v>2768846.56</v>
      </c>
      <c r="F18" s="71">
        <f>SUM(F6:F17)</f>
        <v>430922.3</v>
      </c>
      <c r="G18" s="71">
        <f>SUM(G6:G17)</f>
        <v>10476500</v>
      </c>
      <c r="H18" s="71">
        <f>SUM(H6:H17)</f>
        <v>9876500</v>
      </c>
      <c r="I18" s="71">
        <f>SUM(I6:I17)</f>
        <v>600000</v>
      </c>
    </row>
    <row r="19" ht="32.25" customHeight="1" spans="1:9">
      <c r="A19" s="72"/>
      <c r="B19" s="72"/>
      <c r="C19" s="72"/>
      <c r="D19" s="72"/>
      <c r="E19" s="72"/>
      <c r="F19" s="72"/>
      <c r="G19" s="72"/>
      <c r="H19" s="72"/>
      <c r="I19" s="72"/>
    </row>
    <row r="20" ht="30.75" customHeight="1" spans="1:9">
      <c r="A20" s="73"/>
      <c r="B20" s="73"/>
      <c r="C20" s="73"/>
      <c r="D20" s="73"/>
      <c r="E20" s="73"/>
      <c r="F20" s="73"/>
      <c r="G20" s="73"/>
      <c r="H20" s="73"/>
      <c r="I20" s="73"/>
    </row>
    <row r="21" customHeight="1" spans="7:7">
      <c r="G21" t="s">
        <v>151</v>
      </c>
    </row>
  </sheetData>
  <mergeCells count="8">
    <mergeCell ref="A2:I2"/>
    <mergeCell ref="A4:B4"/>
    <mergeCell ref="D4:F4"/>
    <mergeCell ref="G4:I4"/>
    <mergeCell ref="A18:B18"/>
    <mergeCell ref="A19:I19"/>
    <mergeCell ref="A20:I2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0"/>
  <sheetViews>
    <sheetView topLeftCell="B1" workbookViewId="0">
      <selection activeCell="G7" sqref="G7:G8"/>
    </sheetView>
  </sheetViews>
  <sheetFormatPr defaultColWidth="9" defaultRowHeight="13.5"/>
  <cols>
    <col min="1" max="1" width="21.125" style="2" customWidth="1"/>
    <col min="2" max="2" width="21.25" style="2" customWidth="1"/>
    <col min="3" max="4" width="14" style="2" customWidth="1"/>
    <col min="5" max="5" width="10.125" style="2" customWidth="1"/>
    <col min="6" max="6" width="14.375" style="2" customWidth="1"/>
    <col min="7" max="7" width="14.875" style="2" customWidth="1"/>
    <col min="8" max="8" width="11.875" style="2" customWidth="1"/>
    <col min="9" max="9" width="13.875" style="2" customWidth="1"/>
    <col min="10" max="10" width="23.625" style="2" customWidth="1"/>
    <col min="11" max="11" width="39.875" style="2" customWidth="1"/>
    <col min="12" max="16384" width="9" style="2"/>
  </cols>
  <sheetData>
    <row r="1" spans="1:11">
      <c r="A1" t="s">
        <v>152</v>
      </c>
      <c r="B1" s="3"/>
      <c r="C1" s="4" t="s">
        <v>153</v>
      </c>
      <c r="D1" s="4" t="s">
        <v>153</v>
      </c>
      <c r="E1" s="4" t="s">
        <v>153</v>
      </c>
      <c r="F1" s="4" t="s">
        <v>153</v>
      </c>
      <c r="G1" s="4" t="s">
        <v>153</v>
      </c>
      <c r="H1" s="4" t="s">
        <v>153</v>
      </c>
      <c r="I1" s="4" t="s">
        <v>153</v>
      </c>
      <c r="J1" s="4" t="s">
        <v>153</v>
      </c>
      <c r="K1" s="4" t="s">
        <v>153</v>
      </c>
    </row>
    <row r="2" ht="27" spans="1:11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155</v>
      </c>
      <c r="E3" s="8"/>
      <c r="F3" s="9"/>
      <c r="G3" s="10"/>
      <c r="H3" s="11"/>
      <c r="I3" s="50"/>
      <c r="J3" s="51" t="s">
        <v>3</v>
      </c>
      <c r="K3" s="51"/>
    </row>
    <row r="4" s="1" customFormat="1" ht="27" customHeight="1" spans="1:11">
      <c r="A4" s="12" t="s">
        <v>156</v>
      </c>
      <c r="B4" s="12" t="s">
        <v>157</v>
      </c>
      <c r="C4" s="12" t="s">
        <v>158</v>
      </c>
      <c r="D4" s="12" t="s">
        <v>159</v>
      </c>
      <c r="E4" s="12" t="s">
        <v>160</v>
      </c>
      <c r="F4" s="12" t="s">
        <v>7</v>
      </c>
      <c r="G4" s="12"/>
      <c r="H4" s="12"/>
      <c r="I4" s="12" t="s">
        <v>161</v>
      </c>
      <c r="J4" s="12" t="s">
        <v>162</v>
      </c>
      <c r="K4" s="12" t="s">
        <v>163</v>
      </c>
    </row>
    <row r="5" s="1" customFormat="1" ht="22.5" customHeight="1" spans="1:11">
      <c r="A5" s="12"/>
      <c r="B5" s="12"/>
      <c r="C5" s="12"/>
      <c r="D5" s="12"/>
      <c r="E5" s="12"/>
      <c r="F5" s="12" t="s">
        <v>51</v>
      </c>
      <c r="G5" s="12" t="s">
        <v>149</v>
      </c>
      <c r="H5" s="12" t="s">
        <v>150</v>
      </c>
      <c r="I5" s="12"/>
      <c r="J5" s="12"/>
      <c r="K5" s="12"/>
    </row>
    <row r="6" ht="27" customHeight="1" spans="1:11">
      <c r="A6" s="13" t="s">
        <v>164</v>
      </c>
      <c r="B6" s="14"/>
      <c r="C6" s="15"/>
      <c r="D6" s="15"/>
      <c r="E6" s="14"/>
      <c r="F6" s="16">
        <v>10476500</v>
      </c>
      <c r="G6" s="17"/>
      <c r="H6" s="17"/>
      <c r="I6" s="14"/>
      <c r="J6" s="14"/>
      <c r="K6" s="14"/>
    </row>
    <row r="7" ht="33" customHeight="1" spans="1:11">
      <c r="A7" s="18" t="s">
        <v>165</v>
      </c>
      <c r="B7" s="19" t="s">
        <v>166</v>
      </c>
      <c r="C7" s="19" t="s">
        <v>167</v>
      </c>
      <c r="D7" s="19" t="s">
        <v>168</v>
      </c>
      <c r="E7" s="19" t="s">
        <v>169</v>
      </c>
      <c r="F7" s="20">
        <v>100000</v>
      </c>
      <c r="G7" s="20">
        <v>100000</v>
      </c>
      <c r="H7" s="21"/>
      <c r="I7" s="15" t="s">
        <v>170</v>
      </c>
      <c r="J7" s="52" t="s">
        <v>171</v>
      </c>
      <c r="K7" s="53">
        <v>0.9</v>
      </c>
    </row>
    <row r="8" ht="32" customHeight="1" spans="1:11">
      <c r="A8" s="22"/>
      <c r="B8" s="23"/>
      <c r="C8" s="23"/>
      <c r="D8" s="23"/>
      <c r="E8" s="23"/>
      <c r="F8" s="24"/>
      <c r="G8" s="24"/>
      <c r="H8" s="25"/>
      <c r="I8" s="15" t="s">
        <v>172</v>
      </c>
      <c r="J8" s="54" t="s">
        <v>173</v>
      </c>
      <c r="K8" s="52" t="s">
        <v>174</v>
      </c>
    </row>
    <row r="9" ht="32" customHeight="1" spans="1:11">
      <c r="A9" s="26" t="s">
        <v>175</v>
      </c>
      <c r="B9" s="27" t="s">
        <v>176</v>
      </c>
      <c r="C9" s="28" t="s">
        <v>167</v>
      </c>
      <c r="D9" s="28" t="s">
        <v>177</v>
      </c>
      <c r="E9" s="29" t="s">
        <v>169</v>
      </c>
      <c r="F9" s="26">
        <v>30000</v>
      </c>
      <c r="G9" s="26">
        <v>30000</v>
      </c>
      <c r="H9" s="30"/>
      <c r="I9" s="15" t="s">
        <v>170</v>
      </c>
      <c r="J9" s="55" t="s">
        <v>178</v>
      </c>
      <c r="K9" s="56" t="s">
        <v>179</v>
      </c>
    </row>
    <row r="10" ht="32" customHeight="1" spans="1:11">
      <c r="A10" s="31"/>
      <c r="B10" s="32"/>
      <c r="C10" s="33"/>
      <c r="D10" s="33"/>
      <c r="E10" s="34"/>
      <c r="F10" s="31"/>
      <c r="G10" s="31"/>
      <c r="H10" s="35"/>
      <c r="I10" s="15" t="s">
        <v>172</v>
      </c>
      <c r="J10" s="57" t="s">
        <v>180</v>
      </c>
      <c r="K10" s="57" t="s">
        <v>179</v>
      </c>
    </row>
    <row r="11" ht="34" customHeight="1" spans="1:11">
      <c r="A11" s="26" t="s">
        <v>181</v>
      </c>
      <c r="B11" s="27" t="s">
        <v>182</v>
      </c>
      <c r="C11" s="28" t="s">
        <v>167</v>
      </c>
      <c r="D11" s="28" t="s">
        <v>183</v>
      </c>
      <c r="E11" s="29" t="s">
        <v>169</v>
      </c>
      <c r="F11" s="26">
        <v>30000</v>
      </c>
      <c r="G11" s="26">
        <v>30000</v>
      </c>
      <c r="H11" s="36"/>
      <c r="I11" s="15" t="s">
        <v>170</v>
      </c>
      <c r="J11" s="55" t="s">
        <v>184</v>
      </c>
      <c r="K11" s="56">
        <v>0.9</v>
      </c>
    </row>
    <row r="12" ht="34" customHeight="1" spans="1:11">
      <c r="A12" s="31"/>
      <c r="B12" s="32"/>
      <c r="C12" s="33"/>
      <c r="D12" s="33"/>
      <c r="E12" s="34"/>
      <c r="F12" s="31"/>
      <c r="G12" s="31"/>
      <c r="H12" s="37"/>
      <c r="I12" s="15" t="s">
        <v>172</v>
      </c>
      <c r="J12" s="57" t="s">
        <v>185</v>
      </c>
      <c r="K12" s="56">
        <v>0.9</v>
      </c>
    </row>
    <row r="13" ht="48" customHeight="1" spans="1:11">
      <c r="A13" s="26" t="s">
        <v>186</v>
      </c>
      <c r="B13" s="38" t="s">
        <v>187</v>
      </c>
      <c r="C13" s="38" t="s">
        <v>167</v>
      </c>
      <c r="D13" s="38" t="s">
        <v>188</v>
      </c>
      <c r="E13" s="29" t="s">
        <v>169</v>
      </c>
      <c r="F13" s="39">
        <v>100000</v>
      </c>
      <c r="G13" s="39">
        <v>100000</v>
      </c>
      <c r="H13" s="26"/>
      <c r="I13" s="15" t="s">
        <v>170</v>
      </c>
      <c r="J13" s="55" t="s">
        <v>189</v>
      </c>
      <c r="K13" s="57" t="s">
        <v>190</v>
      </c>
    </row>
    <row r="14" ht="48" customHeight="1" spans="1:11">
      <c r="A14" s="31"/>
      <c r="B14" s="40"/>
      <c r="C14" s="40"/>
      <c r="D14" s="40"/>
      <c r="E14" s="34"/>
      <c r="F14" s="41"/>
      <c r="G14" s="41"/>
      <c r="H14" s="31"/>
      <c r="I14" s="15" t="s">
        <v>172</v>
      </c>
      <c r="J14" s="57" t="s">
        <v>191</v>
      </c>
      <c r="K14" s="58" t="s">
        <v>192</v>
      </c>
    </row>
    <row r="15" ht="42" customHeight="1" spans="1:11">
      <c r="A15" s="42" t="s">
        <v>193</v>
      </c>
      <c r="B15" s="42" t="s">
        <v>194</v>
      </c>
      <c r="C15" s="38" t="s">
        <v>167</v>
      </c>
      <c r="D15" s="38" t="s">
        <v>195</v>
      </c>
      <c r="E15" s="29" t="s">
        <v>169</v>
      </c>
      <c r="F15" s="26">
        <v>100000</v>
      </c>
      <c r="G15" s="26">
        <v>100000</v>
      </c>
      <c r="H15" s="26"/>
      <c r="I15" s="15" t="s">
        <v>170</v>
      </c>
      <c r="J15" s="57" t="s">
        <v>196</v>
      </c>
      <c r="K15" s="56">
        <v>0.9</v>
      </c>
    </row>
    <row r="16" ht="42" customHeight="1" spans="1:11">
      <c r="A16" s="42"/>
      <c r="B16" s="42"/>
      <c r="C16" s="40"/>
      <c r="D16" s="40"/>
      <c r="E16" s="34"/>
      <c r="F16" s="31"/>
      <c r="G16" s="31"/>
      <c r="H16" s="31"/>
      <c r="I16" s="15" t="s">
        <v>172</v>
      </c>
      <c r="J16" s="57" t="s">
        <v>197</v>
      </c>
      <c r="K16" s="57" t="s">
        <v>174</v>
      </c>
    </row>
    <row r="17" ht="37" customHeight="1" spans="1:11">
      <c r="A17" s="43" t="s">
        <v>198</v>
      </c>
      <c r="B17" s="42" t="s">
        <v>199</v>
      </c>
      <c r="C17" s="38" t="s">
        <v>167</v>
      </c>
      <c r="D17" s="38" t="s">
        <v>200</v>
      </c>
      <c r="E17" s="29" t="s">
        <v>169</v>
      </c>
      <c r="F17" s="38">
        <v>30000</v>
      </c>
      <c r="G17" s="38">
        <v>30000</v>
      </c>
      <c r="H17" s="26"/>
      <c r="I17" s="15" t="s">
        <v>170</v>
      </c>
      <c r="J17" s="58" t="s">
        <v>201</v>
      </c>
      <c r="K17" s="59" t="s">
        <v>202</v>
      </c>
    </row>
    <row r="18" ht="37" customHeight="1" spans="1:11">
      <c r="A18" s="43"/>
      <c r="B18" s="42"/>
      <c r="C18" s="40"/>
      <c r="D18" s="40"/>
      <c r="E18" s="34"/>
      <c r="F18" s="40"/>
      <c r="G18" s="40"/>
      <c r="H18" s="31"/>
      <c r="I18" s="15" t="s">
        <v>172</v>
      </c>
      <c r="J18" s="59" t="s">
        <v>203</v>
      </c>
      <c r="K18" s="56">
        <v>0.8</v>
      </c>
    </row>
    <row r="19" ht="38" customHeight="1" spans="1:11">
      <c r="A19" s="43" t="s">
        <v>204</v>
      </c>
      <c r="B19" s="42" t="s">
        <v>205</v>
      </c>
      <c r="C19" s="38" t="s">
        <v>206</v>
      </c>
      <c r="D19" s="38" t="s">
        <v>207</v>
      </c>
      <c r="E19" s="29" t="s">
        <v>169</v>
      </c>
      <c r="F19" s="38">
        <v>100000</v>
      </c>
      <c r="G19" s="38">
        <v>100000</v>
      </c>
      <c r="H19" s="26"/>
      <c r="I19" s="15" t="s">
        <v>170</v>
      </c>
      <c r="J19" s="58" t="s">
        <v>208</v>
      </c>
      <c r="K19" s="60">
        <v>0.9</v>
      </c>
    </row>
    <row r="20" ht="45" customHeight="1" spans="1:11">
      <c r="A20" s="43"/>
      <c r="B20" s="42"/>
      <c r="C20" s="40"/>
      <c r="D20" s="40"/>
      <c r="E20" s="34"/>
      <c r="F20" s="40"/>
      <c r="G20" s="40"/>
      <c r="H20" s="31"/>
      <c r="I20" s="15" t="s">
        <v>172</v>
      </c>
      <c r="J20" s="58" t="s">
        <v>209</v>
      </c>
      <c r="K20" s="60">
        <v>0.9</v>
      </c>
    </row>
    <row r="21" s="2" customFormat="1" ht="49" customHeight="1" spans="1:11">
      <c r="A21" s="43" t="s">
        <v>204</v>
      </c>
      <c r="B21" s="42" t="s">
        <v>210</v>
      </c>
      <c r="C21" s="38" t="s">
        <v>206</v>
      </c>
      <c r="D21" s="38" t="s">
        <v>207</v>
      </c>
      <c r="E21" s="29" t="s">
        <v>169</v>
      </c>
      <c r="F21" s="38">
        <v>300000</v>
      </c>
      <c r="G21" s="38">
        <v>300000</v>
      </c>
      <c r="H21" s="44"/>
      <c r="I21" s="15" t="s">
        <v>170</v>
      </c>
      <c r="J21" s="58" t="s">
        <v>211</v>
      </c>
      <c r="K21" s="60">
        <v>0.9</v>
      </c>
    </row>
    <row r="22" s="2" customFormat="1" ht="45" customHeight="1" spans="1:11">
      <c r="A22" s="43"/>
      <c r="B22" s="42"/>
      <c r="C22" s="40"/>
      <c r="D22" s="40"/>
      <c r="E22" s="34"/>
      <c r="F22" s="40"/>
      <c r="G22" s="40"/>
      <c r="H22" s="45"/>
      <c r="I22" s="15" t="s">
        <v>172</v>
      </c>
      <c r="J22" s="58" t="s">
        <v>212</v>
      </c>
      <c r="K22" s="60">
        <v>0.9</v>
      </c>
    </row>
    <row r="23" s="2" customFormat="1" ht="38" customHeight="1" spans="1:11">
      <c r="A23" s="43" t="s">
        <v>213</v>
      </c>
      <c r="B23" s="42" t="s">
        <v>214</v>
      </c>
      <c r="C23" s="38" t="s">
        <v>206</v>
      </c>
      <c r="D23" s="38" t="s">
        <v>215</v>
      </c>
      <c r="E23" s="29" t="s">
        <v>216</v>
      </c>
      <c r="F23" s="46">
        <v>1000000</v>
      </c>
      <c r="G23" s="38">
        <v>1000000</v>
      </c>
      <c r="H23" s="44"/>
      <c r="I23" s="15" t="s">
        <v>170</v>
      </c>
      <c r="J23" s="58" t="s">
        <v>217</v>
      </c>
      <c r="K23" s="61" t="s">
        <v>218</v>
      </c>
    </row>
    <row r="24" s="2" customFormat="1" ht="45" customHeight="1" spans="1:11">
      <c r="A24" s="43"/>
      <c r="B24" s="42"/>
      <c r="C24" s="40"/>
      <c r="D24" s="40"/>
      <c r="E24" s="34"/>
      <c r="F24" s="47"/>
      <c r="G24" s="40"/>
      <c r="H24" s="45"/>
      <c r="I24" s="15" t="s">
        <v>172</v>
      </c>
      <c r="J24" s="58" t="s">
        <v>219</v>
      </c>
      <c r="K24" s="58" t="s">
        <v>220</v>
      </c>
    </row>
    <row r="25" s="2" customFormat="1" ht="38" customHeight="1" spans="1:11">
      <c r="A25" s="43" t="s">
        <v>221</v>
      </c>
      <c r="B25" s="42" t="s">
        <v>222</v>
      </c>
      <c r="C25" s="38" t="s">
        <v>206</v>
      </c>
      <c r="D25" s="38" t="s">
        <v>223</v>
      </c>
      <c r="E25" s="46" t="s">
        <v>169</v>
      </c>
      <c r="F25" s="38">
        <v>650000</v>
      </c>
      <c r="G25" s="38">
        <v>650000</v>
      </c>
      <c r="H25" s="44"/>
      <c r="I25" s="15" t="s">
        <v>170</v>
      </c>
      <c r="J25" s="58" t="s">
        <v>224</v>
      </c>
      <c r="K25" s="58" t="s">
        <v>225</v>
      </c>
    </row>
    <row r="26" s="2" customFormat="1" ht="45" customHeight="1" spans="1:11">
      <c r="A26" s="43"/>
      <c r="B26" s="42"/>
      <c r="C26" s="40"/>
      <c r="D26" s="40"/>
      <c r="E26" s="47"/>
      <c r="F26" s="40"/>
      <c r="G26" s="40"/>
      <c r="H26" s="45"/>
      <c r="I26" s="15" t="s">
        <v>172</v>
      </c>
      <c r="J26" s="58" t="s">
        <v>226</v>
      </c>
      <c r="K26" s="58" t="s">
        <v>220</v>
      </c>
    </row>
    <row r="27" s="2" customFormat="1" ht="38" customHeight="1" spans="1:11">
      <c r="A27" s="43" t="s">
        <v>227</v>
      </c>
      <c r="B27" s="42" t="s">
        <v>228</v>
      </c>
      <c r="C27" s="38" t="s">
        <v>206</v>
      </c>
      <c r="D27" s="38" t="s">
        <v>229</v>
      </c>
      <c r="E27" s="46" t="s">
        <v>169</v>
      </c>
      <c r="F27" s="38">
        <v>2000000</v>
      </c>
      <c r="G27" s="38">
        <v>2000000</v>
      </c>
      <c r="H27" s="44"/>
      <c r="I27" s="15" t="s">
        <v>170</v>
      </c>
      <c r="J27" s="57" t="s">
        <v>230</v>
      </c>
      <c r="K27" s="57" t="s">
        <v>231</v>
      </c>
    </row>
    <row r="28" s="2" customFormat="1" ht="45" customHeight="1" spans="1:11">
      <c r="A28" s="43"/>
      <c r="B28" s="42"/>
      <c r="C28" s="40"/>
      <c r="D28" s="40"/>
      <c r="E28" s="47"/>
      <c r="F28" s="40"/>
      <c r="G28" s="40"/>
      <c r="H28" s="45"/>
      <c r="I28" s="15" t="s">
        <v>172</v>
      </c>
      <c r="J28" s="57" t="s">
        <v>232</v>
      </c>
      <c r="K28" s="57" t="s">
        <v>233</v>
      </c>
    </row>
    <row r="29" s="2" customFormat="1" ht="38" customHeight="1" spans="1:11">
      <c r="A29" s="43" t="s">
        <v>227</v>
      </c>
      <c r="B29" s="42" t="s">
        <v>234</v>
      </c>
      <c r="C29" s="38" t="s">
        <v>206</v>
      </c>
      <c r="D29" s="38" t="s">
        <v>229</v>
      </c>
      <c r="E29" s="46" t="s">
        <v>169</v>
      </c>
      <c r="F29" s="38">
        <v>780500</v>
      </c>
      <c r="G29" s="38">
        <v>780500</v>
      </c>
      <c r="H29" s="44"/>
      <c r="I29" s="15" t="s">
        <v>170</v>
      </c>
      <c r="J29" s="57" t="s">
        <v>235</v>
      </c>
      <c r="K29" s="56">
        <v>0.9</v>
      </c>
    </row>
    <row r="30" s="2" customFormat="1" ht="45" customHeight="1" spans="1:11">
      <c r="A30" s="43"/>
      <c r="B30" s="42"/>
      <c r="C30" s="40"/>
      <c r="D30" s="40"/>
      <c r="E30" s="47"/>
      <c r="F30" s="40"/>
      <c r="G30" s="40"/>
      <c r="H30" s="45"/>
      <c r="I30" s="15" t="s">
        <v>172</v>
      </c>
      <c r="J30" s="57" t="s">
        <v>236</v>
      </c>
      <c r="K30" s="57" t="s">
        <v>237</v>
      </c>
    </row>
    <row r="31" s="2" customFormat="1" ht="38" customHeight="1" spans="1:11">
      <c r="A31" s="43" t="s">
        <v>181</v>
      </c>
      <c r="B31" s="42" t="s">
        <v>238</v>
      </c>
      <c r="C31" s="38" t="s">
        <v>206</v>
      </c>
      <c r="D31" s="38" t="s">
        <v>183</v>
      </c>
      <c r="E31" s="46" t="s">
        <v>169</v>
      </c>
      <c r="F31" s="38">
        <v>1200000</v>
      </c>
      <c r="G31" s="38">
        <v>1200000</v>
      </c>
      <c r="H31" s="44"/>
      <c r="I31" s="15" t="s">
        <v>170</v>
      </c>
      <c r="J31" s="58" t="s">
        <v>239</v>
      </c>
      <c r="K31" s="60">
        <v>0.9</v>
      </c>
    </row>
    <row r="32" s="2" customFormat="1" ht="45" customHeight="1" spans="1:11">
      <c r="A32" s="43"/>
      <c r="B32" s="42"/>
      <c r="C32" s="40"/>
      <c r="D32" s="40"/>
      <c r="E32" s="47"/>
      <c r="F32" s="40"/>
      <c r="G32" s="40"/>
      <c r="H32" s="45"/>
      <c r="I32" s="15" t="s">
        <v>172</v>
      </c>
      <c r="J32" s="58" t="s">
        <v>240</v>
      </c>
      <c r="K32" s="58" t="s">
        <v>192</v>
      </c>
    </row>
    <row r="33" s="2" customFormat="1" ht="38" customHeight="1" spans="1:11">
      <c r="A33" s="43" t="s">
        <v>193</v>
      </c>
      <c r="B33" s="42" t="s">
        <v>241</v>
      </c>
      <c r="C33" s="38" t="s">
        <v>206</v>
      </c>
      <c r="D33" s="38" t="s">
        <v>195</v>
      </c>
      <c r="E33" s="46" t="s">
        <v>169</v>
      </c>
      <c r="F33" s="38">
        <v>300000</v>
      </c>
      <c r="G33" s="38">
        <v>300000</v>
      </c>
      <c r="H33" s="44"/>
      <c r="I33" s="15" t="s">
        <v>170</v>
      </c>
      <c r="J33" s="58" t="s">
        <v>242</v>
      </c>
      <c r="K33" s="60">
        <v>0.9</v>
      </c>
    </row>
    <row r="34" s="2" customFormat="1" ht="45" customHeight="1" spans="1:11">
      <c r="A34" s="43"/>
      <c r="B34" s="42"/>
      <c r="C34" s="40"/>
      <c r="D34" s="40"/>
      <c r="E34" s="47"/>
      <c r="F34" s="40"/>
      <c r="G34" s="40"/>
      <c r="H34" s="45"/>
      <c r="I34" s="15" t="s">
        <v>172</v>
      </c>
      <c r="J34" s="58" t="s">
        <v>240</v>
      </c>
      <c r="K34" s="58" t="s">
        <v>192</v>
      </c>
    </row>
    <row r="35" s="2" customFormat="1" ht="38" customHeight="1" spans="1:11">
      <c r="A35" s="43" t="s">
        <v>243</v>
      </c>
      <c r="B35" s="42" t="s">
        <v>244</v>
      </c>
      <c r="C35" s="38" t="s">
        <v>206</v>
      </c>
      <c r="D35" s="38" t="s">
        <v>245</v>
      </c>
      <c r="E35" s="29" t="s">
        <v>216</v>
      </c>
      <c r="F35" s="38">
        <v>3000000</v>
      </c>
      <c r="G35" s="38">
        <v>3000000</v>
      </c>
      <c r="H35" s="44"/>
      <c r="I35" s="15" t="s">
        <v>170</v>
      </c>
      <c r="J35" s="58" t="s">
        <v>246</v>
      </c>
      <c r="K35" s="60">
        <v>0.9</v>
      </c>
    </row>
    <row r="36" s="2" customFormat="1" ht="45" customHeight="1" spans="1:11">
      <c r="A36" s="43"/>
      <c r="B36" s="42"/>
      <c r="C36" s="40"/>
      <c r="D36" s="40"/>
      <c r="E36" s="34"/>
      <c r="F36" s="40"/>
      <c r="G36" s="40"/>
      <c r="H36" s="45"/>
      <c r="I36" s="15" t="s">
        <v>172</v>
      </c>
      <c r="J36" s="58" t="s">
        <v>240</v>
      </c>
      <c r="K36" s="58" t="s">
        <v>192</v>
      </c>
    </row>
    <row r="37" s="2" customFormat="1" ht="45" customHeight="1" spans="1:11">
      <c r="A37" s="43" t="s">
        <v>243</v>
      </c>
      <c r="B37" s="38" t="s">
        <v>247</v>
      </c>
      <c r="C37" s="38" t="s">
        <v>206</v>
      </c>
      <c r="D37" s="38" t="s">
        <v>248</v>
      </c>
      <c r="E37" s="46" t="s">
        <v>169</v>
      </c>
      <c r="F37" s="48">
        <v>156000</v>
      </c>
      <c r="G37" s="48">
        <v>156000</v>
      </c>
      <c r="H37" s="49"/>
      <c r="I37" s="15" t="s">
        <v>170</v>
      </c>
      <c r="J37" s="58" t="s">
        <v>249</v>
      </c>
      <c r="K37" s="58" t="s">
        <v>250</v>
      </c>
    </row>
    <row r="38" s="2" customFormat="1" ht="45" customHeight="1" spans="1:11">
      <c r="A38" s="43"/>
      <c r="B38" s="40"/>
      <c r="C38" s="40"/>
      <c r="D38" s="40"/>
      <c r="E38" s="47"/>
      <c r="F38" s="48"/>
      <c r="G38" s="48"/>
      <c r="H38" s="49"/>
      <c r="I38" s="15" t="s">
        <v>172</v>
      </c>
      <c r="J38" s="58" t="s">
        <v>251</v>
      </c>
      <c r="K38" s="58" t="s">
        <v>250</v>
      </c>
    </row>
    <row r="39" s="2" customFormat="1" ht="38" customHeight="1" spans="1:11">
      <c r="A39" s="43" t="s">
        <v>252</v>
      </c>
      <c r="B39" s="42" t="s">
        <v>253</v>
      </c>
      <c r="C39" s="38" t="s">
        <v>206</v>
      </c>
      <c r="D39" s="38" t="s">
        <v>245</v>
      </c>
      <c r="E39" s="46" t="s">
        <v>169</v>
      </c>
      <c r="F39" s="38">
        <v>600000</v>
      </c>
      <c r="G39" s="38"/>
      <c r="H39" s="26">
        <v>600000</v>
      </c>
      <c r="I39" s="15" t="s">
        <v>170</v>
      </c>
      <c r="J39" s="58" t="s">
        <v>254</v>
      </c>
      <c r="K39" s="60">
        <v>0.8</v>
      </c>
    </row>
    <row r="40" s="2" customFormat="1" ht="45" customHeight="1" spans="1:11">
      <c r="A40" s="43"/>
      <c r="B40" s="42"/>
      <c r="C40" s="40"/>
      <c r="D40" s="40"/>
      <c r="E40" s="47"/>
      <c r="F40" s="40"/>
      <c r="G40" s="40"/>
      <c r="H40" s="31"/>
      <c r="I40" s="15" t="s">
        <v>172</v>
      </c>
      <c r="J40" s="58" t="s">
        <v>255</v>
      </c>
      <c r="K40" s="58" t="s">
        <v>255</v>
      </c>
    </row>
  </sheetData>
  <mergeCells count="148">
    <mergeCell ref="A2:K2"/>
    <mergeCell ref="A3:B3"/>
    <mergeCell ref="J3:K3"/>
    <mergeCell ref="F4:H4"/>
    <mergeCell ref="A4:A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4:B5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C4:C5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D4:D5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E4:E5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2018-02-05T07:46:00Z</cp:lastPrinted>
  <dcterms:modified xsi:type="dcterms:W3CDTF">2020-03-28T13:39:40Z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true</vt:bool>
  </property>
</Properties>
</file>