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20" firstSheet="3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fullCalcOnLoad="1"/>
</workbook>
</file>

<file path=xl/comments9.xml><?xml version="1.0" encoding="utf-8"?>
<comments xmlns="http://schemas.openxmlformats.org/spreadsheetml/2006/main">
  <authors>
    <author>report4</author>
  </authors>
  <commentList>
    <comment ref="J30" authorId="0">
      <text>
        <r>
          <rPr>
            <sz val="9"/>
            <rFont val="宋体"/>
            <family val="0"/>
          </rPr>
          <t>生猪保险</t>
        </r>
      </text>
    </comment>
    <comment ref="J31" authorId="0">
      <text>
        <r>
          <rPr>
            <sz val="9"/>
            <rFont val="宋体"/>
            <family val="0"/>
          </rPr>
          <t>生猪保险</t>
        </r>
      </text>
    </comment>
    <comment ref="K30" authorId="0">
      <text>
        <r>
          <rPr>
            <sz val="9"/>
            <rFont val="宋体"/>
            <family val="0"/>
          </rPr>
          <t>资金使用率</t>
        </r>
      </text>
    </comment>
    <comment ref="K31" authorId="0">
      <text>
        <r>
          <rPr>
            <sz val="9"/>
            <rFont val="宋体"/>
            <family val="0"/>
          </rPr>
          <t>资金使用率</t>
        </r>
      </text>
    </comment>
    <comment ref="J32" authorId="0">
      <text>
        <r>
          <rPr>
            <sz val="9"/>
            <rFont val="宋体"/>
            <family val="0"/>
          </rPr>
          <t>完成畜牧局工作所需经费</t>
        </r>
      </text>
    </comment>
    <comment ref="J51" authorId="0">
      <text>
        <r>
          <rPr>
            <sz val="9"/>
            <rFont val="宋体"/>
            <family val="0"/>
          </rPr>
          <t>完成畜牧局工作所需经费</t>
        </r>
      </text>
    </comment>
    <comment ref="J33" authorId="0">
      <text>
        <r>
          <rPr>
            <sz val="9"/>
            <rFont val="宋体"/>
            <family val="0"/>
          </rPr>
          <t>完成畜牧局工作所需经费</t>
        </r>
      </text>
    </comment>
    <comment ref="K32" authorId="0">
      <text>
        <r>
          <rPr>
            <sz val="9"/>
            <rFont val="宋体"/>
            <family val="0"/>
          </rPr>
          <t>完成畜牧局工作所需经费</t>
        </r>
      </text>
    </comment>
    <comment ref="K33" authorId="0">
      <text>
        <r>
          <rPr>
            <sz val="9"/>
            <rFont val="宋体"/>
            <family val="0"/>
          </rPr>
          <t>完成畜牧局工作所需经费</t>
        </r>
      </text>
    </comment>
    <comment ref="J26" authorId="0">
      <text>
        <r>
          <rPr>
            <sz val="9"/>
            <rFont val="宋体"/>
            <family val="0"/>
          </rPr>
          <t>使用率</t>
        </r>
      </text>
    </comment>
    <comment ref="J27" authorId="0">
      <text>
        <r>
          <rPr>
            <sz val="9"/>
            <rFont val="宋体"/>
            <family val="0"/>
          </rPr>
          <t>达标率</t>
        </r>
      </text>
    </comment>
    <comment ref="K26" authorId="0">
      <text>
        <r>
          <rPr>
            <sz val="9"/>
            <rFont val="宋体"/>
            <family val="0"/>
          </rPr>
          <t>使用率</t>
        </r>
      </text>
    </comment>
    <comment ref="K27" authorId="0">
      <text>
        <r>
          <rPr>
            <sz val="9"/>
            <rFont val="宋体"/>
            <family val="0"/>
          </rPr>
          <t>确保全市省检测任务的完成与老旧防疫设备更换</t>
        </r>
      </text>
    </comment>
    <comment ref="J22" authorId="0">
      <text>
        <r>
          <rPr>
            <sz val="9"/>
            <rFont val="宋体"/>
            <family val="0"/>
          </rPr>
          <t>用于屠宰场设施设备升级改造、购置无害化处理设备及工作经费等</t>
        </r>
      </text>
    </comment>
    <comment ref="K22" authorId="0">
      <text>
        <r>
          <rPr>
            <sz val="9"/>
            <rFont val="宋体"/>
            <family val="0"/>
          </rPr>
          <t>用于屠宰场设施设备升级改造、购置无害化处理设备及工作经费等</t>
        </r>
      </text>
    </comment>
    <comment ref="J23" authorId="0">
      <text>
        <r>
          <rPr>
            <sz val="9"/>
            <rFont val="宋体"/>
            <family val="0"/>
          </rPr>
          <t>用于屠宰场设施设备升级改造、购置无害化处理设备及工作经费等</t>
        </r>
      </text>
    </comment>
    <comment ref="K23" authorId="0">
      <text>
        <r>
          <rPr>
            <sz val="9"/>
            <rFont val="宋体"/>
            <family val="0"/>
          </rPr>
          <t>用于屠宰场设施设备升级改造、购置无害化处理设备及工作经费等</t>
        </r>
      </text>
    </comment>
    <comment ref="J12" authorId="0">
      <text>
        <r>
          <rPr>
            <sz val="9"/>
            <rFont val="宋体"/>
            <family val="0"/>
          </rPr>
          <t>使用率</t>
        </r>
      </text>
    </comment>
    <comment ref="K12" authorId="0">
      <text>
        <r>
          <rPr>
            <sz val="9"/>
            <rFont val="宋体"/>
            <family val="0"/>
          </rPr>
          <t>资金使用率</t>
        </r>
      </text>
    </comment>
    <comment ref="J13" authorId="0">
      <text>
        <r>
          <rPr>
            <sz val="9"/>
            <rFont val="宋体"/>
            <family val="0"/>
          </rPr>
          <t>完成率</t>
        </r>
      </text>
    </comment>
    <comment ref="K13" authorId="0">
      <text>
        <r>
          <rPr>
            <sz val="9"/>
            <rFont val="宋体"/>
            <family val="0"/>
          </rPr>
          <t>村级防疫任务完成率</t>
        </r>
      </text>
    </comment>
    <comment ref="J19" authorId="0">
      <text>
        <r>
          <rPr>
            <sz val="9"/>
            <rFont val="宋体"/>
            <family val="0"/>
          </rPr>
          <t>购置病死动物无害化处理仪器设备、病死动物无害化处理收集点工程建设及工作经费等</t>
        </r>
      </text>
    </comment>
    <comment ref="K19" authorId="0">
      <text>
        <r>
          <rPr>
            <sz val="9"/>
            <rFont val="宋体"/>
            <family val="0"/>
          </rPr>
          <t>购置病死动物无害化处理仪器设备、病死动物无害化处理收集点工程建设及工作经费等</t>
        </r>
      </text>
    </comment>
    <comment ref="J20" authorId="0">
      <text>
        <r>
          <rPr>
            <sz val="9"/>
            <rFont val="宋体"/>
            <family val="0"/>
          </rPr>
          <t>购置病死动物无害化处理仪器设备、病死动物无害化处理收集点工程建设及工作经费等</t>
        </r>
      </text>
    </comment>
    <comment ref="K20" authorId="0">
      <text>
        <r>
          <rPr>
            <sz val="9"/>
            <rFont val="宋体"/>
            <family val="0"/>
          </rPr>
          <t>购置病死动物无害化处理仪器设备、病死动物无害化处理收集点工程建设及工作经费等</t>
        </r>
      </text>
    </comment>
    <comment ref="J36" authorId="0">
      <text>
        <r>
          <rPr>
            <sz val="9"/>
            <rFont val="宋体"/>
            <family val="0"/>
          </rPr>
          <t>监测防疫率使用率</t>
        </r>
      </text>
    </comment>
    <comment ref="K36" authorId="0">
      <text>
        <r>
          <rPr>
            <sz val="9"/>
            <rFont val="宋体"/>
            <family val="0"/>
          </rPr>
          <t>监测防疫率</t>
        </r>
      </text>
    </comment>
    <comment ref="J37" authorId="0">
      <text>
        <r>
          <rPr>
            <sz val="9"/>
            <rFont val="宋体"/>
            <family val="0"/>
          </rPr>
          <t>达标率</t>
        </r>
      </text>
    </comment>
    <comment ref="K37" authorId="0">
      <text>
        <r>
          <rPr>
            <sz val="9"/>
            <rFont val="宋体"/>
            <family val="0"/>
          </rPr>
          <t>确保全市动物疫病监测、防疫、设备维护等工作</t>
        </r>
      </text>
    </comment>
    <comment ref="J40" authorId="0">
      <text>
        <r>
          <rPr>
            <sz val="9"/>
            <rFont val="宋体"/>
            <family val="0"/>
          </rPr>
          <t>使用率</t>
        </r>
      </text>
    </comment>
    <comment ref="K40" authorId="0">
      <text>
        <r>
          <rPr>
            <sz val="9"/>
            <rFont val="宋体"/>
            <family val="0"/>
          </rPr>
          <t>检测率</t>
        </r>
      </text>
    </comment>
    <comment ref="J41" authorId="0">
      <text>
        <r>
          <rPr>
            <sz val="9"/>
            <rFont val="宋体"/>
            <family val="0"/>
          </rPr>
          <t>达标率</t>
        </r>
      </text>
    </comment>
    <comment ref="K41" authorId="0">
      <text>
        <r>
          <rPr>
            <sz val="9"/>
            <rFont val="宋体"/>
            <family val="0"/>
          </rPr>
          <t>确保全市的动物疫病监测与防疫</t>
        </r>
      </text>
    </comment>
    <comment ref="J44" authorId="0">
      <text>
        <r>
          <rPr>
            <sz val="9"/>
            <rFont val="宋体"/>
            <family val="0"/>
          </rPr>
          <t>使用率</t>
        </r>
      </text>
    </comment>
    <comment ref="K44" authorId="0">
      <text>
        <r>
          <rPr>
            <sz val="9"/>
            <rFont val="宋体"/>
            <family val="0"/>
          </rPr>
          <t>用于四项许可办证费</t>
        </r>
      </text>
    </comment>
    <comment ref="J45" authorId="0">
      <text>
        <r>
          <rPr>
            <sz val="9"/>
            <rFont val="宋体"/>
            <family val="0"/>
          </rPr>
          <t>达标率</t>
        </r>
      </text>
    </comment>
    <comment ref="K45" authorId="0">
      <text>
        <r>
          <rPr>
            <sz val="9"/>
            <rFont val="宋体"/>
            <family val="0"/>
          </rPr>
          <t>完成全市四项许可办证</t>
        </r>
      </text>
    </comment>
    <comment ref="J48" authorId="0">
      <text>
        <r>
          <rPr>
            <sz val="9"/>
            <rFont val="宋体"/>
            <family val="0"/>
          </rPr>
          <t>使用率</t>
        </r>
      </text>
    </comment>
    <comment ref="K48" authorId="0">
      <text>
        <r>
          <rPr>
            <sz val="9"/>
            <rFont val="宋体"/>
            <family val="0"/>
          </rPr>
          <t>用于四项许可办证费</t>
        </r>
      </text>
    </comment>
    <comment ref="J49" authorId="0">
      <text>
        <r>
          <rPr>
            <sz val="9"/>
            <rFont val="宋体"/>
            <family val="0"/>
          </rPr>
          <t>达标率</t>
        </r>
      </text>
    </comment>
    <comment ref="K49" authorId="0">
      <text>
        <r>
          <rPr>
            <sz val="9"/>
            <rFont val="宋体"/>
            <family val="0"/>
          </rPr>
          <t>完成全市四项许可办证</t>
        </r>
      </text>
    </comment>
    <comment ref="J15" authorId="0">
      <text>
        <r>
          <rPr>
            <sz val="9"/>
            <rFont val="宋体"/>
            <family val="0"/>
          </rPr>
          <t>使用率</t>
        </r>
      </text>
    </comment>
    <comment ref="K15" authorId="0">
      <text>
        <r>
          <rPr>
            <sz val="9"/>
            <rFont val="宋体"/>
            <family val="0"/>
          </rPr>
          <t>资金使用率</t>
        </r>
      </text>
    </comment>
    <comment ref="J16" authorId="0">
      <text>
        <r>
          <rPr>
            <sz val="9"/>
            <rFont val="宋体"/>
            <family val="0"/>
          </rPr>
          <t>完成率</t>
        </r>
      </text>
    </comment>
    <comment ref="K16" authorId="0">
      <text>
        <r>
          <rPr>
            <sz val="9"/>
            <rFont val="宋体"/>
            <family val="0"/>
          </rPr>
          <t>村级防疫任务完成率</t>
        </r>
      </text>
    </comment>
  </commentList>
</comments>
</file>

<file path=xl/sharedStrings.xml><?xml version="1.0" encoding="utf-8"?>
<sst xmlns="http://schemas.openxmlformats.org/spreadsheetml/2006/main" count="368" uniqueCount="225">
  <si>
    <t>附件1-1</t>
  </si>
  <si>
    <t>财政拨款收支总表</t>
  </si>
  <si>
    <t>部门：儋州市畜牧兽医局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</si>
  <si>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</si>
  <si>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</si>
  <si>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</si>
  <si>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</si>
  <si>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</si>
  <si>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</si>
  <si>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</si>
  <si>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</si>
  <si>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</si>
  <si>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</si>
  <si>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</si>
  <si>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</si>
  <si>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</si>
  <si>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</si>
  <si>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</si>
  <si>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</si>
  <si>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</si>
  <si>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</si>
  <si>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</si>
  <si>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</si>
  <si>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</si>
  <si>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</si>
  <si>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</si>
  <si>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</si>
  <si>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</si>
  <si>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</si>
  <si>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</si>
  <si>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</si>
  <si>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</si>
  <si>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</si>
  <si>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</si>
  <si>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</si>
  <si>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</si>
  <si>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</si>
  <si>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</si>
  <si>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</si>
  <si>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</si>
  <si>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</si>
  <si>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</si>
  <si>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</si>
  <si>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</si>
  <si>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</si>
  <si>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</si>
  <si>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</si>
  <si>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</si>
  <si>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</si>
  <si>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</si>
  <si>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</si>
  <si>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</si>
  <si>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</si>
  <si>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</si>
  <si>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</si>
  <si>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事业单位医疗</t>
  </si>
  <si>
    <t>公务员医疗补助</t>
  </si>
  <si>
    <t>事业运行</t>
  </si>
  <si>
    <t>其他农业支出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</si>
  <si>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</si>
  <si>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</si>
  <si>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</si>
  <si>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</si>
  <si>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</si>
  <si>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</si>
  <si>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</si>
  <si>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</si>
  <si>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</si>
  <si>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</si>
  <si>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</si>
  <si>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</si>
  <si>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</si>
  <si>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</si>
  <si>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</si>
  <si>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</si>
  <si>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通讯补助费</t>
  </si>
  <si>
    <t>工会经费</t>
  </si>
  <si>
    <t>福利费</t>
  </si>
  <si>
    <t>公务用车运行维护费</t>
  </si>
  <si>
    <t>其他交通费用</t>
  </si>
  <si>
    <t>遗属生活补助</t>
  </si>
  <si>
    <t>其他对个人和家庭的补助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</si>
  <si>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</si>
  <si>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</si>
  <si>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</si>
  <si>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</si>
  <si>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</si>
  <si>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</si>
  <si>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</si>
  <si>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</si>
  <si>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</si>
  <si>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</si>
  <si>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</si>
  <si>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 xml:space="preserve">             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</si>
  <si>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</si>
  <si>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</si>
  <si>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</si>
  <si>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</si>
  <si>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</si>
  <si>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</si>
  <si>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</si>
  <si>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</si>
  <si>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</si>
  <si>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</si>
  <si>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</si>
  <si>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</si>
  <si>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</si>
  <si>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</si>
  <si>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</si>
  <si>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</si>
  <si>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</si>
  <si>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</si>
  <si>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</si>
  <si>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</si>
  <si>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</si>
  <si>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</si>
  <si>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</si>
  <si>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</si>
  <si>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</si>
  <si>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</si>
  <si>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</si>
  <si>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</si>
  <si>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</si>
  <si>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</si>
  <si>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</si>
  <si>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</si>
  <si>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</si>
  <si>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</si>
  <si>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</si>
  <si>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</si>
  <si>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</si>
  <si>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</si>
  <si>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</si>
  <si>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</si>
  <si>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</si>
  <si>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</si>
  <si>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</si>
  <si>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</si>
  <si>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</si>
  <si>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</si>
  <si>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</si>
  <si>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</si>
  <si>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</si>
  <si>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</si>
  <si>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</si>
  <si>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儋州市畜牧兽医局</t>
  </si>
  <si>
    <t>附件1-8</t>
  </si>
  <si>
    <t>部门支出总表</t>
  </si>
  <si>
    <t>本级</t>
  </si>
  <si>
    <t>下级</t>
  </si>
  <si>
    <t>2080899</t>
  </si>
  <si>
    <t>2130104</t>
  </si>
  <si>
    <t>2210201</t>
  </si>
  <si>
    <t>2120899</t>
  </si>
  <si>
    <t>2130199</t>
  </si>
  <si>
    <t>附件1-9</t>
  </si>
  <si>
    <t xml:space="preserve">   项目支出绩效信息表</t>
  </si>
  <si>
    <t xml:space="preserve"> 单位：元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</si>
  <si>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</si>
  <si>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</si>
  <si>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</si>
  <si>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</si>
  <si>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</si>
  <si>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</si>
  <si>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</si>
  <si>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</si>
  <si>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1-农业科技创新和农业农村人才队伍建设</t>
  </si>
  <si>
    <t>01-农业技术创新与推广</t>
  </si>
  <si>
    <t xml:space="preserve">儋州市整市推进畜禽粪污资源化利用项目经费
</t>
  </si>
  <si>
    <t>儋州市畜牧兽医局本级</t>
  </si>
  <si>
    <t>专项业务</t>
  </si>
  <si>
    <t>政府性资金</t>
  </si>
  <si>
    <t>产出指标</t>
  </si>
  <si>
    <t xml:space="preserve"> 用于养殖场环保设施改造及大、中、小型沼气项目建设</t>
  </si>
  <si>
    <t>用于养殖场环保设施改造及大、中、小型沼气项目建设</t>
  </si>
  <si>
    <t>成效指标</t>
  </si>
  <si>
    <t xml:space="preserve"> 畜禽粪污资源化利用率</t>
  </si>
  <si>
    <t>畜禽粪污资源化利用率</t>
  </si>
  <si>
    <t>02-农业人才队伍建设</t>
  </si>
  <si>
    <t>村级动物防疫员生活补贴</t>
  </si>
  <si>
    <t xml:space="preserve"> 使用率</t>
  </si>
  <si>
    <t xml:space="preserve"> 资金使用率</t>
  </si>
  <si>
    <t xml:space="preserve"> 完成率</t>
  </si>
  <si>
    <t xml:space="preserve"> 村级防疫任务完成率</t>
  </si>
  <si>
    <t>03-环境评估</t>
  </si>
  <si>
    <t>儋州市畜禽养殖发展规划环评编制工作经费</t>
  </si>
  <si>
    <t>用于畜禽养殖发展规划环评编制工作经费</t>
  </si>
  <si>
    <t>环保设施改造率</t>
  </si>
  <si>
    <t>2-动物卫生监督</t>
  </si>
  <si>
    <t>01-动物检疫</t>
  </si>
  <si>
    <t>病死动物无害化处理体系项目工作经费</t>
  </si>
  <si>
    <t xml:space="preserve"> 购置病死动物无害化处理仪器设备、病死动物无害化处理收集点工程建设及工作经费等</t>
  </si>
  <si>
    <t>02-动物防疫</t>
  </si>
  <si>
    <t>屠宰场升级改造项目工作经费</t>
  </si>
  <si>
    <t xml:space="preserve"> 用于屠宰场设施设备升级改造、购置无害化处理设备及工作经费等</t>
  </si>
  <si>
    <t>3-动物疫病防控</t>
  </si>
  <si>
    <t>01-开展有关动物疫病防控工作</t>
  </si>
  <si>
    <t>重大动物疫病防控工作经费</t>
  </si>
  <si>
    <t xml:space="preserve"> 达标率</t>
  </si>
  <si>
    <t xml:space="preserve"> 确保全市省检测任务的完成与老旧防疫设备更换</t>
  </si>
  <si>
    <t>4-其他农业事务</t>
  </si>
  <si>
    <t>01-农业行业统计和检测</t>
  </si>
  <si>
    <t>农业保险工作经费</t>
  </si>
  <si>
    <t xml:space="preserve"> 生猪保险</t>
  </si>
  <si>
    <t>综合工作经费</t>
  </si>
  <si>
    <t xml:space="preserve"> 完成畜牧局工作所需经费</t>
  </si>
  <si>
    <t>5-动物疫病防控</t>
  </si>
  <si>
    <t>02-开展有关动物疫病防控工作</t>
  </si>
  <si>
    <t>儋州市动物疫病预防控制中心</t>
  </si>
  <si>
    <t xml:space="preserve"> 监测防疫率使用率</t>
  </si>
  <si>
    <t xml:space="preserve"> 监测防疫率</t>
  </si>
  <si>
    <t xml:space="preserve"> 确保全市动物疫病监测、防疫、设备维护等工作</t>
  </si>
  <si>
    <t>6-肉品安全检测</t>
  </si>
  <si>
    <t>01-开展畜牧产品质量安全检测</t>
  </si>
  <si>
    <t>动物畜产品质量安全监测经费</t>
  </si>
  <si>
    <t xml:space="preserve"> 检测率</t>
  </si>
  <si>
    <t xml:space="preserve"> 确保全市的动物疫病监测与防疫</t>
  </si>
  <si>
    <t>7-动物卫生监督</t>
  </si>
  <si>
    <t>01-行政许可审批</t>
  </si>
  <si>
    <t>四项许可办证费</t>
  </si>
  <si>
    <t>儋州市动物卫生监察大队</t>
  </si>
  <si>
    <t xml:space="preserve"> 用于四项许可办证费</t>
  </si>
  <si>
    <t xml:space="preserve"> 完成全市四项许可办证</t>
  </si>
  <si>
    <t>8-肉品安全检测</t>
  </si>
  <si>
    <t>畜禽产地检疫、生猪、牛屠宰检疫费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</si>
</sst>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b/>
      <sz val="12"/>
      <color rgb="FF000000"/>
      <name val="宋体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b/>
      <sz val="22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</cellStyleXfs>
  <cellXfs count="10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 shrinkToFit="1"/>
    </xf>
    <xf numFmtId="49" fontId="4" fillId="33" borderId="13" xfId="0" applyNumberFormat="1" applyFont="1" applyFill="1" applyBorder="1" applyAlignment="1">
      <alignment horizontal="center" vertical="top" wrapText="1" shrinkToFi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top" wrapText="1" shrinkToFit="1"/>
    </xf>
    <xf numFmtId="0" fontId="4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 shrinkToFit="1"/>
    </xf>
    <xf numFmtId="49" fontId="48" fillId="33" borderId="14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left" vertical="top" wrapText="1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 wrapText="1"/>
    </xf>
    <xf numFmtId="49" fontId="4" fillId="33" borderId="16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176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10" fillId="34" borderId="16" xfId="0" applyNumberFormat="1" applyFont="1" applyFill="1" applyBorder="1" applyAlignment="1">
      <alignment horizontal="right" vertical="center" wrapText="1"/>
    </xf>
    <xf numFmtId="176" fontId="0" fillId="0" borderId="11" xfId="0" applyNumberFormat="1" applyBorder="1" applyAlignment="1">
      <alignment vertical="center"/>
    </xf>
    <xf numFmtId="176" fontId="10" fillId="33" borderId="16" xfId="0" applyNumberFormat="1" applyFont="1" applyFill="1" applyBorder="1" applyAlignment="1">
      <alignment horizontal="right" vertical="center" wrapText="1"/>
    </xf>
    <xf numFmtId="176" fontId="10" fillId="33" borderId="11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horizontal="right" vertical="center" wrapText="1"/>
    </xf>
    <xf numFmtId="176" fontId="50" fillId="0" borderId="11" xfId="0" applyNumberFormat="1" applyFont="1" applyFill="1" applyBorder="1" applyAlignment="1">
      <alignment vertical="center"/>
    </xf>
    <xf numFmtId="176" fontId="5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49" fillId="0" borderId="0" xfId="0" applyNumberFormat="1" applyFont="1" applyFill="1" applyAlignment="1">
      <alignment horizontal="left" vertical="center"/>
    </xf>
    <xf numFmtId="49" fontId="4" fillId="0" borderId="11" xfId="63" applyNumberFormat="1" applyFont="1" applyFill="1" applyBorder="1" applyAlignment="1">
      <alignment horizontal="left" vertical="center"/>
      <protection/>
    </xf>
    <xf numFmtId="176" fontId="0" fillId="0" borderId="11" xfId="0" applyNumberFormat="1" applyFill="1" applyBorder="1" applyAlignment="1">
      <alignment horizontal="left" vertical="center"/>
    </xf>
    <xf numFmtId="49" fontId="4" fillId="0" borderId="11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3">
      <selection activeCell="A1" sqref="A1:IV65536"/>
    </sheetView>
  </sheetViews>
  <sheetFormatPr defaultColWidth="9.00390625" defaultRowHeight="24.75" customHeight="1"/>
  <cols>
    <col min="1" max="1" width="28.140625" style="62" customWidth="1"/>
    <col min="2" max="2" width="16.00390625" style="62" customWidth="1"/>
    <col min="3" max="3" width="32.140625" style="62" customWidth="1"/>
    <col min="4" max="4" width="17.140625" style="62" customWidth="1"/>
    <col min="5" max="5" width="15.140625" style="62" customWidth="1"/>
    <col min="6" max="6" width="17.7109375" style="62" customWidth="1"/>
    <col min="7" max="7" width="12.57421875" style="62" bestFit="1" customWidth="1"/>
    <col min="8" max="16384" width="9.00390625" style="62" customWidth="1"/>
  </cols>
  <sheetData>
    <row r="1" spans="1:6" ht="24.75" customHeight="1">
      <c r="A1" s="103" t="s">
        <v>0</v>
      </c>
      <c r="B1" s="103"/>
      <c r="C1" s="103"/>
      <c r="D1" s="103"/>
      <c r="E1" s="103"/>
      <c r="F1" s="103"/>
    </row>
    <row r="2" spans="1:6" ht="39" customHeight="1">
      <c r="A2" s="35" t="s">
        <v>1</v>
      </c>
      <c r="B2" s="35"/>
      <c r="C2" s="35"/>
      <c r="D2" s="35"/>
      <c r="E2" s="35"/>
      <c r="F2" s="35"/>
    </row>
    <row r="3" spans="1:6" ht="26.25" customHeight="1">
      <c r="A3" s="104" t="s">
        <v>2</v>
      </c>
      <c r="B3" s="105"/>
      <c r="C3" s="105"/>
      <c r="D3" s="105"/>
      <c r="E3" s="105"/>
      <c r="F3" s="104" t="s">
        <v>3</v>
      </c>
    </row>
    <row r="4" spans="1:6" ht="24.75" customHeight="1">
      <c r="A4" s="41" t="s">
        <v>4</v>
      </c>
      <c r="B4" s="41"/>
      <c r="C4" s="41" t="s">
        <v>5</v>
      </c>
      <c r="D4" s="41"/>
      <c r="E4" s="41"/>
      <c r="F4" s="41"/>
    </row>
    <row r="5" spans="1:6" ht="24.75" customHeight="1">
      <c r="A5" s="41" t="s">
        <v>6</v>
      </c>
      <c r="B5" s="41" t="s">
        <v>7</v>
      </c>
      <c r="C5" s="41" t="s">
        <v>6</v>
      </c>
      <c r="D5" s="41" t="s">
        <v>8</v>
      </c>
      <c r="E5" s="41" t="s">
        <v>9</v>
      </c>
      <c r="F5" s="41" t="s">
        <v>10</v>
      </c>
    </row>
    <row r="6" spans="1:6" ht="24.75" customHeight="1">
      <c r="A6" s="42" t="s">
        <v>11</v>
      </c>
      <c r="B6" s="64">
        <f>B34</f>
        <v>30693625.96</v>
      </c>
      <c r="C6" s="42" t="s">
        <v>12</v>
      </c>
      <c r="D6" s="43">
        <f>D34</f>
        <v>30693625.96</v>
      </c>
      <c r="E6" s="64">
        <f>E34</f>
        <v>17693625.96</v>
      </c>
      <c r="F6" s="43">
        <f>F34</f>
        <v>13000000</v>
      </c>
    </row>
    <row r="7" spans="1:6" ht="24.75" customHeight="1">
      <c r="A7" s="42" t="s">
        <v>13</v>
      </c>
      <c r="B7" s="46">
        <v>17693625.96</v>
      </c>
      <c r="C7" s="106" t="s">
        <v>14</v>
      </c>
      <c r="D7" s="43">
        <f>SUM(E7:F7)</f>
        <v>0</v>
      </c>
      <c r="E7" s="43"/>
      <c r="F7" s="43"/>
    </row>
    <row r="8" spans="1:6" ht="24.75" customHeight="1">
      <c r="A8" s="42" t="s">
        <v>15</v>
      </c>
      <c r="B8" s="64">
        <v>13000000</v>
      </c>
      <c r="C8" s="106" t="s">
        <v>16</v>
      </c>
      <c r="D8" s="43">
        <f aca="true" t="shared" si="0" ref="D8:D33">SUM(E8:F8)</f>
        <v>0</v>
      </c>
      <c r="E8" s="43"/>
      <c r="F8" s="43"/>
    </row>
    <row r="9" spans="1:6" ht="24.75" customHeight="1">
      <c r="A9" s="42"/>
      <c r="B9" s="107"/>
      <c r="C9" s="106" t="s">
        <v>17</v>
      </c>
      <c r="D9" s="43">
        <f t="shared" si="0"/>
        <v>0</v>
      </c>
      <c r="E9" s="43"/>
      <c r="F9" s="43"/>
    </row>
    <row r="10" spans="1:6" ht="24.75" customHeight="1">
      <c r="A10" s="42"/>
      <c r="B10" s="107"/>
      <c r="C10" s="106" t="s">
        <v>18</v>
      </c>
      <c r="D10" s="43">
        <f t="shared" si="0"/>
        <v>0</v>
      </c>
      <c r="E10" s="43"/>
      <c r="F10" s="43"/>
    </row>
    <row r="11" spans="1:6" ht="24.75" customHeight="1">
      <c r="A11" s="42"/>
      <c r="B11" s="107"/>
      <c r="C11" s="106" t="s">
        <v>19</v>
      </c>
      <c r="D11" s="43">
        <f t="shared" si="0"/>
        <v>0</v>
      </c>
      <c r="E11" s="43"/>
      <c r="F11" s="43"/>
    </row>
    <row r="12" spans="1:6" ht="24.75" customHeight="1">
      <c r="A12" s="42"/>
      <c r="B12" s="107"/>
      <c r="C12" s="106" t="s">
        <v>20</v>
      </c>
      <c r="D12" s="43">
        <f t="shared" si="0"/>
        <v>0</v>
      </c>
      <c r="E12" s="43"/>
      <c r="F12" s="43"/>
    </row>
    <row r="13" spans="1:6" ht="24.75" customHeight="1">
      <c r="A13" s="42"/>
      <c r="B13" s="107"/>
      <c r="C13" s="106" t="s">
        <v>21</v>
      </c>
      <c r="D13" s="43">
        <f t="shared" si="0"/>
        <v>0</v>
      </c>
      <c r="E13" s="43"/>
      <c r="F13" s="43"/>
    </row>
    <row r="14" spans="1:6" ht="24.75" customHeight="1">
      <c r="A14" s="42"/>
      <c r="B14" s="107"/>
      <c r="C14" s="106" t="s">
        <v>22</v>
      </c>
      <c r="D14" s="43">
        <f t="shared" si="0"/>
        <v>1127784</v>
      </c>
      <c r="E14" s="43">
        <v>1127784</v>
      </c>
      <c r="F14" s="43"/>
    </row>
    <row r="15" spans="1:6" ht="24.75" customHeight="1">
      <c r="A15" s="42"/>
      <c r="B15" s="107"/>
      <c r="C15" s="106" t="s">
        <v>23</v>
      </c>
      <c r="D15" s="43">
        <f t="shared" si="0"/>
        <v>0</v>
      </c>
      <c r="E15" s="43"/>
      <c r="F15" s="43"/>
    </row>
    <row r="16" spans="1:6" ht="24.75" customHeight="1">
      <c r="A16" s="42"/>
      <c r="B16" s="107"/>
      <c r="C16" s="106" t="s">
        <v>24</v>
      </c>
      <c r="D16" s="43">
        <f t="shared" si="0"/>
        <v>1111129.26</v>
      </c>
      <c r="E16" s="43">
        <v>1111129.26</v>
      </c>
      <c r="F16" s="43"/>
    </row>
    <row r="17" spans="1:6" ht="24.75" customHeight="1">
      <c r="A17" s="42"/>
      <c r="B17" s="107"/>
      <c r="C17" s="106" t="s">
        <v>25</v>
      </c>
      <c r="D17" s="43">
        <f t="shared" si="0"/>
        <v>0</v>
      </c>
      <c r="E17" s="43"/>
      <c r="F17" s="43"/>
    </row>
    <row r="18" spans="1:6" ht="24.75" customHeight="1">
      <c r="A18" s="42"/>
      <c r="B18" s="107"/>
      <c r="C18" s="106" t="s">
        <v>26</v>
      </c>
      <c r="D18" s="43">
        <f t="shared" si="0"/>
        <v>13000000</v>
      </c>
      <c r="E18" s="43"/>
      <c r="F18" s="64">
        <v>13000000</v>
      </c>
    </row>
    <row r="19" spans="1:6" ht="24.75" customHeight="1">
      <c r="A19" s="42"/>
      <c r="B19" s="107"/>
      <c r="C19" s="106" t="s">
        <v>27</v>
      </c>
      <c r="D19" s="46">
        <f t="shared" si="0"/>
        <v>14808116.7</v>
      </c>
      <c r="E19" s="46">
        <v>14808116.7</v>
      </c>
      <c r="F19" s="43"/>
    </row>
    <row r="20" spans="1:6" ht="24.75" customHeight="1">
      <c r="A20" s="42"/>
      <c r="B20" s="107"/>
      <c r="C20" s="106" t="s">
        <v>28</v>
      </c>
      <c r="D20" s="43">
        <f t="shared" si="0"/>
        <v>0</v>
      </c>
      <c r="E20" s="43"/>
      <c r="F20" s="43"/>
    </row>
    <row r="21" spans="1:6" ht="24.75" customHeight="1">
      <c r="A21" s="42"/>
      <c r="B21" s="107"/>
      <c r="C21" s="106" t="s">
        <v>29</v>
      </c>
      <c r="D21" s="43">
        <f t="shared" si="0"/>
        <v>0</v>
      </c>
      <c r="E21" s="43"/>
      <c r="F21" s="43"/>
    </row>
    <row r="22" spans="1:6" ht="24.75" customHeight="1">
      <c r="A22" s="42"/>
      <c r="B22" s="107"/>
      <c r="C22" s="106" t="s">
        <v>30</v>
      </c>
      <c r="D22" s="43">
        <f t="shared" si="0"/>
        <v>0</v>
      </c>
      <c r="E22" s="43"/>
      <c r="F22" s="43"/>
    </row>
    <row r="23" spans="1:6" ht="24.75" customHeight="1">
      <c r="A23" s="42"/>
      <c r="B23" s="107"/>
      <c r="C23" s="106" t="s">
        <v>31</v>
      </c>
      <c r="D23" s="43">
        <f t="shared" si="0"/>
        <v>0</v>
      </c>
      <c r="E23" s="43"/>
      <c r="F23" s="43"/>
    </row>
    <row r="24" spans="1:6" ht="24.75" customHeight="1">
      <c r="A24" s="42"/>
      <c r="B24" s="107"/>
      <c r="C24" s="106" t="s">
        <v>32</v>
      </c>
      <c r="D24" s="43">
        <f t="shared" si="0"/>
        <v>0</v>
      </c>
      <c r="E24" s="43"/>
      <c r="F24" s="43"/>
    </row>
    <row r="25" spans="1:6" ht="24.75" customHeight="1">
      <c r="A25" s="42"/>
      <c r="B25" s="107"/>
      <c r="C25" s="106" t="s">
        <v>33</v>
      </c>
      <c r="D25" s="43">
        <f t="shared" si="0"/>
        <v>0</v>
      </c>
      <c r="E25" s="43"/>
      <c r="F25" s="43"/>
    </row>
    <row r="26" spans="1:6" ht="24.75" customHeight="1">
      <c r="A26" s="42"/>
      <c r="B26" s="107"/>
      <c r="C26" s="106" t="s">
        <v>34</v>
      </c>
      <c r="D26" s="43">
        <f t="shared" si="0"/>
        <v>646596</v>
      </c>
      <c r="E26" s="43">
        <v>646596</v>
      </c>
      <c r="F26" s="43"/>
    </row>
    <row r="27" spans="1:6" ht="24.75" customHeight="1">
      <c r="A27" s="42"/>
      <c r="B27" s="107"/>
      <c r="C27" s="106" t="s">
        <v>35</v>
      </c>
      <c r="D27" s="43">
        <f t="shared" si="0"/>
        <v>0</v>
      </c>
      <c r="E27" s="43"/>
      <c r="F27" s="43"/>
    </row>
    <row r="28" spans="1:6" ht="24.75" customHeight="1">
      <c r="A28" s="42"/>
      <c r="B28" s="107"/>
      <c r="C28" s="106" t="s">
        <v>36</v>
      </c>
      <c r="D28" s="43">
        <f t="shared" si="0"/>
        <v>0</v>
      </c>
      <c r="E28" s="43"/>
      <c r="F28" s="43"/>
    </row>
    <row r="29" spans="1:6" ht="24.75" customHeight="1">
      <c r="A29" s="42"/>
      <c r="B29" s="107"/>
      <c r="C29" s="106" t="s">
        <v>37</v>
      </c>
      <c r="D29" s="43">
        <f t="shared" si="0"/>
        <v>0</v>
      </c>
      <c r="E29" s="43"/>
      <c r="F29" s="43"/>
    </row>
    <row r="30" spans="1:6" ht="24.75" customHeight="1">
      <c r="A30" s="42"/>
      <c r="B30" s="107"/>
      <c r="C30" s="106" t="s">
        <v>38</v>
      </c>
      <c r="D30" s="43">
        <f t="shared" si="0"/>
        <v>0</v>
      </c>
      <c r="E30" s="43"/>
      <c r="F30" s="43"/>
    </row>
    <row r="31" spans="1:6" ht="24.75" customHeight="1">
      <c r="A31" s="42"/>
      <c r="B31" s="107"/>
      <c r="C31" s="106" t="s">
        <v>39</v>
      </c>
      <c r="D31" s="43">
        <f t="shared" si="0"/>
        <v>0</v>
      </c>
      <c r="E31" s="43"/>
      <c r="F31" s="43"/>
    </row>
    <row r="32" spans="1:6" ht="24.75" customHeight="1">
      <c r="A32" s="42"/>
      <c r="B32" s="107"/>
      <c r="C32" s="106" t="s">
        <v>40</v>
      </c>
      <c r="D32" s="43">
        <f t="shared" si="0"/>
        <v>0</v>
      </c>
      <c r="E32" s="43"/>
      <c r="F32" s="43"/>
    </row>
    <row r="33" spans="1:6" ht="39" customHeight="1">
      <c r="A33" s="42"/>
      <c r="B33" s="107"/>
      <c r="C33" s="106" t="s">
        <v>41</v>
      </c>
      <c r="D33" s="43">
        <f t="shared" si="0"/>
        <v>0</v>
      </c>
      <c r="E33" s="43"/>
      <c r="F33" s="43"/>
    </row>
    <row r="34" spans="1:6" ht="52.5" customHeight="1">
      <c r="A34" s="41" t="s">
        <v>42</v>
      </c>
      <c r="B34" s="64">
        <f>SUM(B7:B8)</f>
        <v>30693625.96</v>
      </c>
      <c r="C34" s="108" t="s">
        <v>43</v>
      </c>
      <c r="D34" s="64">
        <f>SUM(D7:D33)</f>
        <v>30693625.96</v>
      </c>
      <c r="E34" s="64">
        <f>SUM(E7:E33)</f>
        <v>17693625.96</v>
      </c>
      <c r="F34" s="43">
        <f>SUM(F7:F33)</f>
        <v>13000000</v>
      </c>
    </row>
  </sheetData>
  <sheetProtection/>
  <mergeCells count="3">
    <mergeCell ref="A2:F2"/>
    <mergeCell ref="A4:B4"/>
    <mergeCell ref="C4:F4"/>
  </mergeCells>
  <printOptions horizontalCentered="1"/>
  <pageMargins left="0.04" right="0.04" top="0.75" bottom="0.75" header="0.31" footer="0.3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C6" sqref="C6"/>
    </sheetView>
  </sheetViews>
  <sheetFormatPr defaultColWidth="15.57421875" defaultRowHeight="24.75" customHeight="1"/>
  <cols>
    <col min="1" max="1" width="15.57421875" style="75" customWidth="1"/>
    <col min="2" max="2" width="34.421875" style="75" customWidth="1"/>
    <col min="3" max="4" width="16.00390625" style="75" bestFit="1" customWidth="1"/>
    <col min="5" max="16384" width="15.57421875" style="75" customWidth="1"/>
  </cols>
  <sheetData>
    <row r="1" ht="24.75" customHeight="1">
      <c r="A1" s="75" t="s">
        <v>44</v>
      </c>
    </row>
    <row r="2" spans="1:5" ht="24.75" customHeight="1">
      <c r="A2" s="76" t="s">
        <v>45</v>
      </c>
      <c r="B2" s="76"/>
      <c r="C2" s="76"/>
      <c r="D2" s="76"/>
      <c r="E2" s="76"/>
    </row>
    <row r="3" spans="1:5" ht="24.75" customHeight="1">
      <c r="A3" s="77" t="s">
        <v>2</v>
      </c>
      <c r="B3" s="76"/>
      <c r="C3" s="76"/>
      <c r="D3" s="76"/>
      <c r="E3" s="75" t="s">
        <v>3</v>
      </c>
    </row>
    <row r="4" spans="1:5" ht="24.75" customHeight="1">
      <c r="A4" s="78" t="s">
        <v>46</v>
      </c>
      <c r="B4" s="78"/>
      <c r="C4" s="78" t="s">
        <v>47</v>
      </c>
      <c r="D4" s="78"/>
      <c r="E4" s="78"/>
    </row>
    <row r="5" spans="1:5" s="75" customFormat="1" ht="24.75" customHeight="1">
      <c r="A5" s="78" t="s">
        <v>48</v>
      </c>
      <c r="B5" s="78" t="s">
        <v>49</v>
      </c>
      <c r="C5" s="78" t="s">
        <v>50</v>
      </c>
      <c r="D5" s="78" t="s">
        <v>51</v>
      </c>
      <c r="E5" s="78" t="s">
        <v>52</v>
      </c>
    </row>
    <row r="6" spans="1:5" ht="24.75" customHeight="1">
      <c r="A6" s="44">
        <v>2080505</v>
      </c>
      <c r="B6" s="45" t="s">
        <v>53</v>
      </c>
      <c r="C6" s="74">
        <f>SUM(D6:E6)</f>
        <v>1115640</v>
      </c>
      <c r="D6" s="74">
        <v>1115640</v>
      </c>
      <c r="E6" s="74"/>
    </row>
    <row r="7" spans="1:5" ht="24.75" customHeight="1">
      <c r="A7" s="99">
        <v>2080899</v>
      </c>
      <c r="B7" s="45" t="s">
        <v>54</v>
      </c>
      <c r="C7" s="74">
        <f aca="true" t="shared" si="0" ref="C7:C12">SUM(D7:E7)</f>
        <v>12144</v>
      </c>
      <c r="D7" s="74">
        <v>12144</v>
      </c>
      <c r="E7" s="74"/>
    </row>
    <row r="8" spans="1:5" ht="24.75" customHeight="1">
      <c r="A8" s="78">
        <v>2101102</v>
      </c>
      <c r="B8" s="100" t="s">
        <v>55</v>
      </c>
      <c r="C8" s="74">
        <f t="shared" si="0"/>
        <v>246498.3</v>
      </c>
      <c r="D8" s="74">
        <v>246498.3</v>
      </c>
      <c r="E8" s="74"/>
    </row>
    <row r="9" spans="1:5" ht="24.75" customHeight="1">
      <c r="A9" s="78">
        <v>2101103</v>
      </c>
      <c r="B9" s="100" t="s">
        <v>56</v>
      </c>
      <c r="C9" s="74">
        <f t="shared" si="0"/>
        <v>864630.96</v>
      </c>
      <c r="D9" s="74">
        <v>864630.96</v>
      </c>
      <c r="E9" s="74"/>
    </row>
    <row r="10" spans="1:5" ht="24.75" customHeight="1">
      <c r="A10" s="101">
        <v>2130104</v>
      </c>
      <c r="B10" s="100" t="s">
        <v>57</v>
      </c>
      <c r="C10" s="46">
        <f t="shared" si="0"/>
        <v>9845116.7</v>
      </c>
      <c r="D10" s="46">
        <v>9845116.7</v>
      </c>
      <c r="E10" s="74"/>
    </row>
    <row r="11" spans="1:5" ht="24.75" customHeight="1">
      <c r="A11" s="102">
        <v>2130199</v>
      </c>
      <c r="B11" s="100" t="s">
        <v>58</v>
      </c>
      <c r="C11" s="74">
        <f t="shared" si="0"/>
        <v>4963000</v>
      </c>
      <c r="D11" s="74"/>
      <c r="E11" s="74">
        <v>4963000</v>
      </c>
    </row>
    <row r="12" spans="1:5" s="75" customFormat="1" ht="24.75" customHeight="1">
      <c r="A12" s="78">
        <v>2210201</v>
      </c>
      <c r="B12" s="100" t="s">
        <v>59</v>
      </c>
      <c r="C12" s="74">
        <f t="shared" si="0"/>
        <v>646596</v>
      </c>
      <c r="D12" s="74">
        <v>646596</v>
      </c>
      <c r="E12" s="74"/>
    </row>
    <row r="13" spans="1:5" ht="24.75" customHeight="1">
      <c r="A13" s="78" t="s">
        <v>8</v>
      </c>
      <c r="B13" s="78"/>
      <c r="C13" s="74">
        <f>SUM(C6:C12)</f>
        <v>17693625.96</v>
      </c>
      <c r="D13" s="74">
        <f>SUM(D6:D12)</f>
        <v>12730625.96</v>
      </c>
      <c r="E13" s="74">
        <f>SUM(E6:E12)</f>
        <v>4963000</v>
      </c>
    </row>
  </sheetData>
  <sheetProtection/>
  <mergeCells count="4">
    <mergeCell ref="A2:E2"/>
    <mergeCell ref="A4:B4"/>
    <mergeCell ref="C4:E4"/>
    <mergeCell ref="A13:B13"/>
  </mergeCells>
  <printOptions horizontalCentered="1"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17" sqref="E17"/>
    </sheetView>
  </sheetViews>
  <sheetFormatPr defaultColWidth="15.57421875" defaultRowHeight="24.75" customHeight="1"/>
  <cols>
    <col min="1" max="1" width="18.28125" style="68" customWidth="1"/>
    <col min="2" max="2" width="28.140625" style="0" customWidth="1"/>
    <col min="3" max="4" width="16.00390625" style="0" bestFit="1" customWidth="1"/>
  </cols>
  <sheetData>
    <row r="1" ht="24.75" customHeight="1">
      <c r="A1" t="s">
        <v>60</v>
      </c>
    </row>
    <row r="2" spans="1:5" ht="24.75" customHeight="1">
      <c r="A2" s="69" t="s">
        <v>61</v>
      </c>
      <c r="B2" s="69"/>
      <c r="C2" s="69"/>
      <c r="D2" s="69"/>
      <c r="E2" s="69"/>
    </row>
    <row r="3" spans="1:5" ht="24.75" customHeight="1">
      <c r="A3" s="70" t="s">
        <v>2</v>
      </c>
      <c r="E3" s="71" t="s">
        <v>3</v>
      </c>
    </row>
    <row r="4" spans="1:5" ht="24.75" customHeight="1">
      <c r="A4" s="72" t="s">
        <v>62</v>
      </c>
      <c r="B4" s="72"/>
      <c r="C4" s="72" t="s">
        <v>63</v>
      </c>
      <c r="D4" s="72"/>
      <c r="E4" s="72"/>
    </row>
    <row r="5" spans="1:5" s="67" customFormat="1" ht="24.75" customHeight="1">
      <c r="A5" s="72" t="s">
        <v>48</v>
      </c>
      <c r="B5" s="72" t="s">
        <v>49</v>
      </c>
      <c r="C5" s="72" t="s">
        <v>8</v>
      </c>
      <c r="D5" s="72" t="s">
        <v>64</v>
      </c>
      <c r="E5" s="72" t="s">
        <v>65</v>
      </c>
    </row>
    <row r="6" spans="1:5" ht="24.75" customHeight="1">
      <c r="A6" s="82">
        <v>30101</v>
      </c>
      <c r="B6" s="83" t="s">
        <v>66</v>
      </c>
      <c r="C6" s="84">
        <f>SUM(D6:E6)</f>
        <v>2899980</v>
      </c>
      <c r="D6" s="84">
        <v>2899980</v>
      </c>
      <c r="E6" s="85"/>
    </row>
    <row r="7" spans="1:5" ht="24.75" customHeight="1">
      <c r="A7" s="82">
        <v>30102</v>
      </c>
      <c r="B7" s="83" t="s">
        <v>67</v>
      </c>
      <c r="C7" s="84">
        <f aca="true" t="shared" si="0" ref="C7:C22">SUM(D7:E7)</f>
        <v>987000</v>
      </c>
      <c r="D7" s="86">
        <v>987000</v>
      </c>
      <c r="E7" s="85"/>
    </row>
    <row r="8" spans="1:5" ht="24.75" customHeight="1">
      <c r="A8" s="82">
        <v>30103</v>
      </c>
      <c r="B8" s="83" t="s">
        <v>68</v>
      </c>
      <c r="C8" s="84">
        <f t="shared" si="0"/>
        <v>36615</v>
      </c>
      <c r="D8" s="85">
        <v>36615</v>
      </c>
      <c r="E8" s="85"/>
    </row>
    <row r="9" spans="1:5" ht="24.75" customHeight="1">
      <c r="A9" s="82">
        <v>30107</v>
      </c>
      <c r="B9" s="83" t="s">
        <v>69</v>
      </c>
      <c r="C9" s="84">
        <f t="shared" si="0"/>
        <v>1675680</v>
      </c>
      <c r="D9" s="84">
        <v>1675680</v>
      </c>
      <c r="E9" s="85"/>
    </row>
    <row r="10" spans="1:5" ht="24.75" customHeight="1">
      <c r="A10" s="82">
        <v>30108</v>
      </c>
      <c r="B10" s="83" t="s">
        <v>70</v>
      </c>
      <c r="C10" s="84">
        <f t="shared" si="0"/>
        <v>1115640</v>
      </c>
      <c r="D10" s="84">
        <v>1115640</v>
      </c>
      <c r="E10" s="85"/>
    </row>
    <row r="11" spans="1:5" ht="24.75" customHeight="1">
      <c r="A11" s="82">
        <v>30110</v>
      </c>
      <c r="B11" s="83" t="s">
        <v>71</v>
      </c>
      <c r="C11" s="84">
        <f t="shared" si="0"/>
        <v>231998.4</v>
      </c>
      <c r="D11" s="86">
        <v>231998.4</v>
      </c>
      <c r="E11" s="85"/>
    </row>
    <row r="12" spans="1:5" ht="24.75" customHeight="1">
      <c r="A12" s="82">
        <v>30111</v>
      </c>
      <c r="B12" s="83" t="s">
        <v>72</v>
      </c>
      <c r="C12" s="84">
        <f t="shared" si="0"/>
        <v>864630.96</v>
      </c>
      <c r="D12" s="87">
        <v>864630.96</v>
      </c>
      <c r="E12" s="85"/>
    </row>
    <row r="13" spans="1:5" ht="24.75" customHeight="1">
      <c r="A13" s="82">
        <v>30112</v>
      </c>
      <c r="B13" s="88" t="s">
        <v>73</v>
      </c>
      <c r="C13" s="89">
        <f t="shared" si="0"/>
        <v>50999.1</v>
      </c>
      <c r="D13" s="85">
        <v>50999.1</v>
      </c>
      <c r="E13" s="85"/>
    </row>
    <row r="14" spans="1:5" ht="24.75" customHeight="1">
      <c r="A14" s="82">
        <v>30113</v>
      </c>
      <c r="B14" s="88" t="s">
        <v>59</v>
      </c>
      <c r="C14" s="89">
        <f t="shared" si="0"/>
        <v>646596</v>
      </c>
      <c r="D14" s="85">
        <v>646596</v>
      </c>
      <c r="E14" s="85"/>
    </row>
    <row r="15" spans="1:5" ht="24.75" customHeight="1">
      <c r="A15" s="82">
        <v>30201</v>
      </c>
      <c r="B15" s="88" t="s">
        <v>74</v>
      </c>
      <c r="C15" s="89">
        <f t="shared" si="0"/>
        <v>763525</v>
      </c>
      <c r="D15" s="85"/>
      <c r="E15" s="90">
        <v>763525</v>
      </c>
    </row>
    <row r="16" spans="1:5" ht="24.75" customHeight="1">
      <c r="A16" s="82">
        <v>30207</v>
      </c>
      <c r="B16" s="83" t="s">
        <v>75</v>
      </c>
      <c r="C16" s="84">
        <f t="shared" si="0"/>
        <v>87720</v>
      </c>
      <c r="D16" s="85"/>
      <c r="E16" s="91">
        <v>87720</v>
      </c>
    </row>
    <row r="17" spans="1:5" ht="24.75" customHeight="1">
      <c r="A17" s="92">
        <v>30228</v>
      </c>
      <c r="B17" s="93" t="s">
        <v>76</v>
      </c>
      <c r="C17" s="94">
        <f t="shared" si="0"/>
        <v>93623.1</v>
      </c>
      <c r="D17" s="95"/>
      <c r="E17" s="96">
        <v>93623.1</v>
      </c>
    </row>
    <row r="18" spans="1:5" ht="24.75" customHeight="1">
      <c r="A18" s="82">
        <v>30229</v>
      </c>
      <c r="B18" s="83" t="s">
        <v>77</v>
      </c>
      <c r="C18" s="84">
        <f t="shared" si="0"/>
        <v>2402.4</v>
      </c>
      <c r="D18" s="85"/>
      <c r="E18" s="90">
        <v>2402.4</v>
      </c>
    </row>
    <row r="19" spans="1:5" ht="24.75" customHeight="1">
      <c r="A19" s="82">
        <v>30231</v>
      </c>
      <c r="B19" s="83" t="s">
        <v>78</v>
      </c>
      <c r="C19" s="84">
        <f t="shared" si="0"/>
        <v>40000</v>
      </c>
      <c r="D19" s="85"/>
      <c r="E19" s="91">
        <v>40000</v>
      </c>
    </row>
    <row r="20" spans="1:5" ht="24.75" customHeight="1">
      <c r="A20" s="82">
        <v>30239</v>
      </c>
      <c r="B20" s="83" t="s">
        <v>79</v>
      </c>
      <c r="C20" s="84">
        <f t="shared" si="0"/>
        <v>82680</v>
      </c>
      <c r="D20" s="85"/>
      <c r="E20" s="96">
        <v>82680</v>
      </c>
    </row>
    <row r="21" spans="1:5" ht="24.75" customHeight="1">
      <c r="A21" s="82">
        <v>30305</v>
      </c>
      <c r="B21" s="83" t="s">
        <v>80</v>
      </c>
      <c r="C21" s="84">
        <f t="shared" si="0"/>
        <v>12144</v>
      </c>
      <c r="D21" s="86">
        <v>12144</v>
      </c>
      <c r="E21" s="85"/>
    </row>
    <row r="22" spans="1:5" ht="24.75" customHeight="1">
      <c r="A22" s="82">
        <v>30399</v>
      </c>
      <c r="B22" s="83" t="s">
        <v>81</v>
      </c>
      <c r="C22" s="84">
        <f t="shared" si="0"/>
        <v>3139392</v>
      </c>
      <c r="D22" s="85">
        <v>3139392</v>
      </c>
      <c r="E22" s="85"/>
    </row>
    <row r="23" spans="1:5" ht="24.75" customHeight="1">
      <c r="A23" s="97" t="s">
        <v>8</v>
      </c>
      <c r="B23" s="98"/>
      <c r="C23" s="85">
        <f>SUM(C6:C22)</f>
        <v>12730625.96</v>
      </c>
      <c r="D23" s="85">
        <f>SUM(D6:D22)</f>
        <v>11660675.46</v>
      </c>
      <c r="E23" s="85">
        <f>SUM(E6:E22)</f>
        <v>1069950.5</v>
      </c>
    </row>
  </sheetData>
  <sheetProtection/>
  <mergeCells count="4">
    <mergeCell ref="A2:E2"/>
    <mergeCell ref="A4:B4"/>
    <mergeCell ref="C4:E4"/>
    <mergeCell ref="A23:B23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L7" sqref="L7"/>
    </sheetView>
  </sheetViews>
  <sheetFormatPr defaultColWidth="15.57421875" defaultRowHeight="24.75" customHeight="1"/>
  <cols>
    <col min="1" max="1" width="15.7109375" style="0" customWidth="1"/>
    <col min="2" max="2" width="12.7109375" style="0" customWidth="1"/>
    <col min="3" max="3" width="12.57421875" style="0" customWidth="1"/>
    <col min="6" max="6" width="12.8515625" style="0" customWidth="1"/>
    <col min="7" max="7" width="10.421875" style="0" customWidth="1"/>
    <col min="8" max="8" width="12.421875" style="0" customWidth="1"/>
    <col min="9" max="9" width="12.28125" style="0" customWidth="1"/>
    <col min="12" max="12" width="12.00390625" style="0" customWidth="1"/>
  </cols>
  <sheetData>
    <row r="1" spans="1:12" ht="24.75" customHeight="1">
      <c r="A1" s="75" t="s">
        <v>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4.5" customHeight="1">
      <c r="A2" s="76" t="s">
        <v>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4.75" customHeight="1">
      <c r="A3" s="77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 t="s">
        <v>3</v>
      </c>
    </row>
    <row r="4" spans="1:12" ht="29.25" customHeight="1">
      <c r="A4" s="78" t="s">
        <v>84</v>
      </c>
      <c r="B4" s="78"/>
      <c r="C4" s="78"/>
      <c r="D4" s="78"/>
      <c r="E4" s="78"/>
      <c r="F4" s="78"/>
      <c r="G4" s="78" t="s">
        <v>47</v>
      </c>
      <c r="H4" s="78"/>
      <c r="I4" s="78"/>
      <c r="J4" s="78"/>
      <c r="K4" s="78"/>
      <c r="L4" s="78"/>
    </row>
    <row r="5" spans="1:12" s="2" customFormat="1" ht="24.75" customHeight="1">
      <c r="A5" s="79" t="s">
        <v>8</v>
      </c>
      <c r="B5" s="79" t="s">
        <v>85</v>
      </c>
      <c r="C5" s="79" t="s">
        <v>86</v>
      </c>
      <c r="D5" s="79"/>
      <c r="E5" s="79"/>
      <c r="F5" s="79" t="s">
        <v>87</v>
      </c>
      <c r="G5" s="79" t="s">
        <v>8</v>
      </c>
      <c r="H5" s="79" t="s">
        <v>85</v>
      </c>
      <c r="I5" s="79" t="s">
        <v>86</v>
      </c>
      <c r="J5" s="79"/>
      <c r="K5" s="79"/>
      <c r="L5" s="79" t="s">
        <v>87</v>
      </c>
    </row>
    <row r="6" spans="1:12" s="2" customFormat="1" ht="24.75" customHeight="1">
      <c r="A6" s="79"/>
      <c r="B6" s="79"/>
      <c r="C6" s="79" t="s">
        <v>50</v>
      </c>
      <c r="D6" s="79" t="s">
        <v>88</v>
      </c>
      <c r="E6" s="79" t="s">
        <v>89</v>
      </c>
      <c r="F6" s="79"/>
      <c r="G6" s="79"/>
      <c r="H6" s="79"/>
      <c r="I6" s="79" t="s">
        <v>50</v>
      </c>
      <c r="J6" s="79" t="s">
        <v>88</v>
      </c>
      <c r="K6" s="79" t="s">
        <v>89</v>
      </c>
      <c r="L6" s="79"/>
    </row>
    <row r="7" spans="1:12" ht="39" customHeight="1">
      <c r="A7" s="74">
        <f>B7+C7+F7</f>
        <v>214000</v>
      </c>
      <c r="B7" s="74">
        <v>0</v>
      </c>
      <c r="C7" s="74">
        <f>D7+E7</f>
        <v>143000</v>
      </c>
      <c r="D7" s="74">
        <v>0</v>
      </c>
      <c r="E7" s="80">
        <v>143000</v>
      </c>
      <c r="F7" s="80">
        <v>71000</v>
      </c>
      <c r="G7" s="74">
        <f>H7+I7+L7</f>
        <v>47000</v>
      </c>
      <c r="H7" s="74">
        <v>0</v>
      </c>
      <c r="I7" s="74">
        <f>J7+K7</f>
        <v>32000</v>
      </c>
      <c r="J7" s="74">
        <v>0</v>
      </c>
      <c r="K7" s="74">
        <v>32000</v>
      </c>
      <c r="L7" s="74">
        <v>15000</v>
      </c>
    </row>
    <row r="8" spans="1:12" ht="40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26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1" right="0.71" top="0.75" bottom="0.75" header="0.31" footer="0.3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G15" sqref="G15"/>
    </sheetView>
  </sheetViews>
  <sheetFormatPr defaultColWidth="15.57421875" defaultRowHeight="24.75" customHeight="1"/>
  <cols>
    <col min="1" max="1" width="12.421875" style="68" customWidth="1"/>
    <col min="2" max="2" width="29.28125" style="0" customWidth="1"/>
    <col min="3" max="3" width="16.00390625" style="0" customWidth="1"/>
    <col min="4" max="4" width="13.8515625" style="0" customWidth="1"/>
    <col min="5" max="5" width="16.00390625" style="0" customWidth="1"/>
  </cols>
  <sheetData>
    <row r="1" ht="24.75" customHeight="1">
      <c r="A1" t="s">
        <v>90</v>
      </c>
    </row>
    <row r="2" spans="1:5" s="66" customFormat="1" ht="47.25" customHeight="1">
      <c r="A2" s="69" t="s">
        <v>91</v>
      </c>
      <c r="B2" s="69"/>
      <c r="C2" s="69"/>
      <c r="D2" s="69"/>
      <c r="E2" s="69"/>
    </row>
    <row r="3" spans="1:5" ht="24.75" customHeight="1">
      <c r="A3" s="70" t="s">
        <v>2</v>
      </c>
      <c r="E3" s="71" t="s">
        <v>3</v>
      </c>
    </row>
    <row r="4" spans="1:5" ht="24.75" customHeight="1">
      <c r="A4" s="72" t="s">
        <v>46</v>
      </c>
      <c r="B4" s="72"/>
      <c r="C4" s="72" t="s">
        <v>47</v>
      </c>
      <c r="D4" s="72"/>
      <c r="E4" s="72"/>
    </row>
    <row r="5" spans="1:5" s="67" customFormat="1" ht="24.75" customHeight="1">
      <c r="A5" s="72" t="s">
        <v>48</v>
      </c>
      <c r="B5" s="72" t="s">
        <v>49</v>
      </c>
      <c r="C5" s="72" t="s">
        <v>50</v>
      </c>
      <c r="D5" s="72" t="s">
        <v>51</v>
      </c>
      <c r="E5" s="72" t="s">
        <v>52</v>
      </c>
    </row>
    <row r="6" spans="1:6" ht="46.5" customHeight="1">
      <c r="A6" s="72">
        <v>2120899</v>
      </c>
      <c r="B6" s="73" t="s">
        <v>92</v>
      </c>
      <c r="C6" s="74">
        <v>13000000</v>
      </c>
      <c r="D6" s="74"/>
      <c r="E6" s="74">
        <v>13000000</v>
      </c>
      <c r="F6" t="s">
        <v>93</v>
      </c>
    </row>
    <row r="7" spans="1:5" ht="24.75" customHeight="1">
      <c r="A7" s="72" t="s">
        <v>8</v>
      </c>
      <c r="B7" s="72"/>
      <c r="C7" s="74">
        <v>13000000</v>
      </c>
      <c r="D7" s="74"/>
      <c r="E7" s="74">
        <v>13000000</v>
      </c>
    </row>
  </sheetData>
  <sheetProtection/>
  <mergeCells count="4">
    <mergeCell ref="A2:E2"/>
    <mergeCell ref="A4:B4"/>
    <mergeCell ref="C4:E4"/>
    <mergeCell ref="A7:B7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4">
      <selection activeCell="A4" sqref="A1:IV65536"/>
    </sheetView>
  </sheetViews>
  <sheetFormatPr defaultColWidth="9.00390625" defaultRowHeight="24.75" customHeight="1"/>
  <cols>
    <col min="1" max="1" width="26.28125" style="62" customWidth="1"/>
    <col min="2" max="2" width="16.00390625" style="62" customWidth="1"/>
    <col min="3" max="3" width="36.140625" style="62" customWidth="1"/>
    <col min="4" max="4" width="15.00390625" style="62" customWidth="1"/>
    <col min="5" max="16384" width="9.00390625" style="62" customWidth="1"/>
  </cols>
  <sheetData>
    <row r="1" spans="1:4" ht="24.75" customHeight="1">
      <c r="A1" s="33" t="s">
        <v>94</v>
      </c>
      <c r="B1" s="33"/>
      <c r="C1" s="33"/>
      <c r="D1" s="33"/>
    </row>
    <row r="2" spans="1:4" ht="40.5" customHeight="1">
      <c r="A2" s="35" t="s">
        <v>95</v>
      </c>
      <c r="B2" s="35"/>
      <c r="C2" s="35"/>
      <c r="D2" s="35"/>
    </row>
    <row r="3" spans="1:4" ht="24.75" customHeight="1">
      <c r="A3" s="36" t="s">
        <v>2</v>
      </c>
      <c r="B3" s="33"/>
      <c r="C3" s="33"/>
      <c r="D3" s="33" t="s">
        <v>3</v>
      </c>
    </row>
    <row r="4" spans="1:4" ht="24.75" customHeight="1">
      <c r="A4" s="63" t="s">
        <v>96</v>
      </c>
      <c r="B4" s="63"/>
      <c r="C4" s="63" t="s">
        <v>97</v>
      </c>
      <c r="D4" s="63"/>
    </row>
    <row r="5" spans="1:4" ht="24.75" customHeight="1">
      <c r="A5" s="63" t="s">
        <v>98</v>
      </c>
      <c r="B5" s="63" t="s">
        <v>99</v>
      </c>
      <c r="C5" s="63" t="s">
        <v>98</v>
      </c>
      <c r="D5" s="63" t="s">
        <v>99</v>
      </c>
    </row>
    <row r="6" spans="1:4" ht="19.5" customHeight="1">
      <c r="A6" s="38" t="s">
        <v>100</v>
      </c>
      <c r="B6" s="64">
        <v>17693625.96</v>
      </c>
      <c r="C6" s="38" t="s">
        <v>101</v>
      </c>
      <c r="D6" s="43"/>
    </row>
    <row r="7" spans="1:4" ht="19.5" customHeight="1">
      <c r="A7" s="65" t="s">
        <v>102</v>
      </c>
      <c r="B7" s="43">
        <v>13000000</v>
      </c>
      <c r="C7" s="38" t="s">
        <v>103</v>
      </c>
      <c r="D7" s="43"/>
    </row>
    <row r="8" spans="1:4" ht="19.5" customHeight="1">
      <c r="A8" s="65"/>
      <c r="B8" s="43"/>
      <c r="C8" s="38" t="s">
        <v>104</v>
      </c>
      <c r="D8" s="43"/>
    </row>
    <row r="9" spans="1:4" ht="19.5" customHeight="1">
      <c r="A9" s="65"/>
      <c r="B9" s="43"/>
      <c r="C9" s="38" t="s">
        <v>105</v>
      </c>
      <c r="D9" s="43"/>
    </row>
    <row r="10" spans="1:4" ht="19.5" customHeight="1">
      <c r="A10" s="65"/>
      <c r="B10" s="43"/>
      <c r="C10" s="38" t="s">
        <v>106</v>
      </c>
      <c r="D10" s="43"/>
    </row>
    <row r="11" spans="1:4" ht="19.5" customHeight="1">
      <c r="A11" s="65"/>
      <c r="B11" s="43"/>
      <c r="C11" s="38" t="s">
        <v>107</v>
      </c>
      <c r="D11" s="43"/>
    </row>
    <row r="12" spans="1:4" ht="19.5" customHeight="1">
      <c r="A12" s="65"/>
      <c r="B12" s="43"/>
      <c r="C12" s="38" t="s">
        <v>108</v>
      </c>
      <c r="D12" s="43"/>
    </row>
    <row r="13" spans="1:4" ht="19.5" customHeight="1">
      <c r="A13" s="65"/>
      <c r="B13" s="43"/>
      <c r="C13" s="38" t="s">
        <v>109</v>
      </c>
      <c r="D13" s="43">
        <v>1127784</v>
      </c>
    </row>
    <row r="14" spans="1:4" ht="19.5" customHeight="1">
      <c r="A14" s="38"/>
      <c r="B14" s="43"/>
      <c r="C14" s="38" t="s">
        <v>110</v>
      </c>
      <c r="D14" s="43"/>
    </row>
    <row r="15" spans="1:4" ht="19.5" customHeight="1">
      <c r="A15" s="38"/>
      <c r="B15" s="43"/>
      <c r="C15" s="38" t="s">
        <v>111</v>
      </c>
      <c r="D15" s="43">
        <v>1111129.26</v>
      </c>
    </row>
    <row r="16" spans="1:4" ht="19.5" customHeight="1">
      <c r="A16" s="38"/>
      <c r="B16" s="43"/>
      <c r="C16" s="38" t="s">
        <v>112</v>
      </c>
      <c r="D16" s="43"/>
    </row>
    <row r="17" spans="1:4" ht="19.5" customHeight="1">
      <c r="A17" s="38"/>
      <c r="B17" s="43"/>
      <c r="C17" s="38" t="s">
        <v>113</v>
      </c>
      <c r="D17" s="43">
        <v>13000000</v>
      </c>
    </row>
    <row r="18" spans="1:4" ht="19.5" customHeight="1">
      <c r="A18" s="38"/>
      <c r="B18" s="43"/>
      <c r="C18" s="38" t="s">
        <v>114</v>
      </c>
      <c r="D18" s="46">
        <v>14808116.7</v>
      </c>
    </row>
    <row r="19" spans="1:4" ht="19.5" customHeight="1">
      <c r="A19" s="38"/>
      <c r="B19" s="43"/>
      <c r="C19" s="38" t="s">
        <v>115</v>
      </c>
      <c r="D19" s="43"/>
    </row>
    <row r="20" spans="1:4" ht="19.5" customHeight="1">
      <c r="A20" s="38"/>
      <c r="B20" s="43"/>
      <c r="C20" s="38" t="s">
        <v>116</v>
      </c>
      <c r="D20" s="43"/>
    </row>
    <row r="21" spans="1:4" ht="19.5" customHeight="1">
      <c r="A21" s="38"/>
      <c r="B21" s="43"/>
      <c r="C21" s="38" t="s">
        <v>117</v>
      </c>
      <c r="D21" s="43"/>
    </row>
    <row r="22" spans="1:4" ht="19.5" customHeight="1">
      <c r="A22" s="38"/>
      <c r="B22" s="43"/>
      <c r="C22" s="38" t="s">
        <v>118</v>
      </c>
      <c r="D22" s="43"/>
    </row>
    <row r="23" spans="1:4" ht="19.5" customHeight="1">
      <c r="A23" s="38"/>
      <c r="B23" s="43"/>
      <c r="C23" s="38" t="s">
        <v>119</v>
      </c>
      <c r="D23" s="43"/>
    </row>
    <row r="24" spans="1:4" ht="19.5" customHeight="1">
      <c r="A24" s="38"/>
      <c r="B24" s="43"/>
      <c r="C24" s="38" t="s">
        <v>120</v>
      </c>
      <c r="D24" s="43"/>
    </row>
    <row r="25" spans="1:4" ht="19.5" customHeight="1">
      <c r="A25" s="38"/>
      <c r="B25" s="43"/>
      <c r="C25" s="38" t="s">
        <v>121</v>
      </c>
      <c r="D25" s="43">
        <v>646596</v>
      </c>
    </row>
    <row r="26" spans="1:4" ht="19.5" customHeight="1">
      <c r="A26" s="38"/>
      <c r="B26" s="43"/>
      <c r="C26" s="38" t="s">
        <v>122</v>
      </c>
      <c r="D26" s="43"/>
    </row>
    <row r="27" spans="1:4" ht="19.5" customHeight="1">
      <c r="A27" s="38"/>
      <c r="B27" s="43"/>
      <c r="C27" s="38" t="s">
        <v>123</v>
      </c>
      <c r="D27" s="43"/>
    </row>
    <row r="28" spans="1:4" ht="19.5" customHeight="1">
      <c r="A28" s="38"/>
      <c r="B28" s="43"/>
      <c r="C28" s="38" t="s">
        <v>124</v>
      </c>
      <c r="D28" s="43"/>
    </row>
    <row r="29" spans="1:4" ht="19.5" customHeight="1">
      <c r="A29" s="38"/>
      <c r="B29" s="43"/>
      <c r="C29" s="38" t="s">
        <v>125</v>
      </c>
      <c r="D29" s="43"/>
    </row>
    <row r="30" spans="1:4" ht="19.5" customHeight="1">
      <c r="A30" s="38"/>
      <c r="B30" s="43"/>
      <c r="C30" s="38" t="s">
        <v>126</v>
      </c>
      <c r="D30" s="43"/>
    </row>
    <row r="31" spans="1:4" ht="19.5" customHeight="1">
      <c r="A31" s="38"/>
      <c r="B31" s="43"/>
      <c r="C31" s="38" t="s">
        <v>127</v>
      </c>
      <c r="D31" s="43"/>
    </row>
    <row r="32" spans="1:4" ht="19.5" customHeight="1">
      <c r="A32" s="33"/>
      <c r="B32" s="43"/>
      <c r="C32" s="38" t="s">
        <v>128</v>
      </c>
      <c r="D32" s="43"/>
    </row>
    <row r="33" spans="1:4" ht="19.5" customHeight="1">
      <c r="A33" s="63" t="s">
        <v>129</v>
      </c>
      <c r="B33" s="43">
        <f>SUM(B6:B7)</f>
        <v>30693625.96</v>
      </c>
      <c r="C33" s="63" t="s">
        <v>130</v>
      </c>
      <c r="D33" s="43">
        <f>SUM(D6:D32)</f>
        <v>30693625.96</v>
      </c>
    </row>
  </sheetData>
  <sheetProtection/>
  <mergeCells count="3">
    <mergeCell ref="A2:D2"/>
    <mergeCell ref="A4:B4"/>
    <mergeCell ref="C4:D4"/>
  </mergeCells>
  <printOptions horizontalCentered="1"/>
  <pageMargins left="0.04" right="0.04" top="0.39" bottom="0.2" header="0.31" footer="0.31"/>
  <pageSetup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IV65536"/>
    </sheetView>
  </sheetViews>
  <sheetFormatPr defaultColWidth="15.57421875" defaultRowHeight="24.75" customHeight="1"/>
  <cols>
    <col min="1" max="1" width="17.8515625" style="51" customWidth="1"/>
    <col min="2" max="5" width="14.421875" style="51" customWidth="1"/>
    <col min="6" max="6" width="15.57421875" style="51" customWidth="1"/>
    <col min="7" max="7" width="15.421875" style="51" customWidth="1"/>
    <col min="8" max="8" width="16.7109375" style="51" customWidth="1"/>
    <col min="9" max="9" width="17.421875" style="51" customWidth="1"/>
    <col min="10" max="10" width="14.421875" style="51" customWidth="1"/>
    <col min="11" max="11" width="20.00390625" style="51" customWidth="1"/>
    <col min="12" max="12" width="14.421875" style="51" customWidth="1"/>
    <col min="13" max="16384" width="15.57421875" style="51" customWidth="1"/>
  </cols>
  <sheetData>
    <row r="1" ht="24.75" customHeight="1">
      <c r="A1" s="52" t="s">
        <v>131</v>
      </c>
    </row>
    <row r="2" spans="1:12" ht="35.25" customHeight="1">
      <c r="A2" s="53" t="s">
        <v>132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4.75" customHeight="1">
      <c r="A3" s="54"/>
      <c r="L3" s="61" t="s">
        <v>3</v>
      </c>
    </row>
    <row r="4" spans="1:12" s="50" customFormat="1" ht="17.25" customHeight="1">
      <c r="A4" s="55" t="s">
        <v>133</v>
      </c>
      <c r="B4" s="56" t="s">
        <v>134</v>
      </c>
      <c r="C4" s="56" t="s">
        <v>135</v>
      </c>
      <c r="D4" s="56" t="s">
        <v>136</v>
      </c>
      <c r="E4" s="56" t="s">
        <v>137</v>
      </c>
      <c r="F4" s="56" t="s">
        <v>138</v>
      </c>
      <c r="G4" s="56" t="s">
        <v>139</v>
      </c>
      <c r="H4" s="56" t="s">
        <v>140</v>
      </c>
      <c r="I4" s="56" t="s">
        <v>141</v>
      </c>
      <c r="J4" s="56" t="s">
        <v>142</v>
      </c>
      <c r="K4" s="56" t="s">
        <v>143</v>
      </c>
      <c r="L4" s="56" t="s">
        <v>144</v>
      </c>
    </row>
    <row r="5" spans="1:12" s="50" customFormat="1" ht="17.25" customHeight="1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50" customFormat="1" ht="17.2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57" customHeight="1">
      <c r="A7" s="59" t="s">
        <v>145</v>
      </c>
      <c r="B7" s="47">
        <f>E7</f>
        <v>30693625.96</v>
      </c>
      <c r="C7" s="47"/>
      <c r="D7" s="47"/>
      <c r="E7" s="47">
        <f>F7+G7</f>
        <v>30693625.96</v>
      </c>
      <c r="F7" s="47">
        <v>17693625.96</v>
      </c>
      <c r="G7" s="60">
        <v>13000000</v>
      </c>
      <c r="H7" s="60"/>
      <c r="I7" s="60"/>
      <c r="J7" s="60"/>
      <c r="K7" s="60"/>
      <c r="L7" s="60"/>
    </row>
    <row r="10" ht="24.75" customHeight="1">
      <c r="G10" s="60"/>
    </row>
  </sheetData>
  <sheetProtection/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4" right="0.04" top="1" bottom="0.75" header="0.31" footer="0.31"/>
  <pageSetup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:IV65536"/>
    </sheetView>
  </sheetViews>
  <sheetFormatPr defaultColWidth="15.57421875" defaultRowHeight="24.75" customHeight="1"/>
  <cols>
    <col min="1" max="1" width="11.7109375" style="34" customWidth="1"/>
    <col min="2" max="2" width="37.28125" style="34" customWidth="1"/>
    <col min="3" max="3" width="16.00390625" style="34" customWidth="1"/>
    <col min="4" max="4" width="14.7109375" style="34" customWidth="1"/>
    <col min="5" max="5" width="14.8515625" style="34" customWidth="1"/>
    <col min="6" max="6" width="13.7109375" style="34" customWidth="1"/>
    <col min="7" max="8" width="14.421875" style="34" customWidth="1"/>
    <col min="9" max="9" width="13.57421875" style="34" customWidth="1"/>
    <col min="10" max="16384" width="15.57421875" style="34" customWidth="1"/>
  </cols>
  <sheetData>
    <row r="1" spans="1:9" ht="24.75" customHeight="1">
      <c r="A1" s="33" t="s">
        <v>146</v>
      </c>
      <c r="B1" s="33"/>
      <c r="C1" s="33"/>
      <c r="D1" s="33"/>
      <c r="E1" s="33"/>
      <c r="F1" s="33"/>
      <c r="G1" s="33"/>
      <c r="H1" s="33"/>
      <c r="I1" s="33"/>
    </row>
    <row r="2" spans="1:9" ht="31.5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</row>
    <row r="3" spans="1:9" ht="24.75" customHeight="1">
      <c r="A3" s="36" t="s">
        <v>2</v>
      </c>
      <c r="B3" s="33"/>
      <c r="C3" s="33"/>
      <c r="D3" s="33"/>
      <c r="E3" s="33"/>
      <c r="F3" s="33"/>
      <c r="G3" s="33"/>
      <c r="H3" s="33"/>
      <c r="I3" s="33" t="s">
        <v>3</v>
      </c>
    </row>
    <row r="4" spans="1:9" s="32" customFormat="1" ht="24.75" customHeight="1">
      <c r="A4" s="37" t="s">
        <v>46</v>
      </c>
      <c r="B4" s="37"/>
      <c r="C4" s="38" t="s">
        <v>8</v>
      </c>
      <c r="D4" s="39" t="s">
        <v>51</v>
      </c>
      <c r="E4" s="40"/>
      <c r="F4" s="40"/>
      <c r="G4" s="38" t="s">
        <v>52</v>
      </c>
      <c r="H4" s="38"/>
      <c r="I4" s="38"/>
    </row>
    <row r="5" spans="1:9" s="32" customFormat="1" ht="36.75" customHeight="1">
      <c r="A5" s="37" t="s">
        <v>48</v>
      </c>
      <c r="B5" s="37" t="s">
        <v>49</v>
      </c>
      <c r="C5" s="38"/>
      <c r="D5" s="38" t="s">
        <v>50</v>
      </c>
      <c r="E5" s="41" t="s">
        <v>64</v>
      </c>
      <c r="F5" s="41" t="s">
        <v>65</v>
      </c>
      <c r="G5" s="38" t="s">
        <v>50</v>
      </c>
      <c r="H5" s="38" t="s">
        <v>148</v>
      </c>
      <c r="I5" s="38" t="s">
        <v>149</v>
      </c>
    </row>
    <row r="6" spans="1:9" ht="24.75" customHeight="1">
      <c r="A6" s="41">
        <v>2080505</v>
      </c>
      <c r="B6" s="42" t="s">
        <v>53</v>
      </c>
      <c r="C6" s="43">
        <f>D6+G6</f>
        <v>1115640</v>
      </c>
      <c r="D6" s="43">
        <f aca="true" t="shared" si="0" ref="D6:D11">E6+F6</f>
        <v>1115640</v>
      </c>
      <c r="E6" s="43">
        <v>1115640</v>
      </c>
      <c r="F6" s="43"/>
      <c r="G6" s="43">
        <f>H6+I6</f>
        <v>0</v>
      </c>
      <c r="H6" s="43"/>
      <c r="I6" s="43"/>
    </row>
    <row r="7" spans="1:9" s="33" customFormat="1" ht="24" customHeight="1">
      <c r="A7" s="44" t="s">
        <v>150</v>
      </c>
      <c r="B7" s="45" t="s">
        <v>54</v>
      </c>
      <c r="C7" s="43">
        <f aca="true" t="shared" si="1" ref="C7:C13">D7+G7</f>
        <v>12144</v>
      </c>
      <c r="D7" s="43">
        <f t="shared" si="0"/>
        <v>12144</v>
      </c>
      <c r="E7" s="43">
        <v>12144</v>
      </c>
      <c r="F7" s="43"/>
      <c r="G7" s="43"/>
      <c r="H7" s="43"/>
      <c r="I7" s="43"/>
    </row>
    <row r="8" spans="1:9" ht="24.75" customHeight="1">
      <c r="A8" s="41">
        <v>2101102</v>
      </c>
      <c r="B8" s="42" t="s">
        <v>55</v>
      </c>
      <c r="C8" s="43">
        <f t="shared" si="1"/>
        <v>246498.3</v>
      </c>
      <c r="D8" s="43">
        <f t="shared" si="0"/>
        <v>246498.3</v>
      </c>
      <c r="E8" s="43">
        <v>246498.3</v>
      </c>
      <c r="F8" s="43"/>
      <c r="G8" s="43"/>
      <c r="H8" s="43"/>
      <c r="I8" s="43"/>
    </row>
    <row r="9" spans="1:9" ht="24.75" customHeight="1">
      <c r="A9" s="41">
        <v>2101103</v>
      </c>
      <c r="B9" s="42" t="s">
        <v>56</v>
      </c>
      <c r="C9" s="43">
        <f t="shared" si="1"/>
        <v>864630.96</v>
      </c>
      <c r="D9" s="43">
        <f t="shared" si="0"/>
        <v>864630.96</v>
      </c>
      <c r="E9" s="43">
        <v>864630.96</v>
      </c>
      <c r="F9" s="43"/>
      <c r="G9" s="43"/>
      <c r="H9" s="43"/>
      <c r="I9" s="43"/>
    </row>
    <row r="10" spans="1:9" ht="24.75" customHeight="1">
      <c r="A10" s="41" t="s">
        <v>151</v>
      </c>
      <c r="B10" s="42" t="s">
        <v>57</v>
      </c>
      <c r="C10" s="46">
        <f t="shared" si="1"/>
        <v>9845116.7</v>
      </c>
      <c r="D10" s="46">
        <f t="shared" si="0"/>
        <v>9845116.7</v>
      </c>
      <c r="E10" s="47">
        <v>8775166.2</v>
      </c>
      <c r="F10" s="46">
        <v>1069950.5</v>
      </c>
      <c r="G10" s="43"/>
      <c r="H10" s="43"/>
      <c r="I10" s="43"/>
    </row>
    <row r="11" spans="1:9" ht="24.75" customHeight="1">
      <c r="A11" s="41" t="s">
        <v>152</v>
      </c>
      <c r="B11" s="42" t="s">
        <v>59</v>
      </c>
      <c r="C11" s="43">
        <f t="shared" si="1"/>
        <v>646596</v>
      </c>
      <c r="D11" s="43">
        <f t="shared" si="0"/>
        <v>646596</v>
      </c>
      <c r="E11" s="43">
        <v>646596</v>
      </c>
      <c r="F11" s="43"/>
      <c r="G11" s="43"/>
      <c r="H11" s="43"/>
      <c r="I11" s="43"/>
    </row>
    <row r="12" spans="1:9" ht="24.75" customHeight="1">
      <c r="A12" s="41" t="s">
        <v>153</v>
      </c>
      <c r="B12" s="42" t="s">
        <v>92</v>
      </c>
      <c r="C12" s="43">
        <f t="shared" si="1"/>
        <v>13000000</v>
      </c>
      <c r="D12" s="43"/>
      <c r="E12" s="43"/>
      <c r="F12" s="43"/>
      <c r="G12" s="43">
        <f>H12+I12</f>
        <v>13000000</v>
      </c>
      <c r="H12" s="43">
        <v>13000000</v>
      </c>
      <c r="I12" s="43"/>
    </row>
    <row r="13" spans="1:9" ht="24.75" customHeight="1">
      <c r="A13" s="41" t="s">
        <v>154</v>
      </c>
      <c r="B13" s="48" t="s">
        <v>58</v>
      </c>
      <c r="C13" s="43">
        <f t="shared" si="1"/>
        <v>4963000</v>
      </c>
      <c r="D13" s="43"/>
      <c r="E13" s="43"/>
      <c r="F13" s="43"/>
      <c r="G13" s="43">
        <f>H13+I13</f>
        <v>4963000</v>
      </c>
      <c r="H13" s="43">
        <v>4963000</v>
      </c>
      <c r="I13" s="43"/>
    </row>
    <row r="14" spans="1:9" ht="24.75" customHeight="1">
      <c r="A14" s="41" t="s">
        <v>8</v>
      </c>
      <c r="B14" s="41"/>
      <c r="C14" s="43">
        <f aca="true" t="shared" si="2" ref="C14:H14">SUM(C6:C13)</f>
        <v>30693625.96</v>
      </c>
      <c r="D14" s="43">
        <f t="shared" si="2"/>
        <v>12730625.959999999</v>
      </c>
      <c r="E14" s="43">
        <f t="shared" si="2"/>
        <v>11660675.459999999</v>
      </c>
      <c r="F14" s="43">
        <f t="shared" si="2"/>
        <v>1069950.5</v>
      </c>
      <c r="G14" s="43">
        <f t="shared" si="2"/>
        <v>17963000</v>
      </c>
      <c r="H14" s="43">
        <f t="shared" si="2"/>
        <v>17963000</v>
      </c>
      <c r="I14" s="43"/>
    </row>
    <row r="15" spans="1:9" ht="32.2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ht="30.75" customHeight="1"/>
  </sheetData>
  <sheetProtection/>
  <mergeCells count="8">
    <mergeCell ref="A2:I2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4" right="0.04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workbookViewId="0" topLeftCell="A10">
      <selection activeCell="G17" sqref="G17"/>
    </sheetView>
  </sheetViews>
  <sheetFormatPr defaultColWidth="9.00390625" defaultRowHeight="15"/>
  <cols>
    <col min="1" max="1" width="20.8515625" style="2" customWidth="1"/>
    <col min="2" max="2" width="18.57421875" style="2" customWidth="1"/>
    <col min="3" max="3" width="12.28125" style="2" customWidth="1"/>
    <col min="4" max="4" width="9.00390625" style="2" customWidth="1"/>
    <col min="5" max="5" width="13.00390625" style="2" customWidth="1"/>
    <col min="6" max="6" width="15.57421875" style="2" customWidth="1"/>
    <col min="7" max="7" width="16.57421875" style="2" customWidth="1"/>
    <col min="8" max="8" width="14.421875" style="2" customWidth="1"/>
    <col min="9" max="9" width="13.8515625" style="2" customWidth="1"/>
    <col min="10" max="10" width="29.8515625" style="2" customWidth="1"/>
    <col min="11" max="11" width="31.7109375" style="2" customWidth="1"/>
    <col min="12" max="16384" width="9.00390625" style="2" customWidth="1"/>
  </cols>
  <sheetData>
    <row r="1" spans="1:11" ht="13.5">
      <c r="A1" s="3" t="s">
        <v>155</v>
      </c>
      <c r="B1" s="4"/>
      <c r="C1" s="4"/>
      <c r="D1" s="4"/>
      <c r="E1" s="4"/>
      <c r="F1" s="4"/>
      <c r="G1" s="4"/>
      <c r="H1" s="4"/>
      <c r="I1" s="4"/>
      <c r="J1" s="4"/>
      <c r="K1" s="28"/>
    </row>
    <row r="2" spans="1:11" ht="27">
      <c r="A2" s="5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6.25" customHeight="1">
      <c r="A3" s="6" t="s">
        <v>157</v>
      </c>
      <c r="B3" s="7"/>
      <c r="C3" s="7"/>
      <c r="D3" s="7"/>
      <c r="E3" s="7"/>
      <c r="F3" s="7"/>
      <c r="G3" s="7"/>
      <c r="H3" s="7"/>
      <c r="I3" s="7"/>
      <c r="J3" s="7"/>
      <c r="K3" s="29"/>
    </row>
    <row r="4" spans="1:11" s="1" customFormat="1" ht="27" customHeight="1">
      <c r="A4" s="8" t="s">
        <v>158</v>
      </c>
      <c r="B4" s="8" t="s">
        <v>159</v>
      </c>
      <c r="C4" s="8" t="s">
        <v>160</v>
      </c>
      <c r="D4" s="8" t="s">
        <v>161</v>
      </c>
      <c r="E4" s="8" t="s">
        <v>162</v>
      </c>
      <c r="F4" s="8" t="s">
        <v>7</v>
      </c>
      <c r="G4" s="8"/>
      <c r="H4" s="8"/>
      <c r="I4" s="8" t="s">
        <v>163</v>
      </c>
      <c r="J4" s="8" t="s">
        <v>164</v>
      </c>
      <c r="K4" s="8" t="s">
        <v>165</v>
      </c>
    </row>
    <row r="5" spans="1:11" s="1" customFormat="1" ht="22.5" customHeight="1">
      <c r="A5" s="8"/>
      <c r="B5" s="8"/>
      <c r="C5" s="8"/>
      <c r="D5" s="8"/>
      <c r="E5" s="8"/>
      <c r="F5" s="8" t="s">
        <v>50</v>
      </c>
      <c r="G5" s="8" t="s">
        <v>148</v>
      </c>
      <c r="H5" s="8" t="s">
        <v>149</v>
      </c>
      <c r="I5" s="8"/>
      <c r="J5" s="8"/>
      <c r="K5" s="8"/>
    </row>
    <row r="6" spans="1:11" s="1" customFormat="1" ht="36" customHeight="1">
      <c r="A6" s="9" t="s">
        <v>145</v>
      </c>
      <c r="B6" s="8"/>
      <c r="C6" s="8"/>
      <c r="D6" s="8"/>
      <c r="E6" s="8"/>
      <c r="F6" s="10">
        <v>27963000</v>
      </c>
      <c r="G6" s="10">
        <v>27963000</v>
      </c>
      <c r="H6" s="8"/>
      <c r="I6" s="8"/>
      <c r="J6" s="8"/>
      <c r="K6" s="8"/>
    </row>
    <row r="7" spans="1:11" ht="51" customHeight="1">
      <c r="A7" s="11" t="s">
        <v>166</v>
      </c>
      <c r="B7" s="12"/>
      <c r="C7" s="12"/>
      <c r="D7" s="12"/>
      <c r="E7" s="12"/>
      <c r="F7" s="13">
        <v>24580000</v>
      </c>
      <c r="G7" s="13">
        <v>24580000</v>
      </c>
      <c r="H7" s="14"/>
      <c r="I7" s="12"/>
      <c r="J7" s="12"/>
      <c r="K7" s="12"/>
    </row>
    <row r="8" spans="1:11" ht="27" customHeight="1">
      <c r="A8" s="15" t="s">
        <v>167</v>
      </c>
      <c r="B8" s="12"/>
      <c r="C8" s="12"/>
      <c r="D8" s="12"/>
      <c r="E8" s="12"/>
      <c r="F8" s="13">
        <v>23000000</v>
      </c>
      <c r="G8" s="13">
        <v>23000000</v>
      </c>
      <c r="H8" s="13"/>
      <c r="I8" s="12"/>
      <c r="J8" s="12"/>
      <c r="K8" s="12"/>
    </row>
    <row r="9" spans="1:11" ht="34.5" customHeight="1">
      <c r="A9" s="16"/>
      <c r="B9" s="12" t="s">
        <v>168</v>
      </c>
      <c r="C9" s="12" t="s">
        <v>169</v>
      </c>
      <c r="D9" s="12" t="s">
        <v>170</v>
      </c>
      <c r="E9" s="12" t="s">
        <v>171</v>
      </c>
      <c r="F9" s="13">
        <v>13000000</v>
      </c>
      <c r="G9" s="13">
        <v>13000000</v>
      </c>
      <c r="H9" s="13"/>
      <c r="I9" s="12" t="s">
        <v>172</v>
      </c>
      <c r="J9" s="12" t="s">
        <v>173</v>
      </c>
      <c r="K9" s="12" t="s">
        <v>174</v>
      </c>
    </row>
    <row r="10" spans="1:11" ht="33" customHeight="1">
      <c r="A10" s="16"/>
      <c r="B10" s="12"/>
      <c r="C10" s="12"/>
      <c r="D10" s="12"/>
      <c r="E10" s="12"/>
      <c r="F10" s="17"/>
      <c r="G10" s="17"/>
      <c r="H10" s="17"/>
      <c r="I10" s="12" t="s">
        <v>175</v>
      </c>
      <c r="J10" s="12" t="s">
        <v>176</v>
      </c>
      <c r="K10" s="12" t="s">
        <v>177</v>
      </c>
    </row>
    <row r="11" spans="1:11" ht="25.5" customHeight="1">
      <c r="A11" s="16" t="s">
        <v>178</v>
      </c>
      <c r="B11" s="18"/>
      <c r="C11" s="19"/>
      <c r="D11" s="19"/>
      <c r="E11" s="19"/>
      <c r="F11" s="20">
        <v>1580000</v>
      </c>
      <c r="G11" s="20">
        <v>1580000</v>
      </c>
      <c r="H11" s="20"/>
      <c r="I11" s="12"/>
      <c r="J11" s="30"/>
      <c r="K11" s="30"/>
    </row>
    <row r="12" spans="1:11" ht="27" customHeight="1">
      <c r="A12" s="16"/>
      <c r="B12" s="18" t="s">
        <v>179</v>
      </c>
      <c r="C12" s="21" t="s">
        <v>169</v>
      </c>
      <c r="D12" s="21" t="s">
        <v>170</v>
      </c>
      <c r="E12" s="21" t="s">
        <v>9</v>
      </c>
      <c r="F12" s="13">
        <v>1580000</v>
      </c>
      <c r="G12" s="13">
        <v>1580000</v>
      </c>
      <c r="H12" s="13"/>
      <c r="I12" s="12" t="s">
        <v>172</v>
      </c>
      <c r="J12" s="30" t="s">
        <v>180</v>
      </c>
      <c r="K12" s="30" t="s">
        <v>181</v>
      </c>
    </row>
    <row r="13" spans="1:11" ht="27" customHeight="1">
      <c r="A13" s="22"/>
      <c r="B13" s="18"/>
      <c r="C13" s="23"/>
      <c r="D13" s="23"/>
      <c r="E13" s="23"/>
      <c r="F13" s="17"/>
      <c r="G13" s="17"/>
      <c r="H13" s="17"/>
      <c r="I13" s="12" t="s">
        <v>175</v>
      </c>
      <c r="J13" s="30" t="s">
        <v>182</v>
      </c>
      <c r="K13" s="30" t="s">
        <v>183</v>
      </c>
    </row>
    <row r="14" spans="1:11" ht="27" customHeight="1">
      <c r="A14" s="16" t="s">
        <v>184</v>
      </c>
      <c r="B14" s="18"/>
      <c r="C14" s="23"/>
      <c r="D14" s="23"/>
      <c r="E14" s="23"/>
      <c r="F14" s="17">
        <v>600000</v>
      </c>
      <c r="G14" s="17">
        <v>600000</v>
      </c>
      <c r="H14" s="17"/>
      <c r="I14" s="12"/>
      <c r="J14" s="27"/>
      <c r="K14" s="27"/>
    </row>
    <row r="15" spans="1:11" ht="27" customHeight="1">
      <c r="A15" s="16"/>
      <c r="B15" s="18" t="s">
        <v>185</v>
      </c>
      <c r="C15" s="21" t="s">
        <v>169</v>
      </c>
      <c r="D15" s="21" t="s">
        <v>170</v>
      </c>
      <c r="E15" s="21" t="s">
        <v>9</v>
      </c>
      <c r="F15" s="13">
        <v>600000</v>
      </c>
      <c r="G15" s="13">
        <v>600000</v>
      </c>
      <c r="H15" s="13"/>
      <c r="I15" s="12" t="s">
        <v>172</v>
      </c>
      <c r="J15" s="30" t="s">
        <v>180</v>
      </c>
      <c r="K15" s="30" t="s">
        <v>186</v>
      </c>
    </row>
    <row r="16" spans="1:11" ht="27" customHeight="1">
      <c r="A16" s="22"/>
      <c r="B16" s="18"/>
      <c r="C16" s="23"/>
      <c r="D16" s="23"/>
      <c r="E16" s="23"/>
      <c r="F16" s="17"/>
      <c r="G16" s="17"/>
      <c r="H16" s="17"/>
      <c r="I16" s="12" t="s">
        <v>175</v>
      </c>
      <c r="J16" s="30" t="s">
        <v>182</v>
      </c>
      <c r="K16" s="30" t="s">
        <v>187</v>
      </c>
    </row>
    <row r="17" spans="1:11" ht="27" customHeight="1">
      <c r="A17" s="11" t="s">
        <v>188</v>
      </c>
      <c r="B17" s="12"/>
      <c r="C17" s="12"/>
      <c r="D17" s="12"/>
      <c r="E17" s="12"/>
      <c r="F17" s="14">
        <v>300000</v>
      </c>
      <c r="G17" s="14">
        <v>300000</v>
      </c>
      <c r="H17" s="14"/>
      <c r="I17" s="12"/>
      <c r="J17" s="12"/>
      <c r="K17" s="12"/>
    </row>
    <row r="18" spans="1:11" ht="27" customHeight="1">
      <c r="A18" s="15" t="s">
        <v>189</v>
      </c>
      <c r="B18" s="21"/>
      <c r="C18" s="12"/>
      <c r="D18" s="12"/>
      <c r="E18" s="12"/>
      <c r="F18" s="14">
        <v>200000</v>
      </c>
      <c r="G18" s="14">
        <v>200000</v>
      </c>
      <c r="H18" s="14"/>
      <c r="I18" s="12"/>
      <c r="J18" s="12"/>
      <c r="K18" s="12"/>
    </row>
    <row r="19" spans="1:11" ht="48" customHeight="1">
      <c r="A19" s="16"/>
      <c r="B19" s="21" t="s">
        <v>190</v>
      </c>
      <c r="C19" s="21" t="s">
        <v>169</v>
      </c>
      <c r="D19" s="21" t="s">
        <v>170</v>
      </c>
      <c r="E19" s="21" t="s">
        <v>9</v>
      </c>
      <c r="F19" s="13">
        <v>200000</v>
      </c>
      <c r="G19" s="13">
        <v>200000</v>
      </c>
      <c r="H19" s="13"/>
      <c r="I19" s="12" t="s">
        <v>172</v>
      </c>
      <c r="J19" s="30" t="s">
        <v>191</v>
      </c>
      <c r="K19" s="30" t="s">
        <v>191</v>
      </c>
    </row>
    <row r="20" spans="1:11" ht="45.75" customHeight="1">
      <c r="A20" s="22"/>
      <c r="B20" s="23"/>
      <c r="C20" s="23"/>
      <c r="D20" s="23"/>
      <c r="E20" s="23"/>
      <c r="F20" s="17"/>
      <c r="G20" s="17"/>
      <c r="H20" s="17"/>
      <c r="I20" s="12" t="s">
        <v>175</v>
      </c>
      <c r="J20" s="30" t="s">
        <v>191</v>
      </c>
      <c r="K20" s="30" t="s">
        <v>191</v>
      </c>
    </row>
    <row r="21" spans="1:11" ht="27" customHeight="1">
      <c r="A21" s="15" t="s">
        <v>192</v>
      </c>
      <c r="B21" s="12"/>
      <c r="C21" s="12"/>
      <c r="D21" s="12"/>
      <c r="E21" s="12"/>
      <c r="F21" s="13">
        <v>100000</v>
      </c>
      <c r="G21" s="13">
        <v>100000</v>
      </c>
      <c r="H21" s="14"/>
      <c r="I21" s="12"/>
      <c r="J21" s="12"/>
      <c r="K21" s="12"/>
    </row>
    <row r="22" spans="1:11" ht="49.5" customHeight="1">
      <c r="A22" s="16"/>
      <c r="B22" s="21" t="s">
        <v>193</v>
      </c>
      <c r="C22" s="21" t="s">
        <v>169</v>
      </c>
      <c r="D22" s="21" t="s">
        <v>170</v>
      </c>
      <c r="E22" s="21" t="s">
        <v>9</v>
      </c>
      <c r="F22" s="13">
        <v>100000</v>
      </c>
      <c r="G22" s="13">
        <v>100000</v>
      </c>
      <c r="H22" s="13"/>
      <c r="I22" s="12" t="s">
        <v>172</v>
      </c>
      <c r="J22" s="30" t="s">
        <v>194</v>
      </c>
      <c r="K22" s="30" t="s">
        <v>194</v>
      </c>
    </row>
    <row r="23" spans="1:11" ht="45" customHeight="1">
      <c r="A23" s="22"/>
      <c r="B23" s="23"/>
      <c r="C23" s="23"/>
      <c r="D23" s="23"/>
      <c r="E23" s="23"/>
      <c r="F23" s="17"/>
      <c r="G23" s="17"/>
      <c r="H23" s="17"/>
      <c r="I23" s="12" t="s">
        <v>175</v>
      </c>
      <c r="J23" s="30" t="s">
        <v>194</v>
      </c>
      <c r="K23" s="30" t="s">
        <v>194</v>
      </c>
    </row>
    <row r="24" spans="1:11" ht="27" customHeight="1">
      <c r="A24" s="11" t="s">
        <v>195</v>
      </c>
      <c r="B24" s="12"/>
      <c r="C24" s="12"/>
      <c r="D24" s="12"/>
      <c r="E24" s="12"/>
      <c r="F24" s="13">
        <v>500000</v>
      </c>
      <c r="G24" s="13">
        <v>500000</v>
      </c>
      <c r="H24" s="14"/>
      <c r="I24" s="12"/>
      <c r="J24" s="12"/>
      <c r="K24" s="12"/>
    </row>
    <row r="25" spans="1:11" ht="27" customHeight="1">
      <c r="A25" s="15" t="s">
        <v>196</v>
      </c>
      <c r="B25" s="12"/>
      <c r="C25" s="21"/>
      <c r="D25" s="21"/>
      <c r="E25" s="21"/>
      <c r="F25" s="13">
        <v>500000</v>
      </c>
      <c r="G25" s="13">
        <v>500000</v>
      </c>
      <c r="H25" s="13"/>
      <c r="I25" s="12"/>
      <c r="J25" s="12"/>
      <c r="K25" s="12"/>
    </row>
    <row r="26" spans="1:11" ht="27" customHeight="1">
      <c r="A26" s="16"/>
      <c r="B26" s="21" t="s">
        <v>197</v>
      </c>
      <c r="C26" s="21" t="s">
        <v>169</v>
      </c>
      <c r="D26" s="21" t="s">
        <v>170</v>
      </c>
      <c r="E26" s="21" t="s">
        <v>9</v>
      </c>
      <c r="F26" s="13">
        <v>500000</v>
      </c>
      <c r="G26" s="13">
        <v>500000</v>
      </c>
      <c r="H26" s="13"/>
      <c r="I26" s="12" t="s">
        <v>172</v>
      </c>
      <c r="J26" s="30" t="s">
        <v>180</v>
      </c>
      <c r="K26" s="30" t="s">
        <v>180</v>
      </c>
    </row>
    <row r="27" spans="1:11" ht="36" customHeight="1">
      <c r="A27" s="22"/>
      <c r="B27" s="23"/>
      <c r="C27" s="23"/>
      <c r="D27" s="23"/>
      <c r="E27" s="23"/>
      <c r="F27" s="17"/>
      <c r="G27" s="17"/>
      <c r="H27" s="17"/>
      <c r="I27" s="12" t="s">
        <v>175</v>
      </c>
      <c r="J27" s="30" t="s">
        <v>198</v>
      </c>
      <c r="K27" s="30" t="s">
        <v>199</v>
      </c>
    </row>
    <row r="28" spans="1:11" ht="27" customHeight="1">
      <c r="A28" s="11" t="s">
        <v>200</v>
      </c>
      <c r="B28" s="12"/>
      <c r="C28" s="12"/>
      <c r="D28" s="12"/>
      <c r="E28" s="12"/>
      <c r="F28" s="13">
        <v>180000</v>
      </c>
      <c r="G28" s="13">
        <v>180000</v>
      </c>
      <c r="H28" s="14"/>
      <c r="I28" s="12"/>
      <c r="J28" s="12"/>
      <c r="K28" s="12"/>
    </row>
    <row r="29" spans="1:11" ht="27" customHeight="1">
      <c r="A29" s="15" t="s">
        <v>201</v>
      </c>
      <c r="B29" s="21"/>
      <c r="C29" s="21"/>
      <c r="D29" s="21"/>
      <c r="E29" s="21"/>
      <c r="F29" s="13">
        <v>180000</v>
      </c>
      <c r="G29" s="13">
        <v>180000</v>
      </c>
      <c r="H29" s="13"/>
      <c r="I29" s="12"/>
      <c r="J29" s="12"/>
      <c r="K29" s="12"/>
    </row>
    <row r="30" spans="1:11" ht="27" customHeight="1">
      <c r="A30" s="16"/>
      <c r="B30" s="21" t="s">
        <v>202</v>
      </c>
      <c r="C30" s="21" t="s">
        <v>169</v>
      </c>
      <c r="D30" s="21" t="s">
        <v>170</v>
      </c>
      <c r="E30" s="21" t="s">
        <v>9</v>
      </c>
      <c r="F30" s="13">
        <v>50000</v>
      </c>
      <c r="G30" s="13">
        <v>50000</v>
      </c>
      <c r="H30" s="13"/>
      <c r="I30" s="12" t="s">
        <v>172</v>
      </c>
      <c r="J30" s="30" t="s">
        <v>203</v>
      </c>
      <c r="K30" s="30" t="s">
        <v>181</v>
      </c>
    </row>
    <row r="31" spans="1:11" ht="27" customHeight="1">
      <c r="A31" s="16"/>
      <c r="B31" s="23"/>
      <c r="C31" s="23"/>
      <c r="D31" s="23"/>
      <c r="E31" s="23"/>
      <c r="F31" s="17"/>
      <c r="G31" s="17"/>
      <c r="H31" s="17"/>
      <c r="I31" s="12" t="s">
        <v>175</v>
      </c>
      <c r="J31" s="30" t="s">
        <v>203</v>
      </c>
      <c r="K31" s="30" t="s">
        <v>181</v>
      </c>
    </row>
    <row r="32" spans="1:11" ht="27" customHeight="1">
      <c r="A32" s="16"/>
      <c r="B32" s="21" t="s">
        <v>204</v>
      </c>
      <c r="C32" s="21" t="s">
        <v>169</v>
      </c>
      <c r="D32" s="21" t="s">
        <v>170</v>
      </c>
      <c r="E32" s="21" t="s">
        <v>9</v>
      </c>
      <c r="F32" s="13">
        <v>133000</v>
      </c>
      <c r="G32" s="13">
        <v>133000</v>
      </c>
      <c r="H32" s="13"/>
      <c r="I32" s="12" t="s">
        <v>172</v>
      </c>
      <c r="J32" s="30" t="s">
        <v>205</v>
      </c>
      <c r="K32" s="30" t="s">
        <v>205</v>
      </c>
    </row>
    <row r="33" spans="1:11" ht="27" customHeight="1">
      <c r="A33" s="22"/>
      <c r="B33" s="23"/>
      <c r="C33" s="23"/>
      <c r="D33" s="23"/>
      <c r="E33" s="23"/>
      <c r="F33" s="17"/>
      <c r="G33" s="17"/>
      <c r="H33" s="17"/>
      <c r="I33" s="12" t="s">
        <v>175</v>
      </c>
      <c r="J33" s="30" t="s">
        <v>205</v>
      </c>
      <c r="K33" s="30" t="s">
        <v>205</v>
      </c>
    </row>
    <row r="34" spans="1:11" ht="27" customHeight="1">
      <c r="A34" s="24" t="s">
        <v>206</v>
      </c>
      <c r="B34" s="23"/>
      <c r="C34" s="23"/>
      <c r="D34" s="23"/>
      <c r="E34" s="23"/>
      <c r="F34" s="17">
        <v>550000</v>
      </c>
      <c r="G34" s="17">
        <v>550000</v>
      </c>
      <c r="H34" s="17"/>
      <c r="I34" s="12"/>
      <c r="J34" s="30"/>
      <c r="K34" s="27"/>
    </row>
    <row r="35" spans="1:11" ht="27" customHeight="1">
      <c r="A35" s="16" t="s">
        <v>207</v>
      </c>
      <c r="B35" s="23"/>
      <c r="C35" s="23"/>
      <c r="D35" s="23"/>
      <c r="E35" s="23"/>
      <c r="F35" s="17">
        <v>550000</v>
      </c>
      <c r="G35" s="17">
        <v>550000</v>
      </c>
      <c r="H35" s="17"/>
      <c r="I35" s="12"/>
      <c r="J35" s="30"/>
      <c r="K35" s="27"/>
    </row>
    <row r="36" spans="1:11" ht="27" customHeight="1">
      <c r="A36" s="16"/>
      <c r="B36" s="21" t="s">
        <v>204</v>
      </c>
      <c r="C36" s="21" t="s">
        <v>208</v>
      </c>
      <c r="D36" s="21" t="s">
        <v>170</v>
      </c>
      <c r="E36" s="21" t="s">
        <v>9</v>
      </c>
      <c r="F36" s="13">
        <v>550000</v>
      </c>
      <c r="G36" s="13">
        <v>550000</v>
      </c>
      <c r="H36" s="13"/>
      <c r="I36" s="12" t="s">
        <v>172</v>
      </c>
      <c r="J36" s="31" t="s">
        <v>209</v>
      </c>
      <c r="K36" s="31" t="s">
        <v>210</v>
      </c>
    </row>
    <row r="37" spans="1:11" ht="27" customHeight="1">
      <c r="A37" s="22"/>
      <c r="B37" s="23"/>
      <c r="C37" s="23"/>
      <c r="D37" s="23"/>
      <c r="E37" s="23"/>
      <c r="F37" s="17"/>
      <c r="G37" s="17"/>
      <c r="H37" s="17"/>
      <c r="I37" s="12" t="s">
        <v>175</v>
      </c>
      <c r="J37" s="31" t="s">
        <v>198</v>
      </c>
      <c r="K37" s="31" t="s">
        <v>211</v>
      </c>
    </row>
    <row r="38" spans="1:11" ht="27" customHeight="1">
      <c r="A38" s="25" t="s">
        <v>212</v>
      </c>
      <c r="B38" s="23"/>
      <c r="C38" s="23"/>
      <c r="D38" s="23"/>
      <c r="E38" s="23"/>
      <c r="F38" s="17">
        <v>200000</v>
      </c>
      <c r="G38" s="17">
        <v>200000</v>
      </c>
      <c r="H38" s="17"/>
      <c r="I38" s="12"/>
      <c r="J38" s="30"/>
      <c r="K38" s="27"/>
    </row>
    <row r="39" spans="1:11" ht="27" customHeight="1">
      <c r="A39" s="16" t="s">
        <v>213</v>
      </c>
      <c r="B39" s="23"/>
      <c r="C39" s="23"/>
      <c r="D39" s="23"/>
      <c r="E39" s="23"/>
      <c r="F39" s="17">
        <v>200000</v>
      </c>
      <c r="G39" s="17">
        <v>200000</v>
      </c>
      <c r="H39" s="17"/>
      <c r="I39" s="12"/>
      <c r="J39" s="30"/>
      <c r="K39" s="27"/>
    </row>
    <row r="40" spans="1:11" ht="27" customHeight="1">
      <c r="A40" s="16"/>
      <c r="B40" s="21" t="s">
        <v>214</v>
      </c>
      <c r="C40" s="21" t="s">
        <v>208</v>
      </c>
      <c r="D40" s="21" t="s">
        <v>170</v>
      </c>
      <c r="E40" s="21" t="s">
        <v>9</v>
      </c>
      <c r="F40" s="13">
        <v>200000</v>
      </c>
      <c r="G40" s="13">
        <v>200000</v>
      </c>
      <c r="H40" s="13"/>
      <c r="I40" s="12" t="s">
        <v>172</v>
      </c>
      <c r="J40" s="31" t="s">
        <v>180</v>
      </c>
      <c r="K40" s="31" t="s">
        <v>215</v>
      </c>
    </row>
    <row r="41" spans="1:11" ht="27" customHeight="1">
      <c r="A41" s="22"/>
      <c r="B41" s="23"/>
      <c r="C41" s="23"/>
      <c r="D41" s="23"/>
      <c r="E41" s="23"/>
      <c r="F41" s="17"/>
      <c r="G41" s="17"/>
      <c r="H41" s="17"/>
      <c r="I41" s="12" t="s">
        <v>175</v>
      </c>
      <c r="J41" s="31" t="s">
        <v>198</v>
      </c>
      <c r="K41" s="31" t="s">
        <v>216</v>
      </c>
    </row>
    <row r="42" spans="1:11" ht="27" customHeight="1">
      <c r="A42" s="25" t="s">
        <v>217</v>
      </c>
      <c r="B42" s="23"/>
      <c r="C42" s="23"/>
      <c r="D42" s="23"/>
      <c r="E42" s="23"/>
      <c r="F42" s="17">
        <v>50000</v>
      </c>
      <c r="G42" s="17">
        <v>50000</v>
      </c>
      <c r="H42" s="17"/>
      <c r="I42" s="12"/>
      <c r="J42" s="30"/>
      <c r="K42" s="27"/>
    </row>
    <row r="43" spans="1:11" ht="27" customHeight="1">
      <c r="A43" s="16" t="s">
        <v>218</v>
      </c>
      <c r="B43" s="23"/>
      <c r="C43" s="23"/>
      <c r="D43" s="23"/>
      <c r="E43" s="23"/>
      <c r="F43" s="17">
        <v>50000</v>
      </c>
      <c r="G43" s="17">
        <v>50000</v>
      </c>
      <c r="H43" s="17"/>
      <c r="I43" s="12"/>
      <c r="J43" s="30"/>
      <c r="K43" s="27"/>
    </row>
    <row r="44" spans="1:11" ht="27" customHeight="1">
      <c r="A44" s="16"/>
      <c r="B44" s="19" t="s">
        <v>219</v>
      </c>
      <c r="C44" s="21" t="s">
        <v>220</v>
      </c>
      <c r="D44" s="21" t="s">
        <v>170</v>
      </c>
      <c r="E44" s="21" t="s">
        <v>9</v>
      </c>
      <c r="F44" s="13">
        <v>50000</v>
      </c>
      <c r="G44" s="13">
        <v>50000</v>
      </c>
      <c r="H44" s="13"/>
      <c r="I44" s="12" t="s">
        <v>172</v>
      </c>
      <c r="J44" s="31" t="s">
        <v>180</v>
      </c>
      <c r="K44" s="31" t="s">
        <v>221</v>
      </c>
    </row>
    <row r="45" spans="1:11" ht="27" customHeight="1">
      <c r="A45" s="22"/>
      <c r="B45" s="23"/>
      <c r="C45" s="23"/>
      <c r="D45" s="23"/>
      <c r="E45" s="23"/>
      <c r="F45" s="17"/>
      <c r="G45" s="17"/>
      <c r="H45" s="17"/>
      <c r="I45" s="12" t="s">
        <v>175</v>
      </c>
      <c r="J45" s="31" t="s">
        <v>198</v>
      </c>
      <c r="K45" s="31" t="s">
        <v>222</v>
      </c>
    </row>
    <row r="46" spans="1:11" ht="27" customHeight="1">
      <c r="A46" s="25" t="s">
        <v>223</v>
      </c>
      <c r="B46" s="23"/>
      <c r="C46" s="23"/>
      <c r="D46" s="23"/>
      <c r="E46" s="23"/>
      <c r="F46" s="17">
        <v>1000000</v>
      </c>
      <c r="G46" s="17">
        <v>1000000</v>
      </c>
      <c r="H46" s="17"/>
      <c r="I46" s="12"/>
      <c r="J46" s="30"/>
      <c r="K46" s="27"/>
    </row>
    <row r="47" spans="1:11" ht="27" customHeight="1">
      <c r="A47" s="25"/>
      <c r="B47" s="19"/>
      <c r="C47" s="19"/>
      <c r="D47" s="19"/>
      <c r="E47" s="23"/>
      <c r="F47" s="17">
        <v>1000000</v>
      </c>
      <c r="G47" s="17">
        <v>1000000</v>
      </c>
      <c r="H47" s="17"/>
      <c r="I47" s="12"/>
      <c r="J47" s="30"/>
      <c r="K47" s="27"/>
    </row>
    <row r="48" spans="1:11" ht="27" customHeight="1">
      <c r="A48" s="22"/>
      <c r="B48" s="12" t="s">
        <v>224</v>
      </c>
      <c r="C48" s="21" t="s">
        <v>220</v>
      </c>
      <c r="D48" s="21" t="s">
        <v>170</v>
      </c>
      <c r="E48" s="21" t="s">
        <v>9</v>
      </c>
      <c r="F48" s="13">
        <v>1000000</v>
      </c>
      <c r="G48" s="13">
        <v>1000000</v>
      </c>
      <c r="H48" s="13"/>
      <c r="I48" s="12" t="s">
        <v>172</v>
      </c>
      <c r="J48" s="31" t="s">
        <v>180</v>
      </c>
      <c r="K48" s="31" t="s">
        <v>221</v>
      </c>
    </row>
    <row r="49" spans="1:11" ht="27" customHeight="1">
      <c r="A49" s="22"/>
      <c r="B49" s="12"/>
      <c r="C49" s="23"/>
      <c r="D49" s="23"/>
      <c r="E49" s="23"/>
      <c r="F49" s="17"/>
      <c r="G49" s="17"/>
      <c r="H49" s="17"/>
      <c r="I49" s="12" t="s">
        <v>175</v>
      </c>
      <c r="J49" s="31" t="s">
        <v>198</v>
      </c>
      <c r="K49" s="31" t="s">
        <v>222</v>
      </c>
    </row>
    <row r="50" spans="1:11" ht="27" customHeight="1">
      <c r="A50" s="26"/>
      <c r="B50" s="23"/>
      <c r="C50" s="23"/>
      <c r="D50" s="23"/>
      <c r="E50" s="23"/>
      <c r="F50" s="17"/>
      <c r="G50" s="17"/>
      <c r="H50" s="17"/>
      <c r="I50" s="12"/>
      <c r="J50" s="30"/>
      <c r="K50" s="27"/>
    </row>
    <row r="51" spans="1:11" ht="27" customHeight="1">
      <c r="A51" s="27"/>
      <c r="B51" s="12"/>
      <c r="C51" s="12"/>
      <c r="D51" s="12"/>
      <c r="E51" s="12"/>
      <c r="F51" s="14"/>
      <c r="G51" s="14"/>
      <c r="H51" s="14"/>
      <c r="I51" s="12"/>
      <c r="J51" s="30"/>
      <c r="K51" s="12"/>
    </row>
  </sheetData>
  <sheetProtection/>
  <mergeCells count="106">
    <mergeCell ref="A1:K1"/>
    <mergeCell ref="A2:K2"/>
    <mergeCell ref="A3:K3"/>
    <mergeCell ref="F4:H4"/>
    <mergeCell ref="A4:A5"/>
    <mergeCell ref="A8:A10"/>
    <mergeCell ref="A11:A13"/>
    <mergeCell ref="A14:A16"/>
    <mergeCell ref="A18:A20"/>
    <mergeCell ref="A21:A23"/>
    <mergeCell ref="A25:A27"/>
    <mergeCell ref="A29:A33"/>
    <mergeCell ref="A35:A37"/>
    <mergeCell ref="A39:A41"/>
    <mergeCell ref="A43:A45"/>
    <mergeCell ref="B4:B5"/>
    <mergeCell ref="B9:B10"/>
    <mergeCell ref="B12:B13"/>
    <mergeCell ref="B15:B16"/>
    <mergeCell ref="B19:B20"/>
    <mergeCell ref="B22:B23"/>
    <mergeCell ref="B26:B27"/>
    <mergeCell ref="B30:B31"/>
    <mergeCell ref="B32:B33"/>
    <mergeCell ref="B36:B37"/>
    <mergeCell ref="B40:B41"/>
    <mergeCell ref="B44:B45"/>
    <mergeCell ref="B48:B49"/>
    <mergeCell ref="C4:C5"/>
    <mergeCell ref="C9:C10"/>
    <mergeCell ref="C12:C13"/>
    <mergeCell ref="C15:C16"/>
    <mergeCell ref="C19:C20"/>
    <mergeCell ref="C22:C23"/>
    <mergeCell ref="C26:C27"/>
    <mergeCell ref="C30:C31"/>
    <mergeCell ref="C32:C33"/>
    <mergeCell ref="C36:C37"/>
    <mergeCell ref="C40:C41"/>
    <mergeCell ref="C44:C45"/>
    <mergeCell ref="C48:C49"/>
    <mergeCell ref="D4:D5"/>
    <mergeCell ref="D9:D10"/>
    <mergeCell ref="D12:D13"/>
    <mergeCell ref="D15:D16"/>
    <mergeCell ref="D19:D20"/>
    <mergeCell ref="D22:D23"/>
    <mergeCell ref="D26:D27"/>
    <mergeCell ref="D30:D31"/>
    <mergeCell ref="D32:D33"/>
    <mergeCell ref="D36:D37"/>
    <mergeCell ref="D40:D41"/>
    <mergeCell ref="D44:D45"/>
    <mergeCell ref="D48:D49"/>
    <mergeCell ref="E4:E5"/>
    <mergeCell ref="E9:E10"/>
    <mergeCell ref="E12:E13"/>
    <mergeCell ref="E15:E16"/>
    <mergeCell ref="E19:E20"/>
    <mergeCell ref="E22:E23"/>
    <mergeCell ref="E26:E27"/>
    <mergeCell ref="E30:E31"/>
    <mergeCell ref="E32:E33"/>
    <mergeCell ref="E36:E37"/>
    <mergeCell ref="E40:E41"/>
    <mergeCell ref="E44:E45"/>
    <mergeCell ref="E48:E49"/>
    <mergeCell ref="F9:F10"/>
    <mergeCell ref="F12:F13"/>
    <mergeCell ref="F15:F16"/>
    <mergeCell ref="F19:F20"/>
    <mergeCell ref="F22:F23"/>
    <mergeCell ref="F26:F27"/>
    <mergeCell ref="F30:F31"/>
    <mergeCell ref="F32:F33"/>
    <mergeCell ref="F36:F37"/>
    <mergeCell ref="F40:F41"/>
    <mergeCell ref="F44:F45"/>
    <mergeCell ref="F48:F49"/>
    <mergeCell ref="G9:G10"/>
    <mergeCell ref="G12:G13"/>
    <mergeCell ref="G15:G16"/>
    <mergeCell ref="G19:G20"/>
    <mergeCell ref="G22:G23"/>
    <mergeCell ref="G26:G27"/>
    <mergeCell ref="G30:G31"/>
    <mergeCell ref="G32:G33"/>
    <mergeCell ref="G36:G37"/>
    <mergeCell ref="G40:G41"/>
    <mergeCell ref="G44:G45"/>
    <mergeCell ref="G48:G49"/>
    <mergeCell ref="H9:H10"/>
    <mergeCell ref="H12:H13"/>
    <mergeCell ref="H15:H16"/>
    <mergeCell ref="H19:H20"/>
    <mergeCell ref="H22:H23"/>
    <mergeCell ref="H26:H27"/>
    <mergeCell ref="H30:H31"/>
    <mergeCell ref="H32:H33"/>
    <mergeCell ref="H36:H37"/>
    <mergeCell ref="H40:H41"/>
    <mergeCell ref="H44:H45"/>
    <mergeCell ref="H48:H49"/>
    <mergeCell ref="I4:I5"/>
    <mergeCell ref="J4:J5"/>
    <mergeCell ref="K4:K5"/>
  </mergeCells>
  <printOptions horizontalCentered="1"/>
  <pageMargins left="0.04" right="0.04" top="0.75" bottom="0.75" header="0.31" footer="0.31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2018-02-05T07:46:00Z</cp:lastPrinted>
  <dcterms:created xsi:type="dcterms:W3CDTF">2017-01-10T03:02:00Z</dcterms:created>
  <dcterms:modified xsi:type="dcterms:W3CDTF">2019-12-11T01:29:36Z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