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480" windowHeight="9375" tabRatio="925"/>
  </bookViews>
  <sheets>
    <sheet name="财政拨款收支总表" sheetId="1" r:id="rId1"/>
    <sheet name="一般公共预算基本支出表" sheetId="2" r:id="rId2"/>
    <sheet name="一般公共预算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<sst xmlns="http://schemas.openxmlformats.org/spreadsheetml/2006/main" count="197">
  <si>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</si>
  <si>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</si>
  <si>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</si>
  <si>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</si>
  <si>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</si>
  <si>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</si>
  <si>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</si>
  <si>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</si>
  <si>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</si>
  <si>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</si>
  <si>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</si>
  <si>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</si>
  <si>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</si>
  <si>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</si>
  <si>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</si>
  <si>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</si>
  <si>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</si>
  <si>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</si>
  <si>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</si>
  <si>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</si>
  <si>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</si>
  <si>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</si>
  <si>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</si>
  <si>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</si>
  <si>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</si>
  <si>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</si>
  <si>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</si>
  <si>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</si>
  <si>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</si>
  <si>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</si>
  <si>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</si>
  <si>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</si>
  <si>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</si>
  <si>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</si>
  <si>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</si>
  <si>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</si>
  <si>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</si>
  <si>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</si>
  <si>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</si>
  <si>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</si>
  <si>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</si>
  <si>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</si>
  <si>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</si>
  <si>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</si>
  <si>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附件1-3</t>
  </si>
  <si>
    <t>一般公共预算基本支出表</t>
  </si>
  <si>
    <t>支出经济分类科目</t>
  </si>
  <si>
    <t>2019年基本支出</t>
  </si>
  <si>
    <t>科目编码</t>
  </si>
  <si>
    <t>科目名称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</si>
  <si>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</si>
  <si>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</si>
  <si>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</si>
  <si>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</si>
  <si>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</si>
  <si>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</si>
  <si>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</si>
  <si>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</si>
  <si>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</t>
  </si>
  <si>
    <t>住房公积金</t>
  </si>
  <si>
    <t>办公费</t>
  </si>
  <si>
    <t>邮电费</t>
  </si>
  <si>
    <t>工会经费</t>
  </si>
  <si>
    <t>福利费</t>
  </si>
  <si>
    <t>公务用车运行维护费</t>
  </si>
  <si>
    <t>其他交通费用</t>
  </si>
  <si>
    <t>附件1-2</t>
  </si>
  <si>
    <t>一般公共预算支出表</t>
  </si>
  <si>
    <t>支出功能分类科目</t>
  </si>
  <si>
    <t>2019年预算数</t>
  </si>
  <si>
    <t>小计</t>
  </si>
  <si>
    <t>基本支出</t>
  </si>
  <si>
    <t>项目支出</t>
  </si>
  <si>
    <t>行政运行</t>
  </si>
  <si>
    <t>一般行政管理事务</t>
  </si>
  <si>
    <t>档案馆</t>
  </si>
  <si>
    <t>其他档案事物支出</t>
  </si>
  <si>
    <t>机关事业单位基本养老保险缴费支出</t>
  </si>
  <si>
    <t>行政单位医疗</t>
  </si>
  <si>
    <t>公务员医疗补助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</si>
  <si>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</si>
  <si>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</si>
  <si>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</si>
  <si>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</si>
  <si>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</si>
  <si>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</si>
  <si>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</si>
  <si>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</si>
  <si>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</si>
  <si>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</si>
  <si>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</si>
  <si>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</si>
  <si>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</si>
  <si>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</si>
  <si>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</si>
  <si>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</si>
  <si>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</si>
  <si>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</si>
  <si>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</si>
  <si>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</si>
  <si>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</si>
  <si>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</si>
  <si>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</si>
  <si>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</si>
  <si>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</si>
  <si>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</si>
  <si>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</si>
  <si>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</si>
  <si>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</si>
  <si>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</si>
  <si>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</si>
  <si>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</si>
  <si>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</si>
  <si>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</si>
  <si>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</si>
  <si>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</si>
  <si>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</si>
  <si>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</si>
  <si>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</si>
  <si>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</si>
  <si>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</si>
  <si>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</si>
  <si>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</si>
  <si>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</si>
  <si>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</si>
  <si>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</si>
  <si>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</si>
  <si>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</si>
  <si>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</si>
  <si>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</si>
  <si>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</si>
  <si>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</si>
  <si>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</si>
  <si>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</si>
  <si>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</si>
  <si>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</si>
  <si>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</si>
  <si>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</si>
  <si>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</si>
  <si>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</si>
  <si>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</si>
  <si>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117-儋州市   档案局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</si>
  <si>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</si>
  <si>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</si>
  <si>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</si>
  <si>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</si>
  <si>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</si>
  <si>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</si>
  <si>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</si>
  <si>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</si>
  <si>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</si>
  <si>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</si>
  <si>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</si>
  <si>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</si>
  <si>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</si>
  <si>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</si>
  <si>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</si>
  <si>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</si>
  <si>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</si>
  <si>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其他档案管理业务</t>
  </si>
  <si>
    <t>综合工作经费</t>
  </si>
  <si>
    <t>儋州市  档案局</t>
  </si>
  <si>
    <t>专项    业务类</t>
  </si>
  <si>
    <t>产出指标</t>
  </si>
  <si>
    <t>完成本年度本单位正常单位业务、档案业务指导，监督和检查。</t>
  </si>
  <si>
    <t>完成率达90%以上</t>
  </si>
  <si>
    <t>成效指标</t>
  </si>
  <si>
    <t>确保全市档案事业稳步推进。</t>
  </si>
  <si>
    <t>档案管理</t>
  </si>
  <si>
    <t>重点珍贵档案抢救和保护配套</t>
  </si>
  <si>
    <t>为我市重点珍贵档案工作开展。</t>
  </si>
  <si>
    <t>档案抢救合格率达98%以上</t>
  </si>
  <si>
    <t>确保我市重点珍贵档案得到保护。</t>
  </si>
  <si>
    <t>档案抢救合格率达99%以上</t>
  </si>
  <si>
    <t>档案管理、档案业务及信息平台经费</t>
  </si>
  <si>
    <t>确保档案业务工作正常运转。</t>
  </si>
  <si>
    <t>完成年初档案整理任务达90%</t>
  </si>
  <si>
    <t>完成档案工作。</t>
  </si>
  <si>
    <t>完成年初档案整理任务达91%</t>
  </si>
  <si>
    <t>档案征集编研</t>
  </si>
  <si>
    <t>档案征集编研经费</t>
  </si>
  <si>
    <t>编研出版档案书籍</t>
  </si>
  <si>
    <t>完成出版档案书籍500本</t>
  </si>
  <si>
    <t>完成出版档案书籍501本</t>
  </si>
  <si>
    <t>馆藏档案数字化工作经费</t>
  </si>
  <si>
    <t>完成档案数字化</t>
  </si>
  <si>
    <t>档案数字化率98%</t>
  </si>
  <si>
    <t>实现档案数字化</t>
  </si>
  <si>
    <t>档案数字化率99%</t>
  </si>
  <si>
    <t>档案库房设备购置维修维护费</t>
  </si>
  <si>
    <t>购买档案设备、维修设备</t>
  </si>
  <si>
    <t>完成档案设备购、完成设备维护2台</t>
  </si>
  <si>
    <t>儋州市电子文件档案管理中心系统运行维护费</t>
  </si>
  <si>
    <t xml:space="preserve"> 完成电子文件档案管理中心的维修维护</t>
  </si>
  <si>
    <t>完成维修维护2台办公设备</t>
  </si>
  <si>
    <t>完成电子文件档案管理中心的维修维护</t>
  </si>
  <si>
    <t>完成维修维护3台办公设备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</si>
</sst>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15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0"/>
  </cellStyleXfs>
  <cellXfs count="7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D29" sqref="D29"/>
    </sheetView>
  </sheetViews>
  <sheetFormatPr defaultColWidth="9" defaultRowHeight="24.95" customHeight="1" outlineLevelCol="5"/>
  <cols>
    <col min="1" max="1" width="28.125" customWidth="1"/>
    <col min="2" max="2" width="14.1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6" t="s">
        <v>1</v>
      </c>
      <c r="B2" s="26"/>
      <c r="C2" s="26"/>
      <c r="D2" s="26"/>
      <c r="E2" s="26"/>
      <c r="F2" s="26"/>
    </row>
    <row r="3" ht="26.25" customHeight="1" spans="1:6">
      <c r="A3" s="27" t="s">
        <v>2</v>
      </c>
      <c r="B3" s="26"/>
      <c r="C3" s="26"/>
      <c r="D3" s="26"/>
      <c r="E3" s="26"/>
      <c r="F3" s="22" t="s">
        <v>3</v>
      </c>
    </row>
    <row r="4" customHeight="1" spans="1:6">
      <c r="A4" s="32" t="s">
        <v>4</v>
      </c>
      <c r="B4" s="32"/>
      <c r="C4" s="32" t="s">
        <v>5</v>
      </c>
      <c r="D4" s="32"/>
      <c r="E4" s="32"/>
      <c r="F4" s="32"/>
    </row>
    <row r="5" customHeight="1" spans="1:6">
      <c r="A5" s="32" t="s">
        <v>6</v>
      </c>
      <c r="B5" s="32" t="s">
        <v>7</v>
      </c>
      <c r="C5" s="32" t="s">
        <v>6</v>
      </c>
      <c r="D5" s="32" t="s">
        <v>8</v>
      </c>
      <c r="E5" s="32" t="s">
        <v>9</v>
      </c>
      <c r="F5" s="32" t="s">
        <v>10</v>
      </c>
    </row>
    <row r="6" customHeight="1" spans="1:6">
      <c r="A6" s="61" t="s">
        <v>11</v>
      </c>
      <c r="B6" s="39">
        <f>B7</f>
        <v>2428983.36</v>
      </c>
      <c r="C6" s="61" t="s">
        <v>12</v>
      </c>
      <c r="D6" s="39">
        <f>E6+F6</f>
        <v>2428983.36</v>
      </c>
      <c r="E6" s="39">
        <f>SUM(E7:E33)</f>
        <v>2428983.36</v>
      </c>
      <c r="F6" s="39"/>
    </row>
    <row r="7" customHeight="1" spans="1:6">
      <c r="A7" s="61" t="s">
        <v>13</v>
      </c>
      <c r="B7" s="59">
        <v>2428983.36</v>
      </c>
      <c r="C7" s="71" t="s">
        <v>14</v>
      </c>
      <c r="D7" s="39">
        <f>E7+F7</f>
        <v>2096015.9</v>
      </c>
      <c r="E7" s="59">
        <v>2096015.9</v>
      </c>
      <c r="F7" s="39"/>
    </row>
    <row r="8" customHeight="1" spans="1:6">
      <c r="A8" s="61" t="s">
        <v>15</v>
      </c>
      <c r="B8" s="39"/>
      <c r="C8" s="71" t="s">
        <v>16</v>
      </c>
      <c r="D8" s="39">
        <f t="shared" ref="D8:D34" si="0">E8+F8</f>
        <v>0</v>
      </c>
      <c r="E8" s="39"/>
      <c r="F8" s="39"/>
    </row>
    <row r="9" customHeight="1" spans="1:6">
      <c r="A9" s="61"/>
      <c r="B9" s="39"/>
      <c r="C9" s="71" t="s">
        <v>17</v>
      </c>
      <c r="D9" s="39">
        <f t="shared" si="0"/>
        <v>0</v>
      </c>
      <c r="E9" s="39"/>
      <c r="F9" s="39"/>
    </row>
    <row r="10" customHeight="1" spans="1:6">
      <c r="A10" s="61"/>
      <c r="B10" s="39"/>
      <c r="C10" s="71" t="s">
        <v>18</v>
      </c>
      <c r="D10" s="39">
        <f t="shared" si="0"/>
        <v>0</v>
      </c>
      <c r="E10" s="39"/>
      <c r="F10" s="39"/>
    </row>
    <row r="11" customHeight="1" spans="1:6">
      <c r="A11" s="61"/>
      <c r="B11" s="39"/>
      <c r="C11" s="71" t="s">
        <v>19</v>
      </c>
      <c r="D11" s="39">
        <f t="shared" si="0"/>
        <v>0</v>
      </c>
      <c r="E11" s="39"/>
      <c r="F11" s="39"/>
    </row>
    <row r="12" customHeight="1" spans="1:6">
      <c r="A12" s="61"/>
      <c r="B12" s="39"/>
      <c r="C12" s="71" t="s">
        <v>20</v>
      </c>
      <c r="D12" s="39">
        <f t="shared" si="0"/>
        <v>0</v>
      </c>
      <c r="E12" s="39"/>
      <c r="F12" s="39"/>
    </row>
    <row r="13" customHeight="1" spans="1:6">
      <c r="A13" s="61"/>
      <c r="B13" s="39"/>
      <c r="C13" s="71" t="s">
        <v>21</v>
      </c>
      <c r="D13" s="39">
        <f t="shared" si="0"/>
        <v>0</v>
      </c>
      <c r="E13" s="39"/>
      <c r="F13" s="39"/>
    </row>
    <row r="14" customHeight="1" spans="1:6">
      <c r="A14" s="61"/>
      <c r="B14" s="39"/>
      <c r="C14" s="71" t="s">
        <v>22</v>
      </c>
      <c r="D14" s="39">
        <f t="shared" si="0"/>
        <v>108680</v>
      </c>
      <c r="E14" s="39">
        <v>108680</v>
      </c>
      <c r="F14" s="39"/>
    </row>
    <row r="15" customHeight="1" spans="1:6">
      <c r="A15" s="61"/>
      <c r="B15" s="39"/>
      <c r="C15" s="71" t="s">
        <v>23</v>
      </c>
      <c r="D15" s="39">
        <f t="shared" si="0"/>
        <v>0</v>
      </c>
      <c r="E15" s="39"/>
      <c r="F15" s="39"/>
    </row>
    <row r="16" customHeight="1" spans="1:6">
      <c r="A16" s="61"/>
      <c r="B16" s="39"/>
      <c r="C16" s="71" t="s">
        <v>24</v>
      </c>
      <c r="D16" s="39">
        <f t="shared" si="0"/>
        <v>151892.86</v>
      </c>
      <c r="E16" s="59">
        <v>151892.86</v>
      </c>
      <c r="F16" s="39"/>
    </row>
    <row r="17" customHeight="1" spans="1:6">
      <c r="A17" s="61"/>
      <c r="B17" s="39"/>
      <c r="C17" s="71" t="s">
        <v>25</v>
      </c>
      <c r="D17" s="39">
        <f t="shared" si="0"/>
        <v>0</v>
      </c>
      <c r="E17" s="39"/>
      <c r="F17" s="39"/>
    </row>
    <row r="18" customHeight="1" spans="1:6">
      <c r="A18" s="61"/>
      <c r="B18" s="39"/>
      <c r="C18" s="71" t="s">
        <v>26</v>
      </c>
      <c r="D18" s="39">
        <f t="shared" si="0"/>
        <v>0</v>
      </c>
      <c r="E18" s="39"/>
      <c r="F18" s="39"/>
    </row>
    <row r="19" customHeight="1" spans="1:6">
      <c r="A19" s="61"/>
      <c r="B19" s="39"/>
      <c r="C19" s="71" t="s">
        <v>27</v>
      </c>
      <c r="D19" s="39">
        <f t="shared" si="0"/>
        <v>0</v>
      </c>
      <c r="E19" s="39"/>
      <c r="F19" s="39"/>
    </row>
    <row r="20" customHeight="1" spans="1:6">
      <c r="A20" s="61"/>
      <c r="B20" s="39"/>
      <c r="C20" s="71" t="s">
        <v>28</v>
      </c>
      <c r="D20" s="39">
        <f t="shared" si="0"/>
        <v>0</v>
      </c>
      <c r="E20" s="39"/>
      <c r="F20" s="39"/>
    </row>
    <row r="21" customHeight="1" spans="1:6">
      <c r="A21" s="61"/>
      <c r="B21" s="39"/>
      <c r="C21" s="71" t="s">
        <v>29</v>
      </c>
      <c r="D21" s="39">
        <f t="shared" si="0"/>
        <v>0</v>
      </c>
      <c r="E21" s="39"/>
      <c r="F21" s="39"/>
    </row>
    <row r="22" customHeight="1" spans="1:6">
      <c r="A22" s="61"/>
      <c r="B22" s="39"/>
      <c r="C22" s="71" t="s">
        <v>30</v>
      </c>
      <c r="D22" s="39">
        <f t="shared" si="0"/>
        <v>0</v>
      </c>
      <c r="E22" s="39"/>
      <c r="F22" s="39"/>
    </row>
    <row r="23" customHeight="1" spans="1:6">
      <c r="A23" s="61"/>
      <c r="B23" s="39"/>
      <c r="C23" s="71" t="s">
        <v>31</v>
      </c>
      <c r="D23" s="39">
        <f t="shared" si="0"/>
        <v>0</v>
      </c>
      <c r="E23" s="39"/>
      <c r="F23" s="39"/>
    </row>
    <row r="24" customHeight="1" spans="1:6">
      <c r="A24" s="61"/>
      <c r="B24" s="39"/>
      <c r="C24" s="71" t="s">
        <v>32</v>
      </c>
      <c r="D24" s="39">
        <f t="shared" si="0"/>
        <v>0</v>
      </c>
      <c r="E24" s="39"/>
      <c r="F24" s="39"/>
    </row>
    <row r="25" customHeight="1" spans="1:6">
      <c r="A25" s="61"/>
      <c r="B25" s="39"/>
      <c r="C25" s="71" t="s">
        <v>33</v>
      </c>
      <c r="D25" s="39">
        <f t="shared" si="0"/>
        <v>0</v>
      </c>
      <c r="E25" s="39"/>
      <c r="F25" s="39"/>
    </row>
    <row r="26" customHeight="1" spans="1:6">
      <c r="A26" s="61"/>
      <c r="B26" s="39"/>
      <c r="C26" s="71" t="s">
        <v>34</v>
      </c>
      <c r="D26" s="39">
        <f t="shared" si="0"/>
        <v>72394.6</v>
      </c>
      <c r="E26" s="39">
        <v>72394.6</v>
      </c>
      <c r="F26" s="39"/>
    </row>
    <row r="27" customHeight="1" spans="1:6">
      <c r="A27" s="61"/>
      <c r="B27" s="39"/>
      <c r="C27" s="71" t="s">
        <v>35</v>
      </c>
      <c r="D27" s="39">
        <f t="shared" si="0"/>
        <v>0</v>
      </c>
      <c r="E27" s="39"/>
      <c r="F27" s="39"/>
    </row>
    <row r="28" customHeight="1" spans="1:6">
      <c r="A28" s="61"/>
      <c r="B28" s="39"/>
      <c r="C28" s="71" t="s">
        <v>36</v>
      </c>
      <c r="D28" s="39">
        <f t="shared" si="0"/>
        <v>0</v>
      </c>
      <c r="E28" s="39"/>
      <c r="F28" s="39"/>
    </row>
    <row r="29" customHeight="1" spans="1:6">
      <c r="A29" s="61"/>
      <c r="B29" s="39"/>
      <c r="C29" s="71" t="s">
        <v>37</v>
      </c>
      <c r="D29" s="39">
        <f t="shared" si="0"/>
        <v>0</v>
      </c>
      <c r="E29" s="39"/>
      <c r="F29" s="39"/>
    </row>
    <row r="30" customHeight="1" spans="1:6">
      <c r="A30" s="61"/>
      <c r="B30" s="39"/>
      <c r="C30" s="71" t="s">
        <v>38</v>
      </c>
      <c r="D30" s="39">
        <f t="shared" si="0"/>
        <v>0</v>
      </c>
      <c r="E30" s="39"/>
      <c r="F30" s="39"/>
    </row>
    <row r="31" customHeight="1" spans="1:6">
      <c r="A31" s="61"/>
      <c r="B31" s="39"/>
      <c r="C31" s="71" t="s">
        <v>39</v>
      </c>
      <c r="D31" s="39">
        <f t="shared" si="0"/>
        <v>0</v>
      </c>
      <c r="E31" s="39"/>
      <c r="F31" s="39"/>
    </row>
    <row r="32" customHeight="1" spans="1:6">
      <c r="A32" s="61"/>
      <c r="B32" s="39"/>
      <c r="C32" s="71" t="s">
        <v>40</v>
      </c>
      <c r="D32" s="39">
        <f t="shared" si="0"/>
        <v>0</v>
      </c>
      <c r="E32" s="39"/>
      <c r="F32" s="39"/>
    </row>
    <row r="33" ht="39" customHeight="1" spans="1:6">
      <c r="A33" s="61"/>
      <c r="B33" s="39"/>
      <c r="C33" s="71" t="s">
        <v>41</v>
      </c>
      <c r="D33" s="39">
        <f t="shared" si="0"/>
        <v>0</v>
      </c>
      <c r="E33" s="39"/>
      <c r="F33" s="39"/>
    </row>
    <row r="34" ht="53.1" customHeight="1" spans="1:6">
      <c r="A34" s="61" t="s">
        <v>42</v>
      </c>
      <c r="B34" s="39">
        <f t="shared" ref="B34:F34" si="1">SUM(B6:B33)</f>
        <v>4857966.72</v>
      </c>
      <c r="C34" s="71" t="s">
        <v>43</v>
      </c>
      <c r="D34" s="39">
        <f t="shared" si="0"/>
        <v>2428983.36</v>
      </c>
      <c r="E34" s="39">
        <f>E6</f>
        <v>2428983.36</v>
      </c>
      <c r="F34" s="39">
        <f t="shared" si="1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5" workbookViewId="0">
      <selection activeCell="B9" sqref="B9"/>
    </sheetView>
  </sheetViews>
  <sheetFormatPr defaultColWidth="15.625" defaultRowHeight="24.95" customHeight="1" outlineLevelCol="4"/>
  <cols>
    <col min="1" max="1" width="18.25" style="63" customWidth="1"/>
  </cols>
  <sheetData>
    <row r="1" customHeight="1" spans="1:1">
      <c r="A1" t="s">
        <v>44</v>
      </c>
    </row>
    <row r="2" customHeight="1" spans="1:5">
      <c r="A2" s="26" t="s">
        <v>45</v>
      </c>
      <c r="B2" s="26"/>
      <c r="C2" s="26"/>
      <c r="D2" s="26"/>
      <c r="E2" s="26"/>
    </row>
    <row r="3" customHeight="1" spans="1:5">
      <c r="A3" s="27" t="s">
        <v>2</v>
      </c>
      <c r="E3" s="42" t="s">
        <v>3</v>
      </c>
    </row>
    <row r="4" customHeight="1" spans="1:5">
      <c r="A4" s="32" t="s">
        <v>46</v>
      </c>
      <c r="B4" s="32"/>
      <c r="C4" s="32" t="s">
        <v>47</v>
      </c>
      <c r="D4" s="32"/>
      <c r="E4" s="32"/>
    </row>
    <row r="5" s="41" customFormat="1" customHeight="1" spans="1:5">
      <c r="A5" s="32" t="s">
        <v>48</v>
      </c>
      <c r="B5" s="32" t="s">
        <v>49</v>
      </c>
      <c r="C5" s="32" t="s">
        <v>8</v>
      </c>
      <c r="D5" s="32" t="s">
        <v>50</v>
      </c>
      <c r="E5" s="32" t="s">
        <v>51</v>
      </c>
    </row>
    <row r="6" s="25" customFormat="1" customHeight="1" spans="1:5">
      <c r="A6" s="33">
        <v>30101</v>
      </c>
      <c r="B6" s="34" t="s">
        <v>52</v>
      </c>
      <c r="C6" s="35">
        <f t="shared" ref="C6:C12" si="0">D6+E6</f>
        <v>292308</v>
      </c>
      <c r="D6" s="35">
        <v>292308</v>
      </c>
      <c r="E6" s="35"/>
    </row>
    <row r="7" s="25" customFormat="1" customHeight="1" spans="1:5">
      <c r="A7" s="68">
        <v>30102</v>
      </c>
      <c r="B7" s="66" t="s">
        <v>53</v>
      </c>
      <c r="C7" s="35">
        <f t="shared" si="0"/>
        <v>273420</v>
      </c>
      <c r="D7" s="35">
        <v>273420</v>
      </c>
      <c r="E7" s="35"/>
    </row>
    <row r="8" s="25" customFormat="1" customHeight="1" spans="1:5">
      <c r="A8" s="33">
        <v>30103</v>
      </c>
      <c r="B8" s="34" t="s">
        <v>54</v>
      </c>
      <c r="C8" s="35">
        <f t="shared" si="0"/>
        <v>24359</v>
      </c>
      <c r="D8" s="35">
        <v>24359</v>
      </c>
      <c r="E8" s="35"/>
    </row>
    <row r="9" s="25" customFormat="1" customHeight="1" spans="1:5">
      <c r="A9" s="33">
        <v>30108</v>
      </c>
      <c r="B9" s="34" t="s">
        <v>55</v>
      </c>
      <c r="C9" s="35">
        <f t="shared" si="0"/>
        <v>108680</v>
      </c>
      <c r="D9" s="35">
        <v>108680</v>
      </c>
      <c r="E9" s="35"/>
    </row>
    <row r="10" s="25" customFormat="1" customHeight="1" spans="1:5">
      <c r="A10" s="33">
        <v>30110</v>
      </c>
      <c r="B10" s="34" t="s">
        <v>56</v>
      </c>
      <c r="C10" s="35">
        <f t="shared" si="0"/>
        <v>23384.6</v>
      </c>
      <c r="D10" s="35">
        <v>23384.6</v>
      </c>
      <c r="E10" s="35"/>
    </row>
    <row r="11" s="25" customFormat="1" customHeight="1" spans="1:5">
      <c r="A11" s="33">
        <v>30111</v>
      </c>
      <c r="B11" s="34" t="s">
        <v>57</v>
      </c>
      <c r="C11" s="35">
        <f t="shared" si="0"/>
        <v>127046.76</v>
      </c>
      <c r="D11" s="38">
        <v>127046.76</v>
      </c>
      <c r="E11" s="35"/>
    </row>
    <row r="12" s="25" customFormat="1" customHeight="1" spans="1:5">
      <c r="A12" s="68">
        <v>30112</v>
      </c>
      <c r="B12" s="66" t="s">
        <v>58</v>
      </c>
      <c r="C12" s="35">
        <f t="shared" si="0"/>
        <v>2630.7</v>
      </c>
      <c r="D12" s="38">
        <v>2630.7</v>
      </c>
      <c r="E12" s="35"/>
    </row>
    <row r="13" s="25" customFormat="1" customHeight="1" spans="1:5">
      <c r="A13" s="33">
        <v>30113</v>
      </c>
      <c r="B13" s="34" t="s">
        <v>59</v>
      </c>
      <c r="C13" s="35">
        <f t="shared" ref="C13:C20" si="1">D13+E13</f>
        <v>72394.6</v>
      </c>
      <c r="D13" s="35">
        <v>72394.6</v>
      </c>
      <c r="E13" s="35"/>
    </row>
    <row r="14" s="25" customFormat="1" customHeight="1" spans="1:5">
      <c r="A14" s="33">
        <v>30201</v>
      </c>
      <c r="B14" s="34" t="s">
        <v>60</v>
      </c>
      <c r="C14" s="35">
        <f t="shared" si="1"/>
        <v>65574</v>
      </c>
      <c r="D14" s="35"/>
      <c r="E14" s="38">
        <v>65574</v>
      </c>
    </row>
    <row r="15" s="25" customFormat="1" customHeight="1" spans="1:5">
      <c r="A15" s="68">
        <v>30207</v>
      </c>
      <c r="B15" s="66" t="s">
        <v>61</v>
      </c>
      <c r="C15" s="35">
        <f t="shared" si="1"/>
        <v>10320</v>
      </c>
      <c r="D15" s="38"/>
      <c r="E15" s="38">
        <v>10320</v>
      </c>
    </row>
    <row r="16" s="25" customFormat="1" customHeight="1" spans="1:5">
      <c r="A16" s="33">
        <v>30228</v>
      </c>
      <c r="B16" s="34" t="s">
        <v>62</v>
      </c>
      <c r="C16" s="35">
        <f t="shared" si="1"/>
        <v>11367.3</v>
      </c>
      <c r="D16" s="35"/>
      <c r="E16" s="35">
        <v>11367.3</v>
      </c>
    </row>
    <row r="17" s="25" customFormat="1" customHeight="1" spans="1:5">
      <c r="A17" s="33">
        <v>30229</v>
      </c>
      <c r="B17" s="34" t="s">
        <v>63</v>
      </c>
      <c r="C17" s="35">
        <f t="shared" si="1"/>
        <v>218.4</v>
      </c>
      <c r="D17" s="35"/>
      <c r="E17" s="35">
        <v>218.4</v>
      </c>
    </row>
    <row r="18" s="25" customFormat="1" customHeight="1" spans="1:5">
      <c r="A18" s="33">
        <v>30231</v>
      </c>
      <c r="B18" s="34" t="s">
        <v>64</v>
      </c>
      <c r="C18" s="35">
        <f t="shared" si="1"/>
        <v>8000</v>
      </c>
      <c r="D18" s="35"/>
      <c r="E18" s="35">
        <v>8000</v>
      </c>
    </row>
    <row r="19" s="25" customFormat="1" customHeight="1" spans="1:5">
      <c r="A19" s="33">
        <v>30239</v>
      </c>
      <c r="B19" s="34" t="s">
        <v>65</v>
      </c>
      <c r="C19" s="35">
        <f t="shared" si="1"/>
        <v>59280</v>
      </c>
      <c r="D19" s="35"/>
      <c r="E19" s="35">
        <v>59280</v>
      </c>
    </row>
    <row r="20" customHeight="1" spans="1:5">
      <c r="A20" s="69" t="s">
        <v>8</v>
      </c>
      <c r="B20" s="70"/>
      <c r="C20" s="35">
        <f t="shared" si="1"/>
        <v>1078983.36</v>
      </c>
      <c r="D20" s="39">
        <f>SUM(D6:D19)</f>
        <v>924223.66</v>
      </c>
      <c r="E20" s="39">
        <f>SUM(E6:E19)</f>
        <v>154759.7</v>
      </c>
    </row>
  </sheetData>
  <sortState ref="A6:E21">
    <sortCondition ref="A6:A21"/>
  </sortState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E17" sqref="E17"/>
    </sheetView>
  </sheetViews>
  <sheetFormatPr defaultColWidth="15.625" defaultRowHeight="24.95" customHeight="1" outlineLevelCol="4"/>
  <cols>
    <col min="1" max="1" width="15.625" style="63"/>
    <col min="2" max="2" width="20.75" customWidth="1"/>
  </cols>
  <sheetData>
    <row r="1" customHeight="1" spans="1:1">
      <c r="A1" t="s">
        <v>66</v>
      </c>
    </row>
    <row r="2" customHeight="1" spans="1:5">
      <c r="A2" s="26" t="s">
        <v>67</v>
      </c>
      <c r="B2" s="26"/>
      <c r="C2" s="26"/>
      <c r="D2" s="26"/>
      <c r="E2" s="26"/>
    </row>
    <row r="3" customHeight="1" spans="1:5">
      <c r="A3" s="27" t="s">
        <v>2</v>
      </c>
      <c r="B3" s="26"/>
      <c r="C3" s="26"/>
      <c r="D3" s="26"/>
      <c r="E3" s="42" t="s">
        <v>3</v>
      </c>
    </row>
    <row r="4" customHeight="1" spans="1:5">
      <c r="A4" s="32" t="s">
        <v>68</v>
      </c>
      <c r="B4" s="32"/>
      <c r="C4" s="32" t="s">
        <v>69</v>
      </c>
      <c r="D4" s="32"/>
      <c r="E4" s="32"/>
    </row>
    <row r="5" s="41" customFormat="1" customHeight="1" spans="1:5">
      <c r="A5" s="32" t="s">
        <v>48</v>
      </c>
      <c r="B5" s="32" t="s">
        <v>49</v>
      </c>
      <c r="C5" s="32" t="s">
        <v>70</v>
      </c>
      <c r="D5" s="32" t="s">
        <v>71</v>
      </c>
      <c r="E5" s="32" t="s">
        <v>72</v>
      </c>
    </row>
    <row r="6" s="25" customFormat="1" customHeight="1" spans="1:5">
      <c r="A6" s="33">
        <v>2012601</v>
      </c>
      <c r="B6" s="34" t="s">
        <v>73</v>
      </c>
      <c r="C6" s="35">
        <f>D6+E6</f>
        <v>746015.9</v>
      </c>
      <c r="D6" s="35">
        <v>746015.9</v>
      </c>
      <c r="E6" s="35"/>
    </row>
    <row r="7" s="25" customFormat="1" customHeight="1" spans="1:5">
      <c r="A7" s="33">
        <v>2012602</v>
      </c>
      <c r="B7" s="34" t="s">
        <v>74</v>
      </c>
      <c r="C7" s="35">
        <f t="shared" ref="C7:C14" si="0">D7+E7</f>
        <v>120000</v>
      </c>
      <c r="D7" s="35"/>
      <c r="E7" s="35">
        <v>120000</v>
      </c>
    </row>
    <row r="8" s="25" customFormat="1" customHeight="1" spans="1:5">
      <c r="A8" s="33">
        <v>2012604</v>
      </c>
      <c r="B8" s="34" t="s">
        <v>75</v>
      </c>
      <c r="C8" s="35">
        <f t="shared" si="0"/>
        <v>1040000</v>
      </c>
      <c r="D8" s="35"/>
      <c r="E8" s="35">
        <v>1040000</v>
      </c>
    </row>
    <row r="9" s="25" customFormat="1" customHeight="1" spans="1:5">
      <c r="A9" s="33">
        <v>2012699</v>
      </c>
      <c r="B9" s="34" t="s">
        <v>76</v>
      </c>
      <c r="C9" s="35">
        <f t="shared" si="0"/>
        <v>190000</v>
      </c>
      <c r="D9" s="35"/>
      <c r="E9" s="35">
        <v>190000</v>
      </c>
    </row>
    <row r="10" s="25" customFormat="1" customHeight="1" spans="1:5">
      <c r="A10" s="33">
        <v>2080505</v>
      </c>
      <c r="B10" s="34" t="s">
        <v>77</v>
      </c>
      <c r="C10" s="35">
        <f t="shared" si="0"/>
        <v>108680</v>
      </c>
      <c r="D10" s="35">
        <v>108680</v>
      </c>
      <c r="E10" s="35"/>
    </row>
    <row r="11" s="67" customFormat="1" customHeight="1" spans="1:5">
      <c r="A11" s="36">
        <v>2101101</v>
      </c>
      <c r="B11" s="37" t="s">
        <v>78</v>
      </c>
      <c r="C11" s="35">
        <f t="shared" si="0"/>
        <v>24846.1</v>
      </c>
      <c r="D11" s="38">
        <v>24846.1</v>
      </c>
      <c r="E11" s="38"/>
    </row>
    <row r="12" s="25" customFormat="1" customHeight="1" spans="1:5">
      <c r="A12" s="33">
        <v>2101103</v>
      </c>
      <c r="B12" s="34" t="s">
        <v>79</v>
      </c>
      <c r="C12" s="35">
        <f t="shared" si="0"/>
        <v>127046.76</v>
      </c>
      <c r="D12" s="38">
        <v>127046.76</v>
      </c>
      <c r="E12" s="35"/>
    </row>
    <row r="13" s="25" customFormat="1" customHeight="1" spans="1:5">
      <c r="A13" s="33">
        <v>2210201</v>
      </c>
      <c r="B13" s="34" t="s">
        <v>59</v>
      </c>
      <c r="C13" s="35">
        <f t="shared" si="0"/>
        <v>72394.6</v>
      </c>
      <c r="D13" s="35">
        <v>72394.6</v>
      </c>
      <c r="E13" s="35"/>
    </row>
    <row r="14" customHeight="1" spans="1:5">
      <c r="A14" s="32" t="s">
        <v>8</v>
      </c>
      <c r="B14" s="32"/>
      <c r="C14" s="35">
        <f t="shared" si="0"/>
        <v>2428983.36</v>
      </c>
      <c r="D14" s="39">
        <f>SUM(D6:D13)</f>
        <v>1078983.36</v>
      </c>
      <c r="E14" s="39">
        <f>SUM(E6:E13)</f>
        <v>1350000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J16" sqref="J16"/>
    </sheetView>
  </sheetViews>
  <sheetFormatPr defaultColWidth="15.625" defaultRowHeight="24.95" customHeight="1"/>
  <cols>
    <col min="1" max="1" width="10.875" customWidth="1"/>
    <col min="2" max="2" width="12.75" customWidth="1"/>
    <col min="3" max="3" width="12.625" customWidth="1"/>
    <col min="6" max="6" width="12.875" customWidth="1"/>
    <col min="7" max="7" width="11.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80</v>
      </c>
    </row>
    <row r="2" ht="34.5" customHeight="1" spans="1:12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27" t="s">
        <v>2</v>
      </c>
      <c r="L3" s="42" t="s">
        <v>3</v>
      </c>
    </row>
    <row r="4" ht="29.25" customHeight="1" spans="1:12">
      <c r="A4" s="32" t="s">
        <v>82</v>
      </c>
      <c r="B4" s="32"/>
      <c r="C4" s="32"/>
      <c r="D4" s="32"/>
      <c r="E4" s="32"/>
      <c r="F4" s="32"/>
      <c r="G4" s="32" t="s">
        <v>69</v>
      </c>
      <c r="H4" s="32"/>
      <c r="I4" s="32"/>
      <c r="J4" s="32"/>
      <c r="K4" s="32"/>
      <c r="L4" s="32"/>
    </row>
    <row r="5" s="2" customFormat="1" customHeight="1" spans="1:12">
      <c r="A5" s="65" t="s">
        <v>8</v>
      </c>
      <c r="B5" s="65" t="s">
        <v>83</v>
      </c>
      <c r="C5" s="65" t="s">
        <v>84</v>
      </c>
      <c r="D5" s="65"/>
      <c r="E5" s="65"/>
      <c r="F5" s="65" t="s">
        <v>85</v>
      </c>
      <c r="G5" s="65" t="s">
        <v>8</v>
      </c>
      <c r="H5" s="65" t="s">
        <v>83</v>
      </c>
      <c r="I5" s="65" t="s">
        <v>84</v>
      </c>
      <c r="J5" s="65"/>
      <c r="K5" s="65"/>
      <c r="L5" s="65" t="s">
        <v>85</v>
      </c>
    </row>
    <row r="6" s="2" customFormat="1" customHeight="1" spans="1:12">
      <c r="A6" s="65"/>
      <c r="B6" s="65"/>
      <c r="C6" s="65" t="s">
        <v>70</v>
      </c>
      <c r="D6" s="65" t="s">
        <v>86</v>
      </c>
      <c r="E6" s="65" t="s">
        <v>87</v>
      </c>
      <c r="F6" s="65"/>
      <c r="G6" s="65"/>
      <c r="H6" s="65"/>
      <c r="I6" s="65" t="s">
        <v>70</v>
      </c>
      <c r="J6" s="65" t="s">
        <v>86</v>
      </c>
      <c r="K6" s="65" t="s">
        <v>87</v>
      </c>
      <c r="L6" s="65"/>
    </row>
    <row r="7" ht="39" customHeight="1" spans="1:12">
      <c r="A7" s="39">
        <v>96000</v>
      </c>
      <c r="B7" s="39">
        <v>0</v>
      </c>
      <c r="C7" s="39">
        <v>89000</v>
      </c>
      <c r="D7" s="66">
        <v>0</v>
      </c>
      <c r="E7" s="66">
        <v>89000</v>
      </c>
      <c r="F7" s="66">
        <v>7000</v>
      </c>
      <c r="G7" s="39">
        <v>96000</v>
      </c>
      <c r="H7" s="39">
        <v>0</v>
      </c>
      <c r="I7" s="39">
        <v>89000</v>
      </c>
      <c r="J7" s="66">
        <v>0</v>
      </c>
      <c r="K7" s="66">
        <v>89000</v>
      </c>
      <c r="L7" s="66">
        <v>7000</v>
      </c>
    </row>
    <row r="8" ht="40.5" customHeight="1" spans="1: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6.2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A7" sqref="A7"/>
    </sheetView>
  </sheetViews>
  <sheetFormatPr defaultColWidth="15.625" defaultRowHeight="24.95" customHeight="1" outlineLevelRow="7" outlineLevelCol="4"/>
  <cols>
    <col min="1" max="1" width="12.5" style="63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88</v>
      </c>
    </row>
    <row r="2" s="62" customFormat="1" ht="47.25" customHeight="1" spans="1:5">
      <c r="A2" s="26" t="s">
        <v>89</v>
      </c>
      <c r="B2" s="26"/>
      <c r="C2" s="26"/>
      <c r="D2" s="26"/>
      <c r="E2" s="26"/>
    </row>
    <row r="3" customHeight="1" spans="1:5">
      <c r="A3" s="27" t="s">
        <v>2</v>
      </c>
      <c r="E3" s="42" t="s">
        <v>3</v>
      </c>
    </row>
    <row r="4" customHeight="1" spans="1:5">
      <c r="A4" s="32" t="s">
        <v>68</v>
      </c>
      <c r="B4" s="32"/>
      <c r="C4" s="32" t="s">
        <v>69</v>
      </c>
      <c r="D4" s="32"/>
      <c r="E4" s="32"/>
    </row>
    <row r="5" s="41" customFormat="1" customHeight="1" spans="1:5">
      <c r="A5" s="32" t="s">
        <v>48</v>
      </c>
      <c r="B5" s="32" t="s">
        <v>49</v>
      </c>
      <c r="C5" s="32" t="s">
        <v>70</v>
      </c>
      <c r="D5" s="32" t="s">
        <v>71</v>
      </c>
      <c r="E5" s="32" t="s">
        <v>72</v>
      </c>
    </row>
    <row r="6" customHeight="1" spans="1:5">
      <c r="A6" s="64"/>
      <c r="B6" s="61"/>
      <c r="C6" s="39"/>
      <c r="D6" s="39"/>
      <c r="E6" s="39"/>
    </row>
    <row r="7" customHeight="1" spans="1:5">
      <c r="A7" s="64"/>
      <c r="B7" s="61"/>
      <c r="C7" s="39"/>
      <c r="D7" s="39"/>
      <c r="E7" s="39"/>
    </row>
    <row r="8" customHeight="1" spans="1:5">
      <c r="A8" s="32" t="s">
        <v>8</v>
      </c>
      <c r="B8" s="32"/>
      <c r="C8" s="39">
        <f>SUM(C6:C7)</f>
        <v>0</v>
      </c>
      <c r="D8" s="39">
        <f>SUM(D6:D7)</f>
        <v>0</v>
      </c>
      <c r="E8" s="39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B17" workbookViewId="0">
      <selection activeCell="G25" sqref="G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26" t="s">
        <v>91</v>
      </c>
      <c r="B2" s="26"/>
      <c r="C2" s="26"/>
      <c r="D2" s="26"/>
    </row>
    <row r="3" customHeight="1" spans="1:4">
      <c r="A3" s="27" t="s">
        <v>2</v>
      </c>
      <c r="D3" s="42" t="s">
        <v>3</v>
      </c>
    </row>
    <row r="4" customHeight="1" spans="1:4">
      <c r="A4" s="57" t="s">
        <v>92</v>
      </c>
      <c r="B4" s="57"/>
      <c r="C4" s="57" t="s">
        <v>93</v>
      </c>
      <c r="D4" s="57"/>
    </row>
    <row r="5" customHeight="1" spans="1:4">
      <c r="A5" s="57" t="s">
        <v>94</v>
      </c>
      <c r="B5" s="57" t="s">
        <v>95</v>
      </c>
      <c r="C5" s="57" t="s">
        <v>94</v>
      </c>
      <c r="D5" s="57" t="s">
        <v>95</v>
      </c>
    </row>
    <row r="6" ht="20.1" customHeight="1" spans="1:4">
      <c r="A6" s="58" t="s">
        <v>96</v>
      </c>
      <c r="B6" s="59">
        <v>2428983.36</v>
      </c>
      <c r="C6" s="58" t="s">
        <v>97</v>
      </c>
      <c r="D6" s="59">
        <v>2096015.9</v>
      </c>
    </row>
    <row r="7" ht="20.1" customHeight="1" spans="1:4">
      <c r="A7" s="58" t="s">
        <v>98</v>
      </c>
      <c r="B7" s="39"/>
      <c r="C7" s="58" t="s">
        <v>99</v>
      </c>
      <c r="D7" s="39"/>
    </row>
    <row r="8" ht="20.1" customHeight="1" spans="1:4">
      <c r="A8" s="58"/>
      <c r="B8" s="39"/>
      <c r="C8" s="58" t="s">
        <v>100</v>
      </c>
      <c r="D8" s="39"/>
    </row>
    <row r="9" ht="20.1" customHeight="1" spans="1:4">
      <c r="A9" s="58"/>
      <c r="B9" s="39"/>
      <c r="C9" s="58" t="s">
        <v>101</v>
      </c>
      <c r="D9" s="39"/>
    </row>
    <row r="10" ht="20.1" customHeight="1" spans="1:4">
      <c r="A10" s="58"/>
      <c r="B10" s="39"/>
      <c r="C10" s="58" t="s">
        <v>102</v>
      </c>
      <c r="D10" s="39"/>
    </row>
    <row r="11" ht="20.1" customHeight="1" spans="1:4">
      <c r="A11" s="58"/>
      <c r="B11" s="39"/>
      <c r="C11" s="58" t="s">
        <v>103</v>
      </c>
      <c r="D11" s="39"/>
    </row>
    <row r="12" ht="20.1" customHeight="1" spans="1:4">
      <c r="A12" s="58"/>
      <c r="B12" s="39"/>
      <c r="C12" s="58" t="s">
        <v>104</v>
      </c>
      <c r="D12" s="39"/>
    </row>
    <row r="13" ht="20.1" customHeight="1" spans="1:4">
      <c r="A13" s="58"/>
      <c r="B13" s="39"/>
      <c r="C13" s="58" t="s">
        <v>105</v>
      </c>
      <c r="D13" s="39">
        <v>108680</v>
      </c>
    </row>
    <row r="14" ht="20.1" customHeight="1" spans="1:4">
      <c r="A14" s="58"/>
      <c r="B14" s="39"/>
      <c r="C14" s="58" t="s">
        <v>106</v>
      </c>
      <c r="D14" s="39"/>
    </row>
    <row r="15" ht="20.1" customHeight="1" spans="1:4">
      <c r="A15" s="58"/>
      <c r="B15" s="39"/>
      <c r="C15" s="58" t="s">
        <v>107</v>
      </c>
      <c r="D15" s="39">
        <v>151892.86</v>
      </c>
    </row>
    <row r="16" ht="20.1" customHeight="1" spans="1:4">
      <c r="A16" s="58"/>
      <c r="B16" s="39"/>
      <c r="C16" s="58" t="s">
        <v>108</v>
      </c>
      <c r="D16" s="39"/>
    </row>
    <row r="17" ht="20.1" customHeight="1" spans="1:4">
      <c r="A17" s="58"/>
      <c r="B17" s="39"/>
      <c r="C17" s="58" t="s">
        <v>109</v>
      </c>
      <c r="D17" s="39"/>
    </row>
    <row r="18" ht="20.1" customHeight="1" spans="1:4">
      <c r="A18" s="58"/>
      <c r="B18" s="39"/>
      <c r="C18" s="58" t="s">
        <v>110</v>
      </c>
      <c r="D18" s="39"/>
    </row>
    <row r="19" ht="20.1" customHeight="1" spans="1:4">
      <c r="A19" s="58"/>
      <c r="B19" s="39"/>
      <c r="C19" s="58" t="s">
        <v>111</v>
      </c>
      <c r="D19" s="39"/>
    </row>
    <row r="20" ht="20.1" customHeight="1" spans="1:4">
      <c r="A20" s="58"/>
      <c r="B20" s="39"/>
      <c r="C20" s="58" t="s">
        <v>112</v>
      </c>
      <c r="D20" s="39"/>
    </row>
    <row r="21" ht="20.1" customHeight="1" spans="1:4">
      <c r="A21" s="58"/>
      <c r="B21" s="39"/>
      <c r="C21" s="58" t="s">
        <v>113</v>
      </c>
      <c r="D21" s="39"/>
    </row>
    <row r="22" ht="20.1" customHeight="1" spans="1:4">
      <c r="A22" s="58"/>
      <c r="B22" s="39"/>
      <c r="C22" s="58" t="s">
        <v>114</v>
      </c>
      <c r="D22" s="39"/>
    </row>
    <row r="23" ht="20.1" customHeight="1" spans="1:4">
      <c r="A23" s="60"/>
      <c r="B23" s="39"/>
      <c r="C23" s="58" t="s">
        <v>115</v>
      </c>
      <c r="D23" s="39"/>
    </row>
    <row r="24" ht="20.1" customHeight="1" spans="1:4">
      <c r="A24" s="60"/>
      <c r="B24" s="39"/>
      <c r="C24" s="58" t="s">
        <v>116</v>
      </c>
      <c r="D24" s="39"/>
    </row>
    <row r="25" ht="20.1" customHeight="1" spans="1:4">
      <c r="A25" s="60"/>
      <c r="B25" s="39"/>
      <c r="C25" s="58" t="s">
        <v>117</v>
      </c>
      <c r="D25" s="39">
        <v>72394.6</v>
      </c>
    </row>
    <row r="26" ht="20.1" customHeight="1" spans="1:4">
      <c r="A26" s="60"/>
      <c r="B26" s="39"/>
      <c r="C26" s="58" t="s">
        <v>118</v>
      </c>
      <c r="D26" s="39"/>
    </row>
    <row r="27" ht="20.1" customHeight="1" spans="1:4">
      <c r="A27" s="60"/>
      <c r="B27" s="39"/>
      <c r="C27" s="58" t="s">
        <v>119</v>
      </c>
      <c r="D27" s="39"/>
    </row>
    <row r="28" ht="20.1" customHeight="1" spans="1:4">
      <c r="A28" s="60"/>
      <c r="B28" s="39"/>
      <c r="C28" s="58" t="s">
        <v>120</v>
      </c>
      <c r="D28" s="39"/>
    </row>
    <row r="29" ht="20.1" customHeight="1" spans="1:4">
      <c r="A29" s="60"/>
      <c r="B29" s="39"/>
      <c r="C29" s="58" t="s">
        <v>121</v>
      </c>
      <c r="D29" s="39"/>
    </row>
    <row r="30" ht="20.1" customHeight="1" spans="1:4">
      <c r="A30" s="60"/>
      <c r="B30" s="39"/>
      <c r="C30" s="58" t="s">
        <v>122</v>
      </c>
      <c r="D30" s="39"/>
    </row>
    <row r="31" ht="20.1" customHeight="1" spans="1:4">
      <c r="A31" s="60"/>
      <c r="B31" s="39"/>
      <c r="C31" s="58" t="s">
        <v>123</v>
      </c>
      <c r="D31" s="39"/>
    </row>
    <row r="32" ht="20.1" customHeight="1" spans="1:4">
      <c r="A32" s="61"/>
      <c r="B32" s="39"/>
      <c r="C32" s="58" t="s">
        <v>124</v>
      </c>
      <c r="D32" s="39"/>
    </row>
    <row r="33" ht="20.1" customHeight="1" spans="1:4">
      <c r="A33" s="60"/>
      <c r="B33" s="39"/>
      <c r="C33" s="57"/>
      <c r="D33" s="39"/>
    </row>
    <row r="34" ht="20.1" customHeight="1" spans="1:4">
      <c r="A34" s="57" t="s">
        <v>125</v>
      </c>
      <c r="B34" s="39">
        <f>SUM(B7+B6)</f>
        <v>2428983.36</v>
      </c>
      <c r="C34" s="57" t="s">
        <v>126</v>
      </c>
      <c r="D34" s="39">
        <f>SUM(D6:D33)</f>
        <v>2428983.36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D12" sqref="D12"/>
    </sheetView>
  </sheetViews>
  <sheetFormatPr defaultColWidth="15.625" defaultRowHeight="24.95" customHeight="1" outlineLevelRow="6"/>
  <cols>
    <col min="1" max="5" width="14.375" style="45" customWidth="1"/>
    <col min="6" max="6" width="15.625" style="45" customWidth="1"/>
    <col min="7" max="7" width="15.5" style="45" customWidth="1"/>
    <col min="8" max="8" width="16.75" style="45" customWidth="1"/>
    <col min="9" max="9" width="17.375" style="45" customWidth="1"/>
    <col min="10" max="10" width="14.375" style="45" customWidth="1"/>
    <col min="11" max="11" width="20" style="45" customWidth="1"/>
    <col min="12" max="12" width="14.375" style="45" customWidth="1"/>
    <col min="13" max="16384" width="15.625" style="45"/>
  </cols>
  <sheetData>
    <row r="1" customHeight="1" spans="1:1">
      <c r="A1" s="45" t="s">
        <v>127</v>
      </c>
    </row>
    <row r="2" ht="35.25" customHeight="1" spans="1:12">
      <c r="A2" s="46" t="s">
        <v>128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customHeight="1" spans="1:12">
      <c r="A3" s="47"/>
      <c r="L3" s="55" t="s">
        <v>3</v>
      </c>
    </row>
    <row r="4" s="43" customFormat="1" ht="17.25" customHeight="1" spans="1:12">
      <c r="A4" s="48" t="s">
        <v>129</v>
      </c>
      <c r="B4" s="49" t="s">
        <v>130</v>
      </c>
      <c r="C4" s="49" t="s">
        <v>131</v>
      </c>
      <c r="D4" s="49" t="s">
        <v>132</v>
      </c>
      <c r="E4" s="49" t="s">
        <v>133</v>
      </c>
      <c r="F4" s="49" t="s">
        <v>134</v>
      </c>
      <c r="G4" s="49" t="s">
        <v>135</v>
      </c>
      <c r="H4" s="49" t="s">
        <v>136</v>
      </c>
      <c r="I4" s="49" t="s">
        <v>137</v>
      </c>
      <c r="J4" s="49" t="s">
        <v>138</v>
      </c>
      <c r="K4" s="49" t="s">
        <v>139</v>
      </c>
      <c r="L4" s="49" t="s">
        <v>140</v>
      </c>
    </row>
    <row r="5" s="43" customFormat="1" ht="17.25" customHeight="1" spans="1:12">
      <c r="A5" s="50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="43" customFormat="1" ht="17.25" customHeight="1" spans="1:12">
      <c r="A6" s="51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="44" customFormat="1" ht="57" customHeight="1" spans="1:12">
      <c r="A7" s="52" t="s">
        <v>141</v>
      </c>
      <c r="B7" s="53">
        <f>E7</f>
        <v>2428983.36</v>
      </c>
      <c r="C7" s="53"/>
      <c r="D7" s="53"/>
      <c r="E7" s="53">
        <f>F7+G7</f>
        <v>2428983.36</v>
      </c>
      <c r="F7" s="53">
        <v>2428983.36</v>
      </c>
      <c r="G7" s="54">
        <v>0</v>
      </c>
      <c r="H7" s="54"/>
      <c r="I7" s="56"/>
      <c r="J7" s="56"/>
      <c r="K7" s="56"/>
      <c r="L7" s="5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L8" sqref="L8"/>
    </sheetView>
  </sheetViews>
  <sheetFormatPr defaultColWidth="15.625" defaultRowHeight="24.95" customHeight="1"/>
  <cols>
    <col min="1" max="1" width="8.375" customWidth="1"/>
    <col min="2" max="2" width="17.125" customWidth="1"/>
    <col min="3" max="3" width="16.25" customWidth="1"/>
    <col min="4" max="4" width="14.125" customWidth="1"/>
    <col min="5" max="5" width="11.875" customWidth="1"/>
    <col min="6" max="6" width="11.5" customWidth="1"/>
    <col min="7" max="8" width="13.875" customWidth="1"/>
    <col min="9" max="9" width="9.25" customWidth="1"/>
  </cols>
  <sheetData>
    <row r="1" customHeight="1" spans="1:1">
      <c r="A1" t="s">
        <v>142</v>
      </c>
    </row>
    <row r="2" ht="31.5" customHeight="1" spans="1:9">
      <c r="A2" s="26" t="s">
        <v>143</v>
      </c>
      <c r="B2" s="26"/>
      <c r="C2" s="26"/>
      <c r="D2" s="26"/>
      <c r="E2" s="26"/>
      <c r="F2" s="26"/>
      <c r="G2" s="26"/>
      <c r="H2" s="26"/>
      <c r="I2" s="26"/>
    </row>
    <row r="3" customHeight="1" spans="1:9">
      <c r="A3" s="27" t="s">
        <v>2</v>
      </c>
      <c r="I3" s="42" t="s">
        <v>3</v>
      </c>
    </row>
    <row r="4" s="24" customFormat="1" customHeight="1" spans="1:9">
      <c r="A4" s="28" t="s">
        <v>68</v>
      </c>
      <c r="B4" s="28"/>
      <c r="C4" s="29" t="s">
        <v>8</v>
      </c>
      <c r="D4" s="30" t="s">
        <v>71</v>
      </c>
      <c r="E4" s="31"/>
      <c r="F4" s="31"/>
      <c r="G4" s="29" t="s">
        <v>72</v>
      </c>
      <c r="H4" s="29"/>
      <c r="I4" s="29"/>
    </row>
    <row r="5" s="24" customFormat="1" ht="36.75" customHeight="1" spans="1:9">
      <c r="A5" s="28" t="s">
        <v>48</v>
      </c>
      <c r="B5" s="28" t="s">
        <v>49</v>
      </c>
      <c r="C5" s="29"/>
      <c r="D5" s="29" t="s">
        <v>70</v>
      </c>
      <c r="E5" s="32" t="s">
        <v>50</v>
      </c>
      <c r="F5" s="32" t="s">
        <v>51</v>
      </c>
      <c r="G5" s="29" t="s">
        <v>70</v>
      </c>
      <c r="H5" s="29" t="s">
        <v>144</v>
      </c>
      <c r="I5" s="13" t="s">
        <v>145</v>
      </c>
    </row>
    <row r="6" s="25" customFormat="1" customHeight="1" spans="1:9">
      <c r="A6" s="33">
        <v>2012601</v>
      </c>
      <c r="B6" s="34" t="s">
        <v>73</v>
      </c>
      <c r="C6" s="35">
        <f>D6+G6</f>
        <v>746015.9</v>
      </c>
      <c r="D6" s="35">
        <f>E6+F6</f>
        <v>746015.9</v>
      </c>
      <c r="E6" s="35">
        <v>661903.5</v>
      </c>
      <c r="F6" s="35">
        <v>84112.4</v>
      </c>
      <c r="G6" s="35">
        <f>H6</f>
        <v>0</v>
      </c>
      <c r="H6" s="35"/>
      <c r="I6" s="35"/>
    </row>
    <row r="7" s="25" customFormat="1" customHeight="1" spans="1:9">
      <c r="A7" s="33">
        <v>2080505</v>
      </c>
      <c r="B7" s="34" t="s">
        <v>77</v>
      </c>
      <c r="C7" s="35">
        <f t="shared" ref="C7:C14" si="0">D7+G7</f>
        <v>108680</v>
      </c>
      <c r="D7" s="35">
        <f t="shared" ref="D7:D14" si="1">E7+F7</f>
        <v>108680</v>
      </c>
      <c r="E7" s="35">
        <v>108680</v>
      </c>
      <c r="F7" s="35"/>
      <c r="G7" s="35">
        <f t="shared" ref="G7:G14" si="2">H7</f>
        <v>0</v>
      </c>
      <c r="H7" s="35"/>
      <c r="I7" s="35"/>
    </row>
    <row r="8" s="25" customFormat="1" customHeight="1" spans="1:9">
      <c r="A8" s="36">
        <v>2101103</v>
      </c>
      <c r="B8" s="37" t="s">
        <v>79</v>
      </c>
      <c r="C8" s="38">
        <f t="shared" si="0"/>
        <v>127046.76</v>
      </c>
      <c r="D8" s="38">
        <f t="shared" si="1"/>
        <v>127046.76</v>
      </c>
      <c r="E8" s="38">
        <v>127046.76</v>
      </c>
      <c r="F8" s="35"/>
      <c r="G8" s="35">
        <f t="shared" si="2"/>
        <v>0</v>
      </c>
      <c r="H8" s="35"/>
      <c r="I8" s="35"/>
    </row>
    <row r="9" s="25" customFormat="1" customHeight="1" spans="1:9">
      <c r="A9" s="36">
        <v>2101101</v>
      </c>
      <c r="B9" s="37" t="s">
        <v>78</v>
      </c>
      <c r="C9" s="38">
        <f t="shared" si="0"/>
        <v>24846.1</v>
      </c>
      <c r="D9" s="38">
        <f t="shared" si="1"/>
        <v>24846.1</v>
      </c>
      <c r="E9" s="38">
        <v>24846.1</v>
      </c>
      <c r="F9" s="35"/>
      <c r="G9" s="35">
        <f t="shared" si="2"/>
        <v>0</v>
      </c>
      <c r="H9" s="35"/>
      <c r="I9" s="35"/>
    </row>
    <row r="10" s="25" customFormat="1" customHeight="1" spans="1:9">
      <c r="A10" s="33">
        <v>2210201</v>
      </c>
      <c r="B10" s="34" t="s">
        <v>59</v>
      </c>
      <c r="C10" s="35">
        <f t="shared" si="0"/>
        <v>72394.6</v>
      </c>
      <c r="D10" s="35">
        <f t="shared" si="1"/>
        <v>72394.6</v>
      </c>
      <c r="E10" s="35">
        <v>72394.6</v>
      </c>
      <c r="F10" s="35"/>
      <c r="G10" s="35">
        <f t="shared" si="2"/>
        <v>0</v>
      </c>
      <c r="H10" s="35"/>
      <c r="I10" s="35"/>
    </row>
    <row r="11" s="25" customFormat="1" customHeight="1" spans="1:9">
      <c r="A11" s="33">
        <v>2012604</v>
      </c>
      <c r="B11" s="34" t="s">
        <v>75</v>
      </c>
      <c r="C11" s="35">
        <f t="shared" si="0"/>
        <v>1040000</v>
      </c>
      <c r="D11" s="35">
        <f t="shared" si="1"/>
        <v>0</v>
      </c>
      <c r="E11" s="35"/>
      <c r="F11" s="35"/>
      <c r="G11" s="35">
        <f t="shared" si="2"/>
        <v>1040000</v>
      </c>
      <c r="H11" s="35">
        <v>1040000</v>
      </c>
      <c r="I11" s="35"/>
    </row>
    <row r="12" s="25" customFormat="1" customHeight="1" spans="1:9">
      <c r="A12" s="33">
        <v>2012699</v>
      </c>
      <c r="B12" s="34" t="s">
        <v>76</v>
      </c>
      <c r="C12" s="35">
        <f t="shared" si="0"/>
        <v>190000</v>
      </c>
      <c r="D12" s="35">
        <f t="shared" si="1"/>
        <v>0</v>
      </c>
      <c r="E12" s="35"/>
      <c r="F12" s="35"/>
      <c r="G12" s="35">
        <f t="shared" si="2"/>
        <v>190000</v>
      </c>
      <c r="H12" s="35">
        <v>190000</v>
      </c>
      <c r="I12" s="35"/>
    </row>
    <row r="13" s="25" customFormat="1" customHeight="1" spans="1:9">
      <c r="A13" s="33">
        <v>2012602</v>
      </c>
      <c r="B13" s="34" t="s">
        <v>74</v>
      </c>
      <c r="C13" s="35">
        <f t="shared" si="0"/>
        <v>120000</v>
      </c>
      <c r="D13" s="35">
        <f t="shared" si="1"/>
        <v>0</v>
      </c>
      <c r="E13" s="35"/>
      <c r="F13" s="35"/>
      <c r="G13" s="35">
        <f t="shared" si="2"/>
        <v>120000</v>
      </c>
      <c r="H13" s="35">
        <v>120000</v>
      </c>
      <c r="I13" s="35"/>
    </row>
    <row r="14" customHeight="1" spans="1:9">
      <c r="A14" s="32" t="s">
        <v>8</v>
      </c>
      <c r="B14" s="32"/>
      <c r="C14" s="35">
        <f t="shared" si="0"/>
        <v>2428983.36</v>
      </c>
      <c r="D14" s="35">
        <f t="shared" si="1"/>
        <v>1078983.36</v>
      </c>
      <c r="E14" s="39">
        <f>SUM(E6:E13)</f>
        <v>994870.96</v>
      </c>
      <c r="F14" s="39">
        <f>SUM(F6:F13)</f>
        <v>84112.4</v>
      </c>
      <c r="G14" s="35">
        <f t="shared" si="2"/>
        <v>1350000</v>
      </c>
      <c r="H14" s="39">
        <f>SUM(H11:H13)</f>
        <v>1350000</v>
      </c>
      <c r="I14" s="39"/>
    </row>
    <row r="15" ht="32.25" customHeight="1" spans="1:9">
      <c r="A15" s="40"/>
      <c r="B15" s="40"/>
      <c r="C15" s="40"/>
      <c r="D15" s="40"/>
      <c r="E15" s="40"/>
      <c r="F15" s="40"/>
      <c r="G15" s="40"/>
      <c r="H15" s="40"/>
      <c r="I15" s="40"/>
    </row>
    <row r="16" ht="30.75" customHeight="1" spans="1:9">
      <c r="A16" s="41"/>
      <c r="B16" s="41"/>
      <c r="C16" s="41"/>
      <c r="D16" s="41"/>
      <c r="E16" s="41"/>
      <c r="F16" s="41"/>
      <c r="G16" s="41"/>
      <c r="H16" s="41"/>
      <c r="I16" s="41"/>
    </row>
    <row r="17" customHeight="1" spans="7:7">
      <c r="G17" t="s">
        <v>146</v>
      </c>
    </row>
  </sheetData>
  <mergeCells count="8">
    <mergeCell ref="A2:I2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opLeftCell="A4" workbookViewId="0">
      <selection activeCell="F6" sqref="F6"/>
    </sheetView>
  </sheetViews>
  <sheetFormatPr defaultColWidth="9" defaultRowHeight="13.5"/>
  <cols>
    <col min="1" max="1" width="9" style="3"/>
    <col min="2" max="2" width="14.75" style="3" customWidth="1"/>
    <col min="3" max="5" width="9" style="3"/>
    <col min="6" max="6" width="13.375" style="3" customWidth="1"/>
    <col min="7" max="7" width="10.125" style="3" customWidth="1"/>
    <col min="8" max="8" width="5.75" style="3" customWidth="1"/>
    <col min="9" max="9" width="13.875" style="3" customWidth="1"/>
    <col min="10" max="10" width="29.75" style="3" customWidth="1"/>
    <col min="11" max="11" width="27.375" style="3" customWidth="1"/>
    <col min="12" max="16384" width="9" style="3"/>
  </cols>
  <sheetData>
    <row r="1" spans="1:11">
      <c r="A1" t="s">
        <v>147</v>
      </c>
      <c r="B1" s="4"/>
      <c r="C1" s="5" t="s">
        <v>148</v>
      </c>
      <c r="D1" s="5" t="s">
        <v>148</v>
      </c>
      <c r="E1" s="5" t="s">
        <v>148</v>
      </c>
      <c r="F1" s="5" t="s">
        <v>148</v>
      </c>
      <c r="G1" s="5" t="s">
        <v>148</v>
      </c>
      <c r="H1" s="5" t="s">
        <v>148</v>
      </c>
      <c r="I1" s="5" t="s">
        <v>148</v>
      </c>
      <c r="J1" s="5" t="s">
        <v>148</v>
      </c>
      <c r="K1" s="5" t="s">
        <v>148</v>
      </c>
    </row>
    <row r="2" ht="27" spans="1:11">
      <c r="A2" s="6" t="s">
        <v>149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/>
      <c r="B3" s="7"/>
      <c r="C3" s="7"/>
      <c r="D3" s="8" t="s">
        <v>150</v>
      </c>
      <c r="E3" s="9"/>
      <c r="F3" s="10"/>
      <c r="G3" s="11"/>
      <c r="H3" s="12"/>
      <c r="I3" s="21"/>
      <c r="J3" s="22" t="s">
        <v>3</v>
      </c>
      <c r="K3" s="22"/>
    </row>
    <row r="4" s="1" customFormat="1" ht="27" customHeight="1" spans="1:11">
      <c r="A4" s="13" t="s">
        <v>151</v>
      </c>
      <c r="B4" s="14" t="s">
        <v>152</v>
      </c>
      <c r="C4" s="14" t="s">
        <v>153</v>
      </c>
      <c r="D4" s="14" t="s">
        <v>154</v>
      </c>
      <c r="E4" s="14" t="s">
        <v>155</v>
      </c>
      <c r="F4" s="13" t="s">
        <v>7</v>
      </c>
      <c r="G4" s="13"/>
      <c r="H4" s="13"/>
      <c r="I4" s="13" t="s">
        <v>156</v>
      </c>
      <c r="J4" s="13" t="s">
        <v>157</v>
      </c>
      <c r="K4" s="13" t="s">
        <v>158</v>
      </c>
    </row>
    <row r="5" s="1" customFormat="1" ht="12.95" customHeight="1" spans="1:11">
      <c r="A5" s="13"/>
      <c r="B5" s="15"/>
      <c r="C5" s="15"/>
      <c r="D5" s="15"/>
      <c r="E5" s="15"/>
      <c r="F5" s="13" t="s">
        <v>70</v>
      </c>
      <c r="G5" s="13" t="s">
        <v>144</v>
      </c>
      <c r="H5" s="13" t="s">
        <v>145</v>
      </c>
      <c r="I5" s="13"/>
      <c r="J5" s="13"/>
      <c r="K5" s="13"/>
    </row>
    <row r="6" s="1" customFormat="1" ht="12.95" customHeight="1" spans="1:11">
      <c r="A6" s="16"/>
      <c r="B6" s="17"/>
      <c r="C6" s="17"/>
      <c r="D6" s="17"/>
      <c r="E6" s="17"/>
      <c r="F6" s="18">
        <f>SUM(F7:F20)</f>
        <v>1160000</v>
      </c>
      <c r="G6" s="16"/>
      <c r="H6" s="16"/>
      <c r="I6" s="13"/>
      <c r="J6" s="13"/>
      <c r="K6" s="13"/>
    </row>
    <row r="7" s="2" customFormat="1" ht="39" customHeight="1" spans="1:11">
      <c r="A7" s="14" t="s">
        <v>159</v>
      </c>
      <c r="B7" s="14" t="s">
        <v>160</v>
      </c>
      <c r="C7" s="14" t="s">
        <v>161</v>
      </c>
      <c r="D7" s="19" t="s">
        <v>162</v>
      </c>
      <c r="E7" s="14" t="s">
        <v>9</v>
      </c>
      <c r="F7" s="14">
        <v>120000</v>
      </c>
      <c r="G7" s="14">
        <v>120000</v>
      </c>
      <c r="H7" s="14"/>
      <c r="I7" s="23" t="s">
        <v>163</v>
      </c>
      <c r="J7" s="23" t="s">
        <v>164</v>
      </c>
      <c r="K7" s="23" t="s">
        <v>165</v>
      </c>
    </row>
    <row r="8" s="2" customFormat="1" ht="33" customHeight="1" spans="1:11">
      <c r="A8" s="15"/>
      <c r="B8" s="15"/>
      <c r="C8" s="15"/>
      <c r="D8" s="20"/>
      <c r="E8" s="15"/>
      <c r="F8" s="15"/>
      <c r="G8" s="15"/>
      <c r="H8" s="15"/>
      <c r="I8" s="23" t="s">
        <v>166</v>
      </c>
      <c r="J8" s="23" t="s">
        <v>167</v>
      </c>
      <c r="K8" s="23" t="s">
        <v>165</v>
      </c>
    </row>
    <row r="9" s="2" customFormat="1" ht="21.95" customHeight="1" spans="1:11">
      <c r="A9" s="14" t="s">
        <v>168</v>
      </c>
      <c r="B9" s="14" t="s">
        <v>169</v>
      </c>
      <c r="C9" s="14" t="s">
        <v>161</v>
      </c>
      <c r="D9" s="19" t="s">
        <v>162</v>
      </c>
      <c r="E9" s="14" t="s">
        <v>9</v>
      </c>
      <c r="F9" s="14">
        <v>90000</v>
      </c>
      <c r="G9" s="14">
        <v>90000</v>
      </c>
      <c r="H9" s="14"/>
      <c r="I9" s="23" t="s">
        <v>163</v>
      </c>
      <c r="J9" s="23" t="s">
        <v>170</v>
      </c>
      <c r="K9" s="23" t="s">
        <v>171</v>
      </c>
    </row>
    <row r="10" s="2" customFormat="1" ht="27" customHeight="1" spans="1:11">
      <c r="A10" s="15"/>
      <c r="B10" s="15"/>
      <c r="C10" s="15"/>
      <c r="D10" s="20"/>
      <c r="E10" s="15"/>
      <c r="F10" s="15"/>
      <c r="G10" s="15"/>
      <c r="H10" s="15"/>
      <c r="I10" s="23" t="s">
        <v>166</v>
      </c>
      <c r="J10" s="23" t="s">
        <v>172</v>
      </c>
      <c r="K10" s="23" t="s">
        <v>173</v>
      </c>
    </row>
    <row r="11" s="2" customFormat="1" ht="21" customHeight="1" spans="1:11">
      <c r="A11" s="14" t="s">
        <v>159</v>
      </c>
      <c r="B11" s="14" t="s">
        <v>174</v>
      </c>
      <c r="C11" s="14" t="s">
        <v>161</v>
      </c>
      <c r="D11" s="19" t="s">
        <v>162</v>
      </c>
      <c r="E11" s="14" t="s">
        <v>9</v>
      </c>
      <c r="F11" s="14">
        <v>190000</v>
      </c>
      <c r="G11" s="14">
        <v>190000</v>
      </c>
      <c r="H11" s="14"/>
      <c r="I11" s="23" t="s">
        <v>163</v>
      </c>
      <c r="J11" s="23" t="s">
        <v>175</v>
      </c>
      <c r="K11" s="23" t="s">
        <v>176</v>
      </c>
    </row>
    <row r="12" s="2" customFormat="1" ht="20.1" customHeight="1" spans="1:11">
      <c r="A12" s="15"/>
      <c r="B12" s="15"/>
      <c r="C12" s="15"/>
      <c r="D12" s="20"/>
      <c r="E12" s="15"/>
      <c r="F12" s="15"/>
      <c r="G12" s="15"/>
      <c r="H12" s="15"/>
      <c r="I12" s="23" t="s">
        <v>166</v>
      </c>
      <c r="J12" s="23" t="s">
        <v>177</v>
      </c>
      <c r="K12" s="23" t="s">
        <v>178</v>
      </c>
    </row>
    <row r="13" s="2" customFormat="1" ht="21" customHeight="1" spans="1:11">
      <c r="A13" s="14" t="s">
        <v>179</v>
      </c>
      <c r="B13" s="14" t="s">
        <v>180</v>
      </c>
      <c r="C13" s="14" t="s">
        <v>161</v>
      </c>
      <c r="D13" s="19" t="s">
        <v>162</v>
      </c>
      <c r="E13" s="14" t="s">
        <v>9</v>
      </c>
      <c r="F13" s="14">
        <v>10000</v>
      </c>
      <c r="G13" s="14">
        <v>10000</v>
      </c>
      <c r="H13" s="14"/>
      <c r="I13" s="23" t="s">
        <v>163</v>
      </c>
      <c r="J13" s="23" t="s">
        <v>181</v>
      </c>
      <c r="K13" s="23" t="s">
        <v>182</v>
      </c>
    </row>
    <row r="14" s="2" customFormat="1" ht="20.1" customHeight="1" spans="1:11">
      <c r="A14" s="15"/>
      <c r="B14" s="15"/>
      <c r="C14" s="15"/>
      <c r="D14" s="20"/>
      <c r="E14" s="15"/>
      <c r="F14" s="15"/>
      <c r="G14" s="15"/>
      <c r="H14" s="15"/>
      <c r="I14" s="23" t="s">
        <v>166</v>
      </c>
      <c r="J14" s="23" t="s">
        <v>181</v>
      </c>
      <c r="K14" s="23" t="s">
        <v>183</v>
      </c>
    </row>
    <row r="15" s="2" customFormat="1" ht="18" customHeight="1" spans="1:11">
      <c r="A15" s="14" t="s">
        <v>159</v>
      </c>
      <c r="B15" s="14" t="s">
        <v>184</v>
      </c>
      <c r="C15" s="14" t="s">
        <v>161</v>
      </c>
      <c r="D15" s="19" t="s">
        <v>162</v>
      </c>
      <c r="E15" s="14" t="s">
        <v>9</v>
      </c>
      <c r="F15" s="14">
        <v>350000</v>
      </c>
      <c r="G15" s="14">
        <v>350000</v>
      </c>
      <c r="H15" s="14"/>
      <c r="I15" s="23" t="s">
        <v>163</v>
      </c>
      <c r="J15" s="23" t="s">
        <v>185</v>
      </c>
      <c r="K15" s="23" t="s">
        <v>186</v>
      </c>
    </row>
    <row r="16" s="2" customFormat="1" ht="21" customHeight="1" spans="1:11">
      <c r="A16" s="15"/>
      <c r="B16" s="15"/>
      <c r="C16" s="15"/>
      <c r="D16" s="20"/>
      <c r="E16" s="15"/>
      <c r="F16" s="15"/>
      <c r="G16" s="15"/>
      <c r="H16" s="15"/>
      <c r="I16" s="23" t="s">
        <v>166</v>
      </c>
      <c r="J16" s="23" t="s">
        <v>187</v>
      </c>
      <c r="K16" s="23" t="s">
        <v>188</v>
      </c>
    </row>
    <row r="17" s="2" customFormat="1" ht="27" customHeight="1" spans="1:11">
      <c r="A17" s="14" t="s">
        <v>159</v>
      </c>
      <c r="B17" s="14" t="s">
        <v>189</v>
      </c>
      <c r="C17" s="14" t="s">
        <v>161</v>
      </c>
      <c r="D17" s="19" t="s">
        <v>162</v>
      </c>
      <c r="E17" s="14" t="s">
        <v>9</v>
      </c>
      <c r="F17" s="14">
        <v>300000</v>
      </c>
      <c r="G17" s="14">
        <v>300000</v>
      </c>
      <c r="H17" s="14"/>
      <c r="I17" s="23" t="s">
        <v>163</v>
      </c>
      <c r="J17" s="23" t="s">
        <v>190</v>
      </c>
      <c r="K17" s="23" t="s">
        <v>191</v>
      </c>
    </row>
    <row r="18" s="2" customFormat="1" ht="32.1" customHeight="1" spans="1:11">
      <c r="A18" s="15"/>
      <c r="B18" s="15"/>
      <c r="C18" s="15"/>
      <c r="D18" s="20"/>
      <c r="E18" s="15"/>
      <c r="F18" s="15"/>
      <c r="G18" s="15"/>
      <c r="H18" s="15"/>
      <c r="I18" s="23" t="s">
        <v>166</v>
      </c>
      <c r="J18" s="23" t="s">
        <v>190</v>
      </c>
      <c r="K18" s="23" t="s">
        <v>191</v>
      </c>
    </row>
    <row r="19" s="2" customFormat="1" ht="27" customHeight="1" spans="1:11">
      <c r="A19" s="14" t="s">
        <v>159</v>
      </c>
      <c r="B19" s="14" t="s">
        <v>192</v>
      </c>
      <c r="C19" s="14" t="s">
        <v>161</v>
      </c>
      <c r="D19" s="19" t="s">
        <v>162</v>
      </c>
      <c r="E19" s="14" t="s">
        <v>9</v>
      </c>
      <c r="F19" s="14">
        <v>100000</v>
      </c>
      <c r="G19" s="14">
        <v>100000</v>
      </c>
      <c r="H19" s="14"/>
      <c r="I19" s="23" t="s">
        <v>163</v>
      </c>
      <c r="J19" s="23" t="s">
        <v>193</v>
      </c>
      <c r="K19" s="23" t="s">
        <v>194</v>
      </c>
    </row>
    <row r="20" s="2" customFormat="1" ht="27.95" customHeight="1" spans="1:11">
      <c r="A20" s="15"/>
      <c r="B20" s="15"/>
      <c r="C20" s="15"/>
      <c r="D20" s="20"/>
      <c r="E20" s="15"/>
      <c r="F20" s="15"/>
      <c r="G20" s="15"/>
      <c r="H20" s="15"/>
      <c r="I20" s="23" t="s">
        <v>166</v>
      </c>
      <c r="J20" s="23" t="s">
        <v>195</v>
      </c>
      <c r="K20" s="23" t="s">
        <v>196</v>
      </c>
    </row>
  </sheetData>
  <mergeCells count="68">
    <mergeCell ref="A2:K2"/>
    <mergeCell ref="A3:B3"/>
    <mergeCell ref="J3:K3"/>
    <mergeCell ref="F4:H4"/>
    <mergeCell ref="A4:A5"/>
    <mergeCell ref="A7:A8"/>
    <mergeCell ref="A9:A10"/>
    <mergeCell ref="A11:A12"/>
    <mergeCell ref="A13:A14"/>
    <mergeCell ref="A15:A16"/>
    <mergeCell ref="A17:A18"/>
    <mergeCell ref="A19:A20"/>
    <mergeCell ref="B4:B5"/>
    <mergeCell ref="B7:B8"/>
    <mergeCell ref="B9:B10"/>
    <mergeCell ref="B11:B12"/>
    <mergeCell ref="B13:B14"/>
    <mergeCell ref="B15:B16"/>
    <mergeCell ref="B17:B18"/>
    <mergeCell ref="B19:B20"/>
    <mergeCell ref="C4:C5"/>
    <mergeCell ref="C7:C8"/>
    <mergeCell ref="C9:C10"/>
    <mergeCell ref="C11:C12"/>
    <mergeCell ref="C13:C14"/>
    <mergeCell ref="C15:C16"/>
    <mergeCell ref="C17:C18"/>
    <mergeCell ref="C19:C20"/>
    <mergeCell ref="D4:D5"/>
    <mergeCell ref="D7:D8"/>
    <mergeCell ref="D9:D10"/>
    <mergeCell ref="D11:D12"/>
    <mergeCell ref="D13:D14"/>
    <mergeCell ref="D15:D16"/>
    <mergeCell ref="D17:D18"/>
    <mergeCell ref="D19:D20"/>
    <mergeCell ref="E4:E5"/>
    <mergeCell ref="E7:E8"/>
    <mergeCell ref="E9:E10"/>
    <mergeCell ref="E11:E12"/>
    <mergeCell ref="E13:E14"/>
    <mergeCell ref="E15:E16"/>
    <mergeCell ref="E17:E18"/>
    <mergeCell ref="E19:E20"/>
    <mergeCell ref="F7:F8"/>
    <mergeCell ref="F9:F10"/>
    <mergeCell ref="F11:F12"/>
    <mergeCell ref="F13:F14"/>
    <mergeCell ref="F15:F16"/>
    <mergeCell ref="F17:F18"/>
    <mergeCell ref="F19:F20"/>
    <mergeCell ref="G7:G8"/>
    <mergeCell ref="G9:G10"/>
    <mergeCell ref="G11:G12"/>
    <mergeCell ref="G13:G14"/>
    <mergeCell ref="G15:G16"/>
    <mergeCell ref="G17:G18"/>
    <mergeCell ref="G19:G20"/>
    <mergeCell ref="H7:H8"/>
    <mergeCell ref="H9:H10"/>
    <mergeCell ref="H11:H12"/>
    <mergeCell ref="H13:H14"/>
    <mergeCell ref="H15:H16"/>
    <mergeCell ref="H17:H18"/>
    <mergeCell ref="H19:H20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一般公共预算基本支出表</vt:lpstr>
      <vt:lpstr>一般公共预算支出表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2019-04-04T00:39:23Z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