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omments+xml" PartName="/xl/comments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5" tabRatio="1000" firstSheet="3" activeTab="5"/>
  </bookViews>
  <sheets>
    <sheet name="财政拨款收支总表" sheetId="1" r:id="rId1"/>
    <sheet name="一般公共预算支出表" sheetId="2" r:id="rId2"/>
    <sheet name="一般公共预算基本支出表" sheetId="3" r:id="rId3"/>
    <sheet name="一般公共预算“三公”经费支出表" sheetId="4" r:id="rId4"/>
    <sheet name="政府性基金预算支出表" sheetId="5" r:id="rId5"/>
    <sheet name="部门收支总表" sheetId="6" r:id="rId6"/>
    <sheet name="部门收入总表" sheetId="7" r:id="rId7"/>
    <sheet name="部门支出总表" sheetId="8" r:id="rId8"/>
    <sheet name="项目支出绩效信息表" sheetId="9" r:id="rId9"/>
  </sheets>
  <definedNames>
    <definedName name="_xlnm._FilterDatabase" localSheetId="1" hidden="1">一般公共预算支出表!$A$5:$E$13</definedName>
    <definedName name="_xlnm._FilterDatabase" localSheetId="2" hidden="1">一般公共预算基本支出表!$A$5:$E$12</definedName>
    <definedName name="_xlnm.Print_Area" localSheetId="5">部门收支总表!$1:33</definedName>
  </definedNames>
  <calcPr calcId="144525"/>
  <extLst/>
</workbook>
</file>

<file path=xl/comments1.xml><?xml version="1.0" encoding="utf-8"?>
<comments xmlns="http://schemas.openxmlformats.org/spreadsheetml/2006/main">
  <authors>
    <author>report4</author>
  </authors>
  <commentList>
    <comment ref="A7" authorId="0">
      <text>
        <r>
          <rPr>
            <sz val="9"/>
            <color indexed="81"/>
            <rFont val="宋体"/>
            <charset val="134"/>
          </rPr>
          <t xml:space="preserve">04-公共卫生事业发展</t>
        </r>
      </text>
    </comment>
    <comment ref="B9" authorId="0">
      <text>
        <r>
          <rPr>
            <sz val="9"/>
            <color indexed="81"/>
            <rFont val="宋体"/>
            <charset val="134"/>
          </rPr>
          <t xml:space="preserve">R200819.405-创建国家卫生城市工作经费</t>
        </r>
      </text>
    </comment>
    <comment ref="H9" authorId="0">
      <text>
        <r>
          <rPr>
            <sz val="9"/>
            <color indexed="81"/>
            <rFont val="宋体"/>
            <charset val="134"/>
          </rPr>
          <t xml:space="preserve">5000座农村厕所</t>
        </r>
      </text>
    </comment>
    <comment ref="I9" authorId="0">
      <text>
        <r>
          <rPr>
            <sz val="9"/>
            <color indexed="81"/>
            <rFont val="宋体"/>
            <charset val="134"/>
          </rPr>
          <t xml:space="preserve">新建卫生厕所5000座，每座配套资金600元，安
排50万改厕工作经费，主要安排了16个镇、两
院试验场农户的“一户一卡”卫生户
厕档案资料库。</t>
        </r>
      </text>
    </comment>
    <comment ref="H10" authorId="0">
      <text>
        <r>
          <rPr>
            <sz val="9"/>
            <color indexed="81"/>
            <rFont val="宋体"/>
            <charset val="134"/>
          </rPr>
          <t xml:space="preserve">5000座农村厕所建成</t>
        </r>
      </text>
    </comment>
    <comment ref="I10" authorId="0">
      <text>
        <r>
          <rPr>
            <sz val="9"/>
            <color indexed="81"/>
            <rFont val="宋体"/>
            <charset val="134"/>
          </rPr>
          <t xml:space="preserve">解决5000座厕所的资金安排，使人民群众得到
健康</t>
        </r>
      </text>
    </comment>
    <comment ref="H11" authorId="0">
      <text>
        <r>
          <rPr>
            <sz val="9"/>
            <color indexed="81"/>
            <rFont val="宋体"/>
            <charset val="134"/>
          </rPr>
          <t xml:space="preserve">农村环境改善</t>
        </r>
      </text>
    </comment>
    <comment ref="I11" authorId="0">
      <text>
        <r>
          <rPr>
            <sz val="9"/>
            <color indexed="81"/>
            <rFont val="宋体"/>
            <charset val="134"/>
          </rPr>
          <t xml:space="preserve">保证人民身体健康</t>
        </r>
      </text>
    </comment>
    <comment ref="B12" authorId="0">
      <text>
        <r>
          <rPr>
            <sz val="9"/>
            <color indexed="81"/>
            <rFont val="宋体"/>
            <charset val="134"/>
          </rPr>
          <t xml:space="preserve">R200819.405-创建国家卫生城市工作经费</t>
        </r>
      </text>
    </comment>
    <comment ref="H12" authorId="0">
      <text>
        <r>
          <rPr>
            <sz val="9"/>
            <color indexed="81"/>
            <rFont val="宋体"/>
            <charset val="134"/>
          </rPr>
          <t xml:space="preserve">创卫达标</t>
        </r>
      </text>
    </comment>
    <comment ref="I12" authorId="0">
      <text>
        <r>
          <rPr>
            <sz val="9"/>
            <color indexed="81"/>
            <rFont val="宋体"/>
            <charset val="134"/>
          </rPr>
          <t xml:space="preserve">为创建国家卫生城市工作达标，开展创卫工
作经费预算如下：1、创建国家卫生城市680万 2、创建国家卫生镇110万3、创建健康城市150万   4、生创建考察学习费用30万
5、卫生创建综合办公费用36.32万元</t>
        </r>
      </text>
    </comment>
    <comment ref="H13" authorId="0">
      <text>
        <r>
          <rPr>
            <sz val="9"/>
            <color indexed="81"/>
            <rFont val="宋体"/>
            <charset val="134"/>
          </rPr>
          <t xml:space="preserve">创建国家卫生城市</t>
        </r>
      </text>
    </comment>
    <comment ref="I13" authorId="0">
      <text>
        <r>
          <rPr>
            <sz val="9"/>
            <color indexed="81"/>
            <rFont val="宋体"/>
            <charset val="134"/>
          </rPr>
          <t xml:space="preserve">创建国家卫生城市、卫生镇、健康城市</t>
        </r>
      </text>
    </comment>
    <comment ref="H14" authorId="0">
      <text>
        <r>
          <rPr>
            <sz val="9"/>
            <color indexed="81"/>
            <rFont val="宋体"/>
            <charset val="134"/>
          </rPr>
          <t xml:space="preserve">城市卫生改善</t>
        </r>
      </text>
    </comment>
    <comment ref="I14" authorId="0">
      <text>
        <r>
          <rPr>
            <sz val="9"/>
            <color indexed="81"/>
            <rFont val="宋体"/>
            <charset val="134"/>
          </rPr>
          <t xml:space="preserve">确保创建国家卫生城市工作达标</t>
        </r>
      </text>
    </comment>
    <comment ref="B15" authorId="0">
      <text>
        <r>
          <rPr>
            <sz val="9"/>
            <color indexed="81"/>
            <rFont val="宋体"/>
            <charset val="134"/>
          </rPr>
          <t xml:space="preserve">T201815.405-病媒生物防制经费</t>
        </r>
      </text>
    </comment>
    <comment ref="H15" authorId="0">
      <text>
        <r>
          <rPr>
            <sz val="9"/>
            <color indexed="81"/>
            <rFont val="宋体"/>
            <charset val="134"/>
          </rPr>
          <t xml:space="preserve">“四害”达标</t>
        </r>
      </text>
    </comment>
    <comment ref="I15" authorId="0">
      <text>
        <r>
          <rPr>
            <sz val="9"/>
            <color indexed="81"/>
            <rFont val="宋体"/>
            <charset val="134"/>
          </rPr>
          <t xml:space="preserve">购买药品主要预防和控制病媒生物，传染病的发生和流行，对那大城区除“四害”达到C级标准。</t>
        </r>
      </text>
    </comment>
    <comment ref="H16" authorId="0">
      <text>
        <r>
          <rPr>
            <sz val="9"/>
            <color indexed="81"/>
            <rFont val="宋体"/>
            <charset val="134"/>
          </rPr>
          <t xml:space="preserve">改善农村环境卫生</t>
        </r>
      </text>
    </comment>
    <comment ref="I16" authorId="0">
      <text>
        <r>
          <rPr>
            <sz val="9"/>
            <color indexed="81"/>
            <rFont val="宋体"/>
            <charset val="134"/>
          </rPr>
          <t xml:space="preserve">确保人民群众身体健康</t>
        </r>
      </text>
    </comment>
    <comment ref="H17" authorId="0">
      <text>
        <r>
          <rPr>
            <sz val="9"/>
            <color indexed="81"/>
            <rFont val="宋体"/>
            <charset val="134"/>
          </rPr>
          <t xml:space="preserve">农村“四害”有效控制</t>
        </r>
      </text>
    </comment>
    <comment ref="I17" authorId="0">
      <text>
        <r>
          <rPr>
            <sz val="9"/>
            <color indexed="81"/>
            <rFont val="宋体"/>
            <charset val="134"/>
          </rPr>
          <t xml:space="preserve">卫生改善</t>
        </r>
      </text>
    </comment>
    <comment ref="B19" authorId="0">
      <text>
        <r>
          <rPr>
            <sz val="9"/>
            <color indexed="81"/>
            <rFont val="宋体"/>
            <charset val="134"/>
          </rPr>
          <t xml:space="preserve">T203306.405-基层工会经费</t>
        </r>
      </text>
    </comment>
    <comment ref="H19" authorId="0">
      <text>
        <r>
          <rPr>
            <sz val="9"/>
            <color indexed="81"/>
            <rFont val="宋体"/>
            <charset val="134"/>
          </rPr>
          <t xml:space="preserve">工会经费</t>
        </r>
      </text>
    </comment>
    <comment ref="I19" authorId="0">
      <text>
        <r>
          <rPr>
            <sz val="9"/>
            <color indexed="81"/>
            <rFont val="宋体"/>
            <charset val="134"/>
          </rPr>
          <t xml:space="preserve">＜95%</t>
        </r>
      </text>
    </comment>
    <comment ref="H20" authorId="0">
      <text>
        <r>
          <rPr>
            <sz val="9"/>
            <color indexed="81"/>
            <rFont val="宋体"/>
            <charset val="134"/>
          </rPr>
          <t xml:space="preserve">工会经费</t>
        </r>
      </text>
    </comment>
    <comment ref="I20" authorId="0">
      <text>
        <r>
          <rPr>
            <sz val="9"/>
            <color indexed="81"/>
            <rFont val="宋体"/>
            <charset val="134"/>
          </rPr>
          <t xml:space="preserve">＜95%</t>
        </r>
      </text>
    </comment>
  </commentList>
</comments>
</file>

<file path=xl/sharedStrings.xml><?xml version="1.0" encoding="utf-8"?>
<sst xmlns="http://schemas.openxmlformats.org/spreadsheetml/2006/main" count="154">
  <si>
    <t>附表1</t>
  </si>
  <si>
    <t>财政拨款收支总表</t>
  </si>
  <si>
    <t>部门：儋州市爱国卫生运动委员会办公室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</si>
  <si>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</si>
  <si>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</si>
  <si>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</si>
  <si>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</si>
  <si>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</si>
  <si>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</si>
  <si>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</si>
  <si>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</si>
  <si>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一、一般公共预算拨款</t>
  </si>
  <si>
    <t xml:space="preserve">  一、一般公共服务支出(201)</t>
  </si>
  <si>
    <t>二、政府性基金预算拨款</t>
  </si>
  <si>
    <t xml:space="preserve">  二、外交支出(202)</t>
  </si>
  <si>
    <t xml:space="preserve">  三、国防支出(203)</t>
  </si>
  <si>
    <t xml:space="preserve">  四、公共安全支出(204)</t>
  </si>
  <si>
    <t xml:space="preserve">  五、教育支出(205)</t>
  </si>
  <si>
    <t xml:space="preserve">  六、科学技术支出(206)</t>
  </si>
  <si>
    <t xml:space="preserve">  七、文化体育与传媒支出(207)</t>
  </si>
  <si>
    <t xml:space="preserve">  八、社会保障和就业支出(208)</t>
  </si>
  <si>
    <t xml:space="preserve">  九、社会保险基金支出(209)</t>
  </si>
  <si>
    <t xml:space="preserve">  十、医疗卫生与计划生育支出(210)</t>
  </si>
  <si>
    <t xml:space="preserve">  十一、节能环保支出(211)</t>
  </si>
  <si>
    <t xml:space="preserve">  十二、城乡社区支出(212)</t>
  </si>
  <si>
    <t xml:space="preserve">  十三、农林水支出(213)</t>
  </si>
  <si>
    <t xml:space="preserve">  十四、交通运输支出(214)</t>
  </si>
  <si>
    <t xml:space="preserve">  十五、资源勘探信息等支出(215)</t>
  </si>
  <si>
    <t xml:space="preserve">  十六、商业服务业等支出(216)</t>
  </si>
  <si>
    <t xml:space="preserve">  十七、金融支出(217)</t>
  </si>
  <si>
    <t xml:space="preserve">  十八、援助其他地区支出(219)</t>
  </si>
  <si>
    <t xml:space="preserve">  十九、国土海洋气象等支出(220)</t>
  </si>
  <si>
    <t xml:space="preserve">  二十、住房保障支出(221)</t>
  </si>
  <si>
    <t xml:space="preserve">  二十一、粮油物资储备支出(222)</t>
  </si>
  <si>
    <t xml:space="preserve">  二十二、预备费(227)</t>
  </si>
  <si>
    <t xml:space="preserve">  二十三、其它支出(229)</t>
  </si>
  <si>
    <t xml:space="preserve">  二十四、转移性支出(230)</t>
  </si>
  <si>
    <t xml:space="preserve">  二十五、债务还本支出(231)</t>
  </si>
  <si>
    <t xml:space="preserve">  二十六、债务付息支出(232)</t>
  </si>
  <si>
    <t xml:space="preserve">  二十七、债务发行费用支出(233)</t>
  </si>
  <si>
    <t>收入总计</t>
  </si>
  <si>
    <t>支出总计</t>
  </si>
  <si>
    <t>附表2</t>
  </si>
  <si>
    <t>一般公共预算支出表</t>
  </si>
  <si>
    <t>支出功能分类科目</t>
  </si>
  <si>
    <t>2019年预算数</t>
  </si>
  <si>
    <t>科目编码</t>
  </si>
  <si>
    <t>科目名称</t>
  </si>
  <si>
    <t>小计</t>
  </si>
  <si>
    <t>基本支出</t>
  </si>
  <si>
    <t>项目支出</t>
  </si>
  <si>
    <t>机关事业单位基本养老保险缴费支出</t>
  </si>
  <si>
    <t>城市社区卫生机构</t>
  </si>
  <si>
    <t>行政单位医疗</t>
  </si>
  <si>
    <t>公务员医疗补助</t>
  </si>
  <si>
    <t>住房公积金</t>
  </si>
  <si>
    <t>其他国有土地使用权出让收入安排的支出</t>
  </si>
  <si>
    <t>其他医疗卫生与计划生育支出</t>
  </si>
  <si>
    <t>附表3</t>
  </si>
  <si>
    <t>一般公共预算基本支出表</t>
  </si>
  <si>
    <t>支出经济分类科目</t>
  </si>
  <si>
    <t>2019年基本支出</t>
  </si>
  <si>
    <t>人员经费</t>
  </si>
  <si>
    <t>公用经费</t>
  </si>
  <si>
    <t>备注：格式内填列内容为填表样式</t>
  </si>
  <si>
    <t>附表4</t>
  </si>
  <si>
    <t>一般公共预算“三公”经费支出表</t>
  </si>
  <si>
    <t>单位：万元</t>
  </si>
  <si>
    <t>2018年预算数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</si>
  <si>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</si>
  <si>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</si>
  <si>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</si>
  <si>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</si>
  <si>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</si>
  <si>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附表5</t>
  </si>
  <si>
    <t>政府性基金预算支出表</t>
  </si>
  <si>
    <t>附表6</t>
  </si>
  <si>
    <t>部门收支总表</t>
  </si>
  <si>
    <t>收     入</t>
  </si>
  <si>
    <t xml:space="preserve"> 支     出</t>
  </si>
  <si>
    <t>项    目</t>
  </si>
  <si>
    <t>本年预算</t>
  </si>
  <si>
    <t>一、一般公共预算收入</t>
  </si>
  <si>
    <t>二、政府性基金收入</t>
  </si>
  <si>
    <t>三、其他财政资金收入</t>
  </si>
  <si>
    <t>四、收回存量资金收入</t>
  </si>
  <si>
    <t>五、事业收入</t>
  </si>
  <si>
    <t>六、事业单位经营收入</t>
  </si>
  <si>
    <t>七、其他收入</t>
  </si>
  <si>
    <t>本 年 收 入 合 计</t>
  </si>
  <si>
    <t xml:space="preserve">  本 年 支 出 合 计</t>
  </si>
  <si>
    <t>附件7</t>
  </si>
  <si>
    <t>部门收入总表</t>
  </si>
  <si>
    <t>预算部门</t>
  </si>
  <si>
    <t>总计</t>
  </si>
  <si>
    <t>用事业基金弥补收支差额</t>
  </si>
  <si>
    <t>上年结余结转</t>
  </si>
  <si>
    <t>本年收入合计</t>
  </si>
  <si>
    <t>一般公共预算收入</t>
  </si>
  <si>
    <t>政府性基金收入</t>
  </si>
  <si>
    <t>其他财政资金收入</t>
  </si>
  <si>
    <t>收回存量资金收入</t>
  </si>
  <si>
    <t>事业收入</t>
  </si>
  <si>
    <t>事业单位经营收入</t>
  </si>
  <si>
    <t>其他收入</t>
  </si>
  <si>
    <t>儋州市爱国卫生运动委员会办公室</t>
  </si>
  <si>
    <t>附表8</t>
  </si>
  <si>
    <t>部门支出总表</t>
  </si>
  <si>
    <t>本级</t>
  </si>
  <si>
    <t>下级</t>
  </si>
  <si>
    <t>事业单位医疗</t>
  </si>
  <si>
    <t>备注：1、格式内填列内容为填表样式。2、人员经费为基本工资等、社会保障缴费、对个人和家庭的补助；公用经费为其他公用支出。</t>
  </si>
  <si>
    <t>附表9</t>
  </si>
  <si>
    <t xml:space="preserve">  </t>
  </si>
  <si>
    <t xml:space="preserve">   项目支出绩效信息表</t>
  </si>
  <si>
    <t xml:space="preserve"> </t>
  </si>
  <si>
    <t>预算部门职责</t>
  </si>
  <si>
    <t>项目名称</t>
  </si>
  <si>
    <t>预算单位</t>
  </si>
  <si>
    <t>指标类型</t>
  </si>
  <si>
    <t>绩效指标</t>
  </si>
  <si>
    <t>绩效目标</t>
  </si>
  <si>
    <t xml:space="preserve"> 405-儋州市爱国卫生运动委员会办公室</t>
  </si>
  <si>
    <t xml:space="preserve">   04-公共卫生事业发展</t>
  </si>
  <si>
    <t xml:space="preserve">       01-公共卫生业务指导</t>
  </si>
  <si>
    <t xml:space="preserve"> R200816.405-农村改厕工作经费</t>
  </si>
  <si>
    <t xml:space="preserve"> 405001-儋州市爱国卫生运动委员会办公室本级</t>
  </si>
  <si>
    <t>产出指标</t>
  </si>
  <si>
    <t xml:space="preserve"> 5000座农村厕所</t>
  </si>
  <si>
    <t xml:space="preserve"> 新建卫生厕所5000座，每座配套资金600元，安
排50万改厕工作经费，主要安排了16个镇、两
院试验场农户的“一户一卡”卫生户
厕档案资料库。</t>
  </si>
  <si>
    <t>成效指标</t>
  </si>
  <si>
    <t xml:space="preserve"> 5000座农村厕所建成</t>
  </si>
  <si>
    <t xml:space="preserve"> 解决5000座厕所的资金安排，使人民群众得到
健康</t>
  </si>
  <si>
    <t>效率指标</t>
  </si>
  <si>
    <t xml:space="preserve"> 农村环境改善</t>
  </si>
  <si>
    <t xml:space="preserve"> 保证人民身体健康</t>
  </si>
  <si>
    <t xml:space="preserve"> R200819.405-创建国家卫生城市工作经费</t>
  </si>
  <si>
    <t xml:space="preserve"> 创卫达标</t>
  </si>
  <si>
    <t xml:space="preserve"> 为创建国家卫生城市工作达标，开展创卫工
作经费预算如下：1、创建国家卫生城市680万 2、创建国家卫生镇110万3、创建健康城市150万   4、生创建考察学习费用30万
5、卫生创建综合办公费用36.32万元</t>
  </si>
  <si>
    <t xml:space="preserve"> 创建国家卫生城市</t>
  </si>
  <si>
    <t xml:space="preserve"> 创建国家卫生城市、卫生镇、健康城市</t>
  </si>
  <si>
    <t xml:space="preserve"> 城市卫生改善</t>
  </si>
  <si>
    <t xml:space="preserve"> 确保创建国家卫生城市工作达标</t>
  </si>
  <si>
    <t xml:space="preserve"> T201815.405-病媒生物防制经费</t>
  </si>
  <si>
    <t xml:space="preserve"> “四害”达标</t>
  </si>
  <si>
    <t xml:space="preserve"> 购买药品主要预防和控制病媒生物，传染病的发生和流行，对那大城区除“四害”达到C级标准。</t>
  </si>
  <si>
    <t xml:space="preserve"> 改善农村环境卫生</t>
  </si>
  <si>
    <t xml:space="preserve"> 确保人民群众身体健康</t>
  </si>
  <si>
    <t xml:space="preserve"> 农村“四害”有效控制</t>
  </si>
  <si>
    <t xml:space="preserve"> 卫生改善</t>
  </si>
  <si>
    <t xml:space="preserve">       02-其他公共卫生服务</t>
  </si>
  <si>
    <t xml:space="preserve"> T203306.405-基层工会经费</t>
  </si>
  <si>
    <t xml:space="preserve"> 工会经费</t>
  </si>
  <si>
    <t xml:space="preserve"> ＜95%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</si>
</sst>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</fills>
  <borders count="20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2" borderId="1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2" borderId="12" applyNumberFormat="0" applyAlignment="0" applyProtection="0">
      <alignment vertical="center"/>
    </xf>
    <xf numFmtId="0" fontId="14" fillId="10" borderId="14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Alignment="1">
      <alignment wrapText="1"/>
    </xf>
    <xf numFmtId="0" fontId="0" fillId="0" borderId="0" xfId="0" applyFill="1" applyAlignment="1"/>
    <xf numFmtId="0" fontId="0" fillId="0" borderId="0" xfId="0" applyFill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 shrinkToFit="1"/>
    </xf>
    <xf numFmtId="49" fontId="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 shrinkToFit="1"/>
    </xf>
    <xf numFmtId="49" fontId="2" fillId="0" borderId="0" xfId="0" applyNumberFormat="1" applyFont="1" applyFill="1" applyBorder="1" applyAlignment="1">
      <alignment horizontal="right" vertical="center" wrapText="1" shrinkToFit="1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top"/>
    </xf>
    <xf numFmtId="49" fontId="0" fillId="0" borderId="1" xfId="0" applyNumberFormat="1" applyFont="1" applyFill="1" applyBorder="1" applyAlignment="1">
      <alignment horizontal="left" vertical="top" wrapText="1" shrinkToFi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Font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6" xfId="0" applyNumberFormat="1" applyFill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49" fontId="0" fillId="2" borderId="5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8" xfId="0" applyFont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left" vertical="center"/>
    </xf>
    <xf numFmtId="49" fontId="0" fillId="2" borderId="2" xfId="0" applyNumberFormat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49" fontId="0" fillId="2" borderId="2" xfId="5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常规_14收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8"/>
  <sheetViews>
    <sheetView topLeftCell="A5" workbookViewId="0">
      <selection activeCell="E15" sqref="E15"/>
    </sheetView>
  </sheetViews>
  <sheetFormatPr defaultColWidth="9" defaultRowHeight="24.95" customHeight="1" outlineLevelCol="5"/>
  <cols>
    <col min="1" max="1" width="28.125" customWidth="1"/>
    <col min="2" max="2" width="19.375" customWidth="1"/>
    <col min="3" max="3" width="32.75" customWidth="1"/>
    <col min="4" max="4" width="13.875" customWidth="1"/>
    <col min="5" max="5" width="15.125" customWidth="1"/>
    <col min="6" max="6" width="15.25" customWidth="1"/>
  </cols>
  <sheetData>
    <row r="1" ht="24.75" customHeight="1" spans="1:1">
      <c r="A1" t="s">
        <v>0</v>
      </c>
    </row>
    <row r="2" ht="39" customHeight="1" spans="1:6">
      <c r="A2" s="24" t="s">
        <v>1</v>
      </c>
      <c r="B2" s="24"/>
      <c r="C2" s="24"/>
      <c r="D2" s="24"/>
      <c r="E2" s="24"/>
      <c r="F2" s="24"/>
    </row>
    <row r="3" ht="26.25" customHeight="1" spans="1:6">
      <c r="A3" s="25" t="s">
        <v>2</v>
      </c>
      <c r="B3" s="24"/>
      <c r="C3" s="24"/>
      <c r="D3" s="24"/>
      <c r="E3" s="24"/>
      <c r="F3" s="38" t="s">
        <v>3</v>
      </c>
    </row>
    <row r="4" customHeight="1" spans="1:6">
      <c r="A4" s="30" t="s">
        <v>4</v>
      </c>
      <c r="B4" s="30"/>
      <c r="C4" s="30" t="s">
        <v>5</v>
      </c>
      <c r="D4" s="30"/>
      <c r="E4" s="30"/>
      <c r="F4" s="30"/>
    </row>
    <row r="5" customHeight="1" spans="1:6">
      <c r="A5" s="30" t="s">
        <v>6</v>
      </c>
      <c r="B5" s="30" t="s">
        <v>7</v>
      </c>
      <c r="C5" s="30" t="s">
        <v>6</v>
      </c>
      <c r="D5" s="30" t="s">
        <v>8</v>
      </c>
      <c r="E5" s="30" t="s">
        <v>9</v>
      </c>
      <c r="F5" s="30" t="s">
        <v>10</v>
      </c>
    </row>
    <row r="6" customHeight="1" spans="1:6">
      <c r="A6" s="32" t="s">
        <v>11</v>
      </c>
      <c r="B6" s="67">
        <v>5657949.66</v>
      </c>
      <c r="C6" s="49" t="s">
        <v>12</v>
      </c>
      <c r="D6" s="32"/>
      <c r="E6" s="32"/>
      <c r="F6" s="32"/>
    </row>
    <row r="7" customHeight="1" spans="1:6">
      <c r="A7" s="32" t="s">
        <v>13</v>
      </c>
      <c r="B7" s="67"/>
      <c r="C7" s="49" t="s">
        <v>14</v>
      </c>
      <c r="D7" s="32">
        <f t="shared" ref="D7:D32" si="0">E7+F7</f>
        <v>0</v>
      </c>
      <c r="E7" s="32"/>
      <c r="F7" s="32"/>
    </row>
    <row r="8" customHeight="1" spans="1:6">
      <c r="A8" s="32"/>
      <c r="B8" s="32"/>
      <c r="C8" s="49" t="s">
        <v>15</v>
      </c>
      <c r="D8" s="32">
        <f>E8+F8</f>
        <v>0</v>
      </c>
      <c r="E8" s="32"/>
      <c r="F8" s="32"/>
    </row>
    <row r="9" customHeight="1" spans="1:6">
      <c r="A9" s="32"/>
      <c r="B9" s="32"/>
      <c r="C9" s="49" t="s">
        <v>16</v>
      </c>
      <c r="D9" s="32">
        <f>E9+F9</f>
        <v>0</v>
      </c>
      <c r="E9" s="32"/>
      <c r="F9" s="32"/>
    </row>
    <row r="10" customHeight="1" spans="1:6">
      <c r="A10" s="32"/>
      <c r="B10" s="32"/>
      <c r="C10" s="49" t="s">
        <v>17</v>
      </c>
      <c r="D10" s="32">
        <f>E10+F10</f>
        <v>0</v>
      </c>
      <c r="E10" s="32"/>
      <c r="F10" s="32"/>
    </row>
    <row r="11" customHeight="1" spans="1:6">
      <c r="A11" s="32"/>
      <c r="B11" s="32"/>
      <c r="C11" s="49" t="s">
        <v>18</v>
      </c>
      <c r="D11" s="32">
        <f>E11+F11</f>
        <v>0</v>
      </c>
      <c r="E11" s="32"/>
      <c r="F11" s="32"/>
    </row>
    <row r="12" customHeight="1" spans="1:6">
      <c r="A12" s="32"/>
      <c r="B12" s="32"/>
      <c r="C12" s="49" t="s">
        <v>19</v>
      </c>
      <c r="D12" s="32">
        <f>E12+F12</f>
        <v>0</v>
      </c>
      <c r="E12" s="32"/>
      <c r="F12" s="32"/>
    </row>
    <row r="13" customHeight="1" spans="1:6">
      <c r="A13" s="32"/>
      <c r="B13" s="32"/>
      <c r="C13" s="49" t="s">
        <v>20</v>
      </c>
      <c r="D13" s="32">
        <f>E13+F13</f>
        <v>169240</v>
      </c>
      <c r="E13" s="32">
        <v>169240</v>
      </c>
      <c r="F13" s="32"/>
    </row>
    <row r="14" customHeight="1" spans="1:6">
      <c r="A14" s="32"/>
      <c r="B14" s="32"/>
      <c r="C14" s="49" t="s">
        <v>21</v>
      </c>
      <c r="D14" s="32">
        <f>E14+F14</f>
        <v>0</v>
      </c>
      <c r="E14" s="32"/>
      <c r="F14" s="32"/>
    </row>
    <row r="15" ht="31" customHeight="1" spans="1:6">
      <c r="A15" s="32"/>
      <c r="B15" s="32"/>
      <c r="C15" s="50" t="s">
        <v>22</v>
      </c>
      <c r="D15" s="32">
        <f>E15+F15</f>
        <v>1880675.06</v>
      </c>
      <c r="E15" s="32">
        <f>1280675.06+600000</f>
        <v>1880675.06</v>
      </c>
      <c r="F15" s="32"/>
    </row>
    <row r="16" customHeight="1" spans="1:6">
      <c r="A16" s="32"/>
      <c r="B16" s="32"/>
      <c r="C16" s="49" t="s">
        <v>23</v>
      </c>
      <c r="D16" s="32">
        <f>E16+F16</f>
        <v>0</v>
      </c>
      <c r="E16" s="32"/>
      <c r="F16" s="32"/>
    </row>
    <row r="17" customHeight="1" spans="1:6">
      <c r="A17" s="32"/>
      <c r="B17" s="32"/>
      <c r="C17" s="49" t="s">
        <v>24</v>
      </c>
      <c r="D17" s="32">
        <f>E17+F17</f>
        <v>3500000</v>
      </c>
      <c r="E17" s="32">
        <v>3500000</v>
      </c>
      <c r="F17" s="32"/>
    </row>
    <row r="18" customHeight="1" spans="1:6">
      <c r="A18" s="32"/>
      <c r="B18" s="32"/>
      <c r="C18" s="49" t="s">
        <v>25</v>
      </c>
      <c r="D18" s="32">
        <f>E18+F18</f>
        <v>0</v>
      </c>
      <c r="E18" s="32"/>
      <c r="F18" s="32"/>
    </row>
    <row r="19" customHeight="1" spans="1:6">
      <c r="A19" s="32"/>
      <c r="B19" s="32"/>
      <c r="C19" s="49" t="s">
        <v>26</v>
      </c>
      <c r="D19" s="32">
        <f>E19+F19</f>
        <v>0</v>
      </c>
      <c r="E19" s="32"/>
      <c r="F19" s="32"/>
    </row>
    <row r="20" customHeight="1" spans="1:6">
      <c r="A20" s="32"/>
      <c r="B20" s="32"/>
      <c r="C20" s="49" t="s">
        <v>27</v>
      </c>
      <c r="D20" s="32">
        <f>E20+F20</f>
        <v>0</v>
      </c>
      <c r="E20" s="32"/>
      <c r="F20" s="32"/>
    </row>
    <row r="21" customHeight="1" spans="1:6">
      <c r="A21" s="32"/>
      <c r="B21" s="32"/>
      <c r="C21" s="49" t="s">
        <v>28</v>
      </c>
      <c r="D21" s="32">
        <f>E21+F21</f>
        <v>0</v>
      </c>
      <c r="E21" s="32"/>
      <c r="F21" s="32"/>
    </row>
    <row r="22" customHeight="1" spans="1:6">
      <c r="A22" s="32"/>
      <c r="B22" s="32"/>
      <c r="C22" s="49" t="s">
        <v>29</v>
      </c>
      <c r="D22" s="32">
        <f>E22+F22</f>
        <v>0</v>
      </c>
      <c r="E22" s="32"/>
      <c r="F22" s="32"/>
    </row>
    <row r="23" customHeight="1" spans="1:6">
      <c r="A23" s="32"/>
      <c r="B23" s="32"/>
      <c r="C23" s="49" t="s">
        <v>30</v>
      </c>
      <c r="D23" s="32">
        <f>E23+F23</f>
        <v>0</v>
      </c>
      <c r="E23" s="32"/>
      <c r="F23" s="32"/>
    </row>
    <row r="24" customHeight="1" spans="1:6">
      <c r="A24" s="32"/>
      <c r="B24" s="32"/>
      <c r="C24" s="49" t="s">
        <v>31</v>
      </c>
      <c r="D24" s="32">
        <f>E24+F24</f>
        <v>0</v>
      </c>
      <c r="E24" s="32"/>
      <c r="F24" s="32"/>
    </row>
    <row r="25" customHeight="1" spans="1:6">
      <c r="A25" s="32"/>
      <c r="B25" s="32"/>
      <c r="C25" s="49" t="s">
        <v>32</v>
      </c>
      <c r="D25" s="32">
        <f>E25+F25</f>
        <v>108034.6</v>
      </c>
      <c r="E25" s="32">
        <v>108034.6</v>
      </c>
      <c r="F25" s="32"/>
    </row>
    <row r="26" customHeight="1" spans="1:6">
      <c r="A26" s="32"/>
      <c r="B26" s="32"/>
      <c r="C26" s="49" t="s">
        <v>33</v>
      </c>
      <c r="D26" s="32">
        <f>E26+F26</f>
        <v>0</v>
      </c>
      <c r="E26" s="32"/>
      <c r="F26" s="32"/>
    </row>
    <row r="27" customHeight="1" spans="1:6">
      <c r="A27" s="32"/>
      <c r="B27" s="32"/>
      <c r="C27" s="49" t="s">
        <v>34</v>
      </c>
      <c r="D27" s="32">
        <f>E27+F27</f>
        <v>0</v>
      </c>
      <c r="E27" s="32"/>
      <c r="F27" s="32"/>
    </row>
    <row r="28" customHeight="1" spans="1:6">
      <c r="A28" s="32"/>
      <c r="B28" s="32"/>
      <c r="C28" s="49" t="s">
        <v>35</v>
      </c>
      <c r="D28" s="32">
        <f>E28+F28</f>
        <v>0</v>
      </c>
      <c r="E28" s="32"/>
      <c r="F28" s="32"/>
    </row>
    <row r="29" customHeight="1" spans="1:6">
      <c r="A29" s="32"/>
      <c r="B29" s="32"/>
      <c r="C29" s="49" t="s">
        <v>36</v>
      </c>
      <c r="D29" s="32">
        <f>E29+F29</f>
        <v>0</v>
      </c>
      <c r="E29" s="32"/>
      <c r="F29" s="32"/>
    </row>
    <row r="30" customHeight="1" spans="1:6">
      <c r="A30" s="32"/>
      <c r="B30" s="32"/>
      <c r="C30" s="49" t="s">
        <v>37</v>
      </c>
      <c r="D30" s="32">
        <f>E30+F30</f>
        <v>0</v>
      </c>
      <c r="E30" s="32"/>
      <c r="F30" s="32"/>
    </row>
    <row r="31" customHeight="1" spans="1:6">
      <c r="A31" s="32"/>
      <c r="B31" s="32"/>
      <c r="C31" s="49" t="s">
        <v>38</v>
      </c>
      <c r="D31" s="32">
        <f>E31+F31</f>
        <v>0</v>
      </c>
      <c r="E31" s="32"/>
      <c r="F31" s="32"/>
    </row>
    <row r="32" customHeight="1" spans="1:6">
      <c r="A32" s="32"/>
      <c r="B32" s="32"/>
      <c r="C32" s="49" t="s">
        <v>39</v>
      </c>
      <c r="D32" s="32">
        <f>E32+F32</f>
        <v>0</v>
      </c>
      <c r="E32" s="32"/>
      <c r="F32" s="32"/>
    </row>
    <row r="33" customHeight="1" spans="1:6">
      <c r="A33" s="32" t="s">
        <v>40</v>
      </c>
      <c r="B33" s="32">
        <f>B6+B7</f>
        <v>5657949.66</v>
      </c>
      <c r="C33" s="68" t="s">
        <v>41</v>
      </c>
      <c r="D33" s="32">
        <f>SUM(D6:D32)</f>
        <v>5657949.66</v>
      </c>
      <c r="E33" s="32">
        <f>SUM(E6:E32)</f>
        <v>5657949.66</v>
      </c>
      <c r="F33" s="32">
        <f t="shared" ref="D33:F33" si="1">SUM(F6:F32)</f>
        <v>0</v>
      </c>
    </row>
    <row r="34" s="65" customFormat="1" ht="33" customHeight="1" spans="1:6">
      <c r="A34" s="69"/>
      <c r="B34" s="69"/>
      <c r="C34" s="69"/>
      <c r="D34" s="69"/>
      <c r="E34" s="69"/>
      <c r="F34" s="69"/>
    </row>
    <row r="35" s="65" customFormat="1" ht="33.75" customHeight="1" spans="1:6">
      <c r="A35" s="70"/>
      <c r="B35" s="70"/>
      <c r="C35" s="70"/>
      <c r="D35" s="70"/>
      <c r="E35" s="70"/>
      <c r="F35" s="70"/>
    </row>
    <row r="36" s="65" customFormat="1" ht="33.75" customHeight="1" spans="1:6">
      <c r="A36" s="70"/>
      <c r="B36" s="70"/>
      <c r="C36" s="70"/>
      <c r="D36" s="70"/>
      <c r="E36" s="70"/>
      <c r="F36" s="70"/>
    </row>
    <row r="37" s="65" customFormat="1" ht="33.75" customHeight="1" spans="1:6">
      <c r="A37" s="66"/>
      <c r="B37" s="66"/>
      <c r="C37" s="66"/>
      <c r="D37" s="66"/>
      <c r="E37" s="66"/>
      <c r="F37" s="66"/>
    </row>
    <row r="38" ht="26.25" customHeight="1" spans="1:6">
      <c r="A38" s="54"/>
      <c r="B38" s="54"/>
      <c r="C38" s="54"/>
      <c r="D38" s="54"/>
      <c r="E38" s="54"/>
      <c r="F38" s="54"/>
    </row>
  </sheetData>
  <mergeCells count="8">
    <mergeCell ref="A2:F2"/>
    <mergeCell ref="A4:B4"/>
    <mergeCell ref="C4:F4"/>
    <mergeCell ref="A34:F34"/>
    <mergeCell ref="A35:F35"/>
    <mergeCell ref="A36:F36"/>
    <mergeCell ref="A37:F37"/>
    <mergeCell ref="A38:F38"/>
  </mergeCells>
  <printOptions horizontalCentered="1"/>
  <pageMargins left="0.0388888888888889" right="0.0388888888888889" top="0.747916666666667" bottom="0.747916666666667" header="0.313888888888889" footer="0.313888888888889"/>
  <pageSetup paperSize="9" scale="7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workbookViewId="0">
      <selection activeCell="B11" sqref="B11"/>
    </sheetView>
  </sheetViews>
  <sheetFormatPr defaultColWidth="15.625" defaultRowHeight="24.95" customHeight="1" outlineLevelCol="4"/>
  <cols>
    <col min="1" max="1" width="16.125" style="54" customWidth="1"/>
    <col min="2" max="2" width="35.625" customWidth="1"/>
    <col min="3" max="3" width="19.125" customWidth="1"/>
    <col min="4" max="4" width="21.125" customWidth="1"/>
    <col min="5" max="5" width="19.625" customWidth="1"/>
  </cols>
  <sheetData>
    <row r="1" customHeight="1" spans="1:1">
      <c r="A1" t="s">
        <v>42</v>
      </c>
    </row>
    <row r="2" customHeight="1" spans="1:5">
      <c r="A2" s="24" t="s">
        <v>43</v>
      </c>
      <c r="B2" s="24"/>
      <c r="C2" s="24"/>
      <c r="D2" s="24"/>
      <c r="E2" s="24"/>
    </row>
    <row r="3" customHeight="1" spans="1:5">
      <c r="A3" s="25" t="s">
        <v>2</v>
      </c>
      <c r="B3" s="24"/>
      <c r="C3" s="24"/>
      <c r="D3" s="24"/>
      <c r="E3" s="35" t="s">
        <v>3</v>
      </c>
    </row>
    <row r="4" customHeight="1" spans="1:5">
      <c r="A4" s="30" t="s">
        <v>44</v>
      </c>
      <c r="B4" s="30"/>
      <c r="C4" s="30" t="s">
        <v>45</v>
      </c>
      <c r="D4" s="30"/>
      <c r="E4" s="30"/>
    </row>
    <row r="5" s="53" customFormat="1" customHeight="1" spans="1:5">
      <c r="A5" s="30" t="s">
        <v>46</v>
      </c>
      <c r="B5" s="30" t="s">
        <v>47</v>
      </c>
      <c r="C5" s="30" t="s">
        <v>48</v>
      </c>
      <c r="D5" s="30" t="s">
        <v>49</v>
      </c>
      <c r="E5" s="30" t="s">
        <v>50</v>
      </c>
    </row>
    <row r="6" customHeight="1" spans="1:5">
      <c r="A6" s="31">
        <v>2080505</v>
      </c>
      <c r="B6" s="32" t="s">
        <v>51</v>
      </c>
      <c r="C6" s="32">
        <f t="shared" ref="C6:C17" si="0">SUM(D6:E6)</f>
        <v>169240</v>
      </c>
      <c r="D6" s="32">
        <v>169240</v>
      </c>
      <c r="E6" s="32"/>
    </row>
    <row r="7" customHeight="1" spans="1:5">
      <c r="A7" s="31">
        <v>2100301</v>
      </c>
      <c r="B7" s="32" t="s">
        <v>52</v>
      </c>
      <c r="C7" s="32">
        <f>SUM(D7:E7)</f>
        <v>1119405.4</v>
      </c>
      <c r="D7" s="32">
        <v>1119405.4</v>
      </c>
      <c r="E7" s="32"/>
    </row>
    <row r="8" customHeight="1" spans="1:5">
      <c r="A8" s="31">
        <v>2101101</v>
      </c>
      <c r="B8" s="32" t="s">
        <v>53</v>
      </c>
      <c r="C8" s="32">
        <f>SUM(D8:E8)</f>
        <v>38514.1</v>
      </c>
      <c r="D8" s="32">
        <v>38514.1</v>
      </c>
      <c r="E8" s="32"/>
    </row>
    <row r="9" customHeight="1" spans="1:5">
      <c r="A9" s="31">
        <v>2101103</v>
      </c>
      <c r="B9" s="32" t="s">
        <v>54</v>
      </c>
      <c r="C9" s="32">
        <f>SUM(D9:E9)</f>
        <v>122755.56</v>
      </c>
      <c r="D9" s="32">
        <v>122755.56</v>
      </c>
      <c r="E9" s="32"/>
    </row>
    <row r="10" customHeight="1" spans="1:5">
      <c r="A10" s="31">
        <v>2210201</v>
      </c>
      <c r="B10" s="32" t="s">
        <v>55</v>
      </c>
      <c r="C10" s="32">
        <f>SUM(D10:E10)</f>
        <v>108034.6</v>
      </c>
      <c r="D10" s="32">
        <v>108034.6</v>
      </c>
      <c r="E10" s="32"/>
    </row>
    <row r="11" customHeight="1" spans="1:5">
      <c r="A11" s="31">
        <v>2120899</v>
      </c>
      <c r="B11" s="32" t="s">
        <v>56</v>
      </c>
      <c r="C11" s="32">
        <f>SUM(D11:E11)</f>
        <v>3500000</v>
      </c>
      <c r="D11" s="32"/>
      <c r="E11" s="32">
        <v>3500000</v>
      </c>
    </row>
    <row r="12" customHeight="1" spans="1:5">
      <c r="A12" s="31">
        <v>2109901</v>
      </c>
      <c r="B12" s="31" t="s">
        <v>57</v>
      </c>
      <c r="C12" s="31">
        <f>SUM(D12:E12)</f>
        <v>600000</v>
      </c>
      <c r="D12" s="32"/>
      <c r="E12" s="32">
        <v>600000</v>
      </c>
    </row>
    <row r="13" customHeight="1" spans="1:5">
      <c r="A13" s="30" t="s">
        <v>8</v>
      </c>
      <c r="B13" s="30"/>
      <c r="C13" s="32">
        <f>SUM(C6:C12)</f>
        <v>5657949.66</v>
      </c>
      <c r="D13" s="32">
        <f>SUM(D6:D12)</f>
        <v>1557949.66</v>
      </c>
      <c r="E13" s="32">
        <f>SUM(E6:E12)</f>
        <v>4100000</v>
      </c>
    </row>
  </sheetData>
  <autoFilter ref="A5:E13"/>
  <mergeCells count="4">
    <mergeCell ref="A2:E2"/>
    <mergeCell ref="A4:B4"/>
    <mergeCell ref="C4:E4"/>
    <mergeCell ref="A13:B1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workbookViewId="0">
      <selection activeCell="A2" sqref="A2:E2"/>
    </sheetView>
  </sheetViews>
  <sheetFormatPr defaultColWidth="15.625" defaultRowHeight="24.95" customHeight="1" outlineLevelCol="4"/>
  <cols>
    <col min="1" max="1" width="18.25" style="54" customWidth="1"/>
    <col min="2" max="2" width="31.125" customWidth="1"/>
    <col min="3" max="3" width="17.5" customWidth="1"/>
    <col min="4" max="4" width="17.625" customWidth="1"/>
    <col min="5" max="5" width="17.125" customWidth="1"/>
  </cols>
  <sheetData>
    <row r="1" customHeight="1" spans="1:1">
      <c r="A1" t="s">
        <v>58</v>
      </c>
    </row>
    <row r="2" customHeight="1" spans="1:5">
      <c r="A2" s="24" t="s">
        <v>59</v>
      </c>
      <c r="B2" s="24"/>
      <c r="C2" s="24"/>
      <c r="D2" s="24"/>
      <c r="E2" s="24"/>
    </row>
    <row r="3" customHeight="1" spans="1:5">
      <c r="A3" s="25" t="s">
        <v>2</v>
      </c>
      <c r="E3" s="35" t="s">
        <v>3</v>
      </c>
    </row>
    <row r="4" customHeight="1" spans="1:5">
      <c r="A4" s="30" t="s">
        <v>60</v>
      </c>
      <c r="B4" s="30"/>
      <c r="C4" s="30" t="s">
        <v>61</v>
      </c>
      <c r="D4" s="30"/>
      <c r="E4" s="30"/>
    </row>
    <row r="5" s="53" customFormat="1" customHeight="1" spans="1:5">
      <c r="A5" s="30" t="s">
        <v>46</v>
      </c>
      <c r="B5" s="30" t="s">
        <v>47</v>
      </c>
      <c r="C5" s="30" t="s">
        <v>8</v>
      </c>
      <c r="D5" s="30" t="s">
        <v>62</v>
      </c>
      <c r="E5" s="30" t="s">
        <v>63</v>
      </c>
    </row>
    <row r="6" s="64" customFormat="1" ht="23" customHeight="1" spans="1:5">
      <c r="A6" s="32">
        <v>2080505</v>
      </c>
      <c r="B6" s="32" t="s">
        <v>51</v>
      </c>
      <c r="C6" s="32">
        <v>169240</v>
      </c>
      <c r="D6" s="32">
        <v>169240</v>
      </c>
      <c r="E6" s="32"/>
    </row>
    <row r="7" ht="23" customHeight="1" spans="1:5">
      <c r="A7" s="32">
        <v>2100301</v>
      </c>
      <c r="B7" s="32" t="s">
        <v>52</v>
      </c>
      <c r="C7" s="32">
        <v>1119405.4</v>
      </c>
      <c r="D7" s="32">
        <v>900243.9</v>
      </c>
      <c r="E7" s="32">
        <v>219161.5</v>
      </c>
    </row>
    <row r="8" ht="23" customHeight="1" spans="1:5">
      <c r="A8" s="32">
        <v>2101101</v>
      </c>
      <c r="B8" s="32" t="s">
        <v>53</v>
      </c>
      <c r="C8" s="32">
        <v>38514.1</v>
      </c>
      <c r="D8" s="32">
        <v>38514.1</v>
      </c>
      <c r="E8" s="32"/>
    </row>
    <row r="9" ht="23" customHeight="1" spans="1:5">
      <c r="A9" s="32">
        <v>2101103</v>
      </c>
      <c r="B9" s="32" t="s">
        <v>54</v>
      </c>
      <c r="C9" s="32">
        <v>122755.56</v>
      </c>
      <c r="D9" s="32">
        <v>122755.56</v>
      </c>
      <c r="E9" s="32"/>
    </row>
    <row r="10" ht="23" customHeight="1" spans="1:5">
      <c r="A10" s="32">
        <v>2210201</v>
      </c>
      <c r="B10" s="32" t="s">
        <v>55</v>
      </c>
      <c r="C10" s="32">
        <v>108034.6</v>
      </c>
      <c r="D10" s="32">
        <v>108034.6</v>
      </c>
      <c r="E10" s="32"/>
    </row>
    <row r="11" customFormat="1" ht="23" customHeight="1" spans="1:5">
      <c r="A11" s="30" t="s">
        <v>8</v>
      </c>
      <c r="B11" s="30"/>
      <c r="C11" s="32">
        <f>SUM(C6:C10)</f>
        <v>1557949.66</v>
      </c>
      <c r="D11" s="32">
        <f>SUM(D6:D10)</f>
        <v>1338788.16</v>
      </c>
      <c r="E11" s="32">
        <f>SUM(E6:E10)</f>
        <v>219161.5</v>
      </c>
    </row>
    <row r="12" s="65" customFormat="1" ht="36" customHeight="1" spans="1:5">
      <c r="A12" s="66" t="s">
        <v>64</v>
      </c>
      <c r="B12" s="66"/>
      <c r="C12" s="66"/>
      <c r="D12" s="66"/>
      <c r="E12" s="66"/>
    </row>
    <row r="13" ht="27" customHeight="1" spans="1:5">
      <c r="A13" s="66"/>
      <c r="B13" s="66"/>
      <c r="C13" s="66"/>
      <c r="D13" s="66"/>
      <c r="E13" s="66"/>
    </row>
    <row r="14" ht="30.75" customHeight="1" spans="1:5">
      <c r="A14" s="66"/>
      <c r="B14" s="66"/>
      <c r="C14" s="66"/>
      <c r="D14" s="66"/>
      <c r="E14" s="66"/>
    </row>
  </sheetData>
  <autoFilter ref="A5:E12"/>
  <mergeCells count="7">
    <mergeCell ref="A2:E2"/>
    <mergeCell ref="A4:B4"/>
    <mergeCell ref="C4:E4"/>
    <mergeCell ref="A11:B11"/>
    <mergeCell ref="A12:E12"/>
    <mergeCell ref="A13:E13"/>
    <mergeCell ref="A14:E14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topLeftCell="C1" workbookViewId="0">
      <pane xSplit="16725" topLeftCell="B1" activePane="topLeft"/>
      <selection activeCell="C7" sqref="C7"/>
      <selection pane="topRight"/>
    </sheetView>
  </sheetViews>
  <sheetFormatPr defaultColWidth="15.625" defaultRowHeight="24.95" customHeight="1"/>
  <cols>
    <col min="1" max="1" width="9.625" style="3" customWidth="1"/>
    <col min="2" max="2" width="12.75" style="3" customWidth="1"/>
    <col min="3" max="3" width="12.625" style="3" customWidth="1"/>
    <col min="4" max="5" width="15.625" style="3"/>
    <col min="6" max="6" width="12.875" style="3" customWidth="1"/>
    <col min="7" max="7" width="10.375" customWidth="1"/>
    <col min="8" max="8" width="12.5" customWidth="1"/>
    <col min="9" max="9" width="12.25" customWidth="1"/>
    <col min="12" max="12" width="12" customWidth="1"/>
  </cols>
  <sheetData>
    <row r="1" customHeight="1" spans="1:1">
      <c r="A1" s="3" t="s">
        <v>65</v>
      </c>
    </row>
    <row r="2" ht="34.5" customHeight="1" spans="1:12">
      <c r="A2" s="57" t="s">
        <v>66</v>
      </c>
      <c r="B2" s="57"/>
      <c r="C2" s="57"/>
      <c r="D2" s="57"/>
      <c r="E2" s="57"/>
      <c r="F2" s="57"/>
      <c r="G2" s="24"/>
      <c r="H2" s="24"/>
      <c r="I2" s="24"/>
      <c r="J2" s="24"/>
      <c r="K2" s="24"/>
      <c r="L2" s="24"/>
    </row>
    <row r="3" customHeight="1" spans="1:12">
      <c r="A3" s="25" t="s">
        <v>2</v>
      </c>
      <c r="L3" s="35" t="s">
        <v>67</v>
      </c>
    </row>
    <row r="4" ht="29.25" customHeight="1" spans="1:12">
      <c r="A4" s="58" t="s">
        <v>68</v>
      </c>
      <c r="B4" s="58"/>
      <c r="C4" s="58"/>
      <c r="D4" s="58"/>
      <c r="E4" s="58"/>
      <c r="F4" s="58"/>
      <c r="G4" s="30" t="s">
        <v>45</v>
      </c>
      <c r="H4" s="30"/>
      <c r="I4" s="30"/>
      <c r="J4" s="30"/>
      <c r="K4" s="30"/>
      <c r="L4" s="30"/>
    </row>
    <row r="5" s="56" customFormat="1" customHeight="1" spans="1:12">
      <c r="A5" s="59" t="s">
        <v>8</v>
      </c>
      <c r="B5" s="59" t="s">
        <v>69</v>
      </c>
      <c r="C5" s="59" t="s">
        <v>70</v>
      </c>
      <c r="D5" s="59"/>
      <c r="E5" s="59"/>
      <c r="F5" s="59" t="s">
        <v>71</v>
      </c>
      <c r="G5" s="60" t="s">
        <v>8</v>
      </c>
      <c r="H5" s="60" t="s">
        <v>69</v>
      </c>
      <c r="I5" s="60" t="s">
        <v>70</v>
      </c>
      <c r="J5" s="60"/>
      <c r="K5" s="60"/>
      <c r="L5" s="60" t="s">
        <v>71</v>
      </c>
    </row>
    <row r="6" s="56" customFormat="1" customHeight="1" spans="1:12">
      <c r="A6" s="59"/>
      <c r="B6" s="59"/>
      <c r="C6" s="59" t="s">
        <v>48</v>
      </c>
      <c r="D6" s="59" t="s">
        <v>72</v>
      </c>
      <c r="E6" s="59" t="s">
        <v>73</v>
      </c>
      <c r="F6" s="59"/>
      <c r="G6" s="60"/>
      <c r="H6" s="60"/>
      <c r="I6" s="60" t="s">
        <v>48</v>
      </c>
      <c r="J6" s="60" t="s">
        <v>72</v>
      </c>
      <c r="K6" s="60" t="s">
        <v>73</v>
      </c>
      <c r="L6" s="60"/>
    </row>
    <row r="7" ht="39" customHeight="1" spans="1:12">
      <c r="A7" s="33">
        <f>B7+C7+F7</f>
        <v>8.1</v>
      </c>
      <c r="B7" s="33"/>
      <c r="C7" s="33">
        <f>SUM(D7:E7)</f>
        <v>5</v>
      </c>
      <c r="D7" s="33">
        <v>0</v>
      </c>
      <c r="E7" s="33">
        <v>5</v>
      </c>
      <c r="F7" s="33">
        <v>3.1</v>
      </c>
      <c r="G7" s="33">
        <v>8.1</v>
      </c>
      <c r="H7" s="33"/>
      <c r="I7" s="33">
        <v>5</v>
      </c>
      <c r="J7" s="33">
        <v>0</v>
      </c>
      <c r="K7" s="33">
        <v>5</v>
      </c>
      <c r="L7" s="33">
        <v>3.1</v>
      </c>
    </row>
    <row r="8" ht="40.5" customHeight="1" spans="1:12">
      <c r="A8" s="61"/>
      <c r="B8" s="61"/>
      <c r="C8" s="61"/>
      <c r="D8" s="61"/>
      <c r="E8" s="61"/>
      <c r="F8" s="61"/>
      <c r="G8" s="62"/>
      <c r="H8" s="62"/>
      <c r="I8" s="62"/>
      <c r="J8" s="62"/>
      <c r="K8" s="62"/>
      <c r="L8" s="62"/>
    </row>
    <row r="9" customHeight="1" spans="1:12">
      <c r="A9" s="63"/>
      <c r="B9" s="63"/>
      <c r="C9" s="63"/>
      <c r="D9" s="63"/>
      <c r="E9" s="63"/>
      <c r="F9" s="63"/>
      <c r="G9" s="54"/>
      <c r="H9" s="54"/>
      <c r="I9" s="54"/>
      <c r="J9" s="54"/>
      <c r="K9" s="54"/>
      <c r="L9" s="54"/>
    </row>
    <row r="10" ht="26.25" customHeight="1" spans="1:12">
      <c r="A10" s="63"/>
      <c r="B10" s="63"/>
      <c r="C10" s="63"/>
      <c r="D10" s="63"/>
      <c r="E10" s="63"/>
      <c r="F10" s="63"/>
      <c r="G10" s="54"/>
      <c r="H10" s="54"/>
      <c r="I10" s="54"/>
      <c r="J10" s="54"/>
      <c r="K10" s="54"/>
      <c r="L10" s="54"/>
    </row>
  </sheetData>
  <mergeCells count="14">
    <mergeCell ref="A2:L2"/>
    <mergeCell ref="A4:F4"/>
    <mergeCell ref="G4:L4"/>
    <mergeCell ref="C5:E5"/>
    <mergeCell ref="I5:K5"/>
    <mergeCell ref="A8:L8"/>
    <mergeCell ref="A9:L9"/>
    <mergeCell ref="A10:L10"/>
    <mergeCell ref="A5:A6"/>
    <mergeCell ref="B5:B6"/>
    <mergeCell ref="F5:F6"/>
    <mergeCell ref="G5:G6"/>
    <mergeCell ref="H5:H6"/>
    <mergeCell ref="L5:L6"/>
  </mergeCells>
  <printOptions horizontalCentered="1"/>
  <pageMargins left="0.707638888888889" right="0.707638888888889" top="0.747916666666667" bottom="0.747916666666667" header="0.313888888888889" footer="0.313888888888889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C4" sqref="C4:E4"/>
    </sheetView>
  </sheetViews>
  <sheetFormatPr defaultColWidth="15.625" defaultRowHeight="24.95" customHeight="1" outlineLevelCol="4"/>
  <cols>
    <col min="1" max="1" width="12.5" style="54" customWidth="1"/>
    <col min="2" max="2" width="38.625" customWidth="1"/>
    <col min="3" max="3" width="22.875" customWidth="1"/>
    <col min="4" max="4" width="13.875" customWidth="1"/>
    <col min="5" max="5" width="13.75" customWidth="1"/>
  </cols>
  <sheetData>
    <row r="1" customHeight="1" spans="1:1">
      <c r="A1" t="s">
        <v>74</v>
      </c>
    </row>
    <row r="2" s="52" customFormat="1" ht="47.25" customHeight="1" spans="1:5">
      <c r="A2" s="24" t="s">
        <v>75</v>
      </c>
      <c r="B2" s="24"/>
      <c r="C2" s="24"/>
      <c r="D2" s="24"/>
      <c r="E2" s="24"/>
    </row>
    <row r="3" customHeight="1" spans="1:5">
      <c r="A3" s="25" t="s">
        <v>2</v>
      </c>
      <c r="E3" s="35" t="s">
        <v>3</v>
      </c>
    </row>
    <row r="4" customHeight="1" spans="1:5">
      <c r="A4" s="30" t="s">
        <v>44</v>
      </c>
      <c r="B4" s="30"/>
      <c r="C4" s="30" t="s">
        <v>45</v>
      </c>
      <c r="D4" s="30"/>
      <c r="E4" s="30"/>
    </row>
    <row r="5" s="53" customFormat="1" customHeight="1" spans="1:5">
      <c r="A5" s="30" t="s">
        <v>46</v>
      </c>
      <c r="B5" s="30" t="s">
        <v>47</v>
      </c>
      <c r="C5" s="30" t="s">
        <v>48</v>
      </c>
      <c r="D5" s="30" t="s">
        <v>49</v>
      </c>
      <c r="E5" s="30" t="s">
        <v>50</v>
      </c>
    </row>
    <row r="6" customHeight="1" spans="1:5">
      <c r="A6" s="55"/>
      <c r="B6" s="32"/>
      <c r="C6" s="32">
        <f>D6+E6</f>
        <v>0</v>
      </c>
      <c r="D6" s="32"/>
      <c r="E6" s="32"/>
    </row>
    <row r="7" customHeight="1" spans="1:5">
      <c r="A7" s="55"/>
      <c r="B7" s="32"/>
      <c r="C7" s="32"/>
      <c r="D7" s="32"/>
      <c r="E7" s="32"/>
    </row>
    <row r="8" customHeight="1" spans="1:5">
      <c r="A8" s="30" t="s">
        <v>8</v>
      </c>
      <c r="B8" s="30"/>
      <c r="C8" s="32">
        <f>SUM(C6:C7)</f>
        <v>0</v>
      </c>
      <c r="D8" s="32">
        <f>SUM(D6:D7)</f>
        <v>0</v>
      </c>
      <c r="E8" s="32">
        <f>SUM(E6:E7)</f>
        <v>0</v>
      </c>
    </row>
    <row r="9" customHeight="1" spans="1:5">
      <c r="A9" s="54" t="s">
        <v>64</v>
      </c>
      <c r="B9" s="54"/>
      <c r="C9" s="54"/>
      <c r="D9" s="54"/>
      <c r="E9" s="54"/>
    </row>
  </sheetData>
  <mergeCells count="5">
    <mergeCell ref="A2:E2"/>
    <mergeCell ref="A4:B4"/>
    <mergeCell ref="C4:E4"/>
    <mergeCell ref="A8:B8"/>
    <mergeCell ref="A9:E9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3"/>
  <sheetViews>
    <sheetView tabSelected="1" workbookViewId="0">
      <selection activeCell="C11" sqref="C11"/>
    </sheetView>
  </sheetViews>
  <sheetFormatPr defaultColWidth="9" defaultRowHeight="24.95" customHeight="1" outlineLevelCol="3"/>
  <cols>
    <col min="1" max="1" width="37.5" customWidth="1"/>
    <col min="2" max="2" width="17.375" customWidth="1"/>
    <col min="3" max="3" width="36.125" customWidth="1"/>
    <col min="4" max="4" width="15" customWidth="1"/>
    <col min="5" max="5" width="27.625" customWidth="1"/>
    <col min="6" max="6" width="11.5"/>
  </cols>
  <sheetData>
    <row r="1" customHeight="1" spans="1:1">
      <c r="A1" t="s">
        <v>76</v>
      </c>
    </row>
    <row r="2" ht="40.5" customHeight="1" spans="1:4">
      <c r="A2" s="24" t="s">
        <v>77</v>
      </c>
      <c r="B2" s="24"/>
      <c r="C2" s="24"/>
      <c r="D2" s="24"/>
    </row>
    <row r="3" customHeight="1" spans="1:4">
      <c r="A3" s="25" t="s">
        <v>2</v>
      </c>
      <c r="D3" s="35" t="s">
        <v>3</v>
      </c>
    </row>
    <row r="4" customHeight="1" spans="1:4">
      <c r="A4" s="48" t="s">
        <v>78</v>
      </c>
      <c r="B4" s="48"/>
      <c r="C4" s="48" t="s">
        <v>79</v>
      </c>
      <c r="D4" s="48"/>
    </row>
    <row r="5" customHeight="1" spans="1:4">
      <c r="A5" s="48" t="s">
        <v>80</v>
      </c>
      <c r="B5" s="48" t="s">
        <v>81</v>
      </c>
      <c r="C5" s="48" t="s">
        <v>80</v>
      </c>
      <c r="D5" s="48" t="s">
        <v>81</v>
      </c>
    </row>
    <row r="6" ht="20.1" customHeight="1" spans="1:4">
      <c r="A6" s="49" t="s">
        <v>82</v>
      </c>
      <c r="B6" s="32">
        <v>5657949.66</v>
      </c>
      <c r="C6" s="49" t="s">
        <v>12</v>
      </c>
      <c r="D6" s="32"/>
    </row>
    <row r="7" ht="20.1" customHeight="1" spans="1:4">
      <c r="A7" s="49" t="s">
        <v>83</v>
      </c>
      <c r="B7" s="32"/>
      <c r="C7" s="49" t="s">
        <v>14</v>
      </c>
      <c r="D7" s="32">
        <v>0</v>
      </c>
    </row>
    <row r="8" ht="20.1" customHeight="1" spans="1:4">
      <c r="A8" s="49" t="s">
        <v>84</v>
      </c>
      <c r="B8" s="32"/>
      <c r="C8" s="49" t="s">
        <v>15</v>
      </c>
      <c r="D8" s="32">
        <v>0</v>
      </c>
    </row>
    <row r="9" ht="20.1" customHeight="1" spans="1:4">
      <c r="A9" s="49" t="s">
        <v>85</v>
      </c>
      <c r="B9" s="32"/>
      <c r="C9" s="49" t="s">
        <v>16</v>
      </c>
      <c r="D9" s="32">
        <v>0</v>
      </c>
    </row>
    <row r="10" ht="20.1" customHeight="1" spans="1:4">
      <c r="A10" s="49" t="s">
        <v>86</v>
      </c>
      <c r="B10" s="32"/>
      <c r="C10" s="49" t="s">
        <v>17</v>
      </c>
      <c r="D10" s="32">
        <v>0</v>
      </c>
    </row>
    <row r="11" ht="20.1" customHeight="1" spans="1:4">
      <c r="A11" s="49" t="s">
        <v>87</v>
      </c>
      <c r="B11" s="32"/>
      <c r="C11" s="49" t="s">
        <v>18</v>
      </c>
      <c r="D11" s="32">
        <v>0</v>
      </c>
    </row>
    <row r="12" ht="20.1" customHeight="1" spans="1:4">
      <c r="A12" s="49" t="s">
        <v>88</v>
      </c>
      <c r="B12" s="32"/>
      <c r="C12" s="49" t="s">
        <v>19</v>
      </c>
      <c r="D12" s="32">
        <v>0</v>
      </c>
    </row>
    <row r="13" ht="20.1" customHeight="1" spans="1:4">
      <c r="A13" s="49"/>
      <c r="B13" s="32"/>
      <c r="C13" s="49" t="s">
        <v>20</v>
      </c>
      <c r="D13" s="32">
        <v>169240</v>
      </c>
    </row>
    <row r="14" ht="20.1" customHeight="1" spans="1:4">
      <c r="A14" s="49"/>
      <c r="B14" s="32"/>
      <c r="C14" s="49" t="s">
        <v>21</v>
      </c>
      <c r="D14" s="32">
        <v>0</v>
      </c>
    </row>
    <row r="15" ht="20.1" customHeight="1" spans="1:4">
      <c r="A15" s="49"/>
      <c r="B15" s="32"/>
      <c r="C15" s="50" t="s">
        <v>22</v>
      </c>
      <c r="D15" s="32">
        <f>1280675.06+600000</f>
        <v>1880675.06</v>
      </c>
    </row>
    <row r="16" ht="20.1" customHeight="1" spans="1:4">
      <c r="A16" s="49"/>
      <c r="B16" s="32"/>
      <c r="C16" s="49" t="s">
        <v>23</v>
      </c>
      <c r="D16" s="32">
        <v>0</v>
      </c>
    </row>
    <row r="17" ht="20.1" customHeight="1" spans="1:4">
      <c r="A17" s="49"/>
      <c r="B17" s="32"/>
      <c r="C17" s="49" t="s">
        <v>24</v>
      </c>
      <c r="D17" s="32">
        <v>3500000</v>
      </c>
    </row>
    <row r="18" ht="20.1" customHeight="1" spans="1:4">
      <c r="A18" s="49"/>
      <c r="B18" s="32"/>
      <c r="C18" s="49" t="s">
        <v>25</v>
      </c>
      <c r="D18" s="32">
        <v>0</v>
      </c>
    </row>
    <row r="19" ht="20.1" customHeight="1" spans="1:4">
      <c r="A19" s="49"/>
      <c r="B19" s="32"/>
      <c r="C19" s="49" t="s">
        <v>26</v>
      </c>
      <c r="D19" s="32">
        <v>0</v>
      </c>
    </row>
    <row r="20" ht="20.1" customHeight="1" spans="1:4">
      <c r="A20" s="49"/>
      <c r="B20" s="32"/>
      <c r="C20" s="49" t="s">
        <v>27</v>
      </c>
      <c r="D20" s="32">
        <v>0</v>
      </c>
    </row>
    <row r="21" ht="20.1" customHeight="1" spans="1:4">
      <c r="A21" s="49"/>
      <c r="B21" s="32"/>
      <c r="C21" s="49" t="s">
        <v>28</v>
      </c>
      <c r="D21" s="32">
        <v>0</v>
      </c>
    </row>
    <row r="22" ht="20.1" customHeight="1" spans="1:4">
      <c r="A22" s="49"/>
      <c r="B22" s="32"/>
      <c r="C22" s="49" t="s">
        <v>29</v>
      </c>
      <c r="D22" s="32">
        <v>0</v>
      </c>
    </row>
    <row r="23" ht="20.1" customHeight="1" spans="1:4">
      <c r="A23" s="51"/>
      <c r="B23" s="32"/>
      <c r="C23" s="49" t="s">
        <v>30</v>
      </c>
      <c r="D23" s="32">
        <v>0</v>
      </c>
    </row>
    <row r="24" ht="20.1" customHeight="1" spans="1:4">
      <c r="A24" s="51"/>
      <c r="B24" s="32"/>
      <c r="C24" s="49" t="s">
        <v>31</v>
      </c>
      <c r="D24" s="32">
        <v>0</v>
      </c>
    </row>
    <row r="25" ht="20.1" customHeight="1" spans="1:4">
      <c r="A25" s="51"/>
      <c r="B25" s="32"/>
      <c r="C25" s="49" t="s">
        <v>32</v>
      </c>
      <c r="D25" s="32">
        <v>108034.6</v>
      </c>
    </row>
    <row r="26" ht="20.1" customHeight="1" spans="1:4">
      <c r="A26" s="51"/>
      <c r="B26" s="32"/>
      <c r="C26" s="49" t="s">
        <v>33</v>
      </c>
      <c r="D26" s="32">
        <v>0</v>
      </c>
    </row>
    <row r="27" ht="20.1" customHeight="1" spans="1:4">
      <c r="A27" s="51"/>
      <c r="B27" s="32"/>
      <c r="C27" s="49" t="s">
        <v>34</v>
      </c>
      <c r="D27" s="32">
        <v>0</v>
      </c>
    </row>
    <row r="28" ht="20.1" customHeight="1" spans="1:4">
      <c r="A28" s="51"/>
      <c r="B28" s="32"/>
      <c r="C28" s="49" t="s">
        <v>35</v>
      </c>
      <c r="D28" s="32">
        <v>0</v>
      </c>
    </row>
    <row r="29" ht="20.1" customHeight="1" spans="1:4">
      <c r="A29" s="51"/>
      <c r="B29" s="32"/>
      <c r="C29" s="49" t="s">
        <v>36</v>
      </c>
      <c r="D29" s="32">
        <v>0</v>
      </c>
    </row>
    <row r="30" ht="20.1" customHeight="1" spans="1:4">
      <c r="A30" s="51"/>
      <c r="B30" s="32"/>
      <c r="C30" s="49" t="s">
        <v>37</v>
      </c>
      <c r="D30" s="32">
        <v>0</v>
      </c>
    </row>
    <row r="31" ht="20.1" customHeight="1" spans="1:4">
      <c r="A31" s="51"/>
      <c r="B31" s="32"/>
      <c r="C31" s="49" t="s">
        <v>38</v>
      </c>
      <c r="D31" s="32">
        <v>0</v>
      </c>
    </row>
    <row r="32" ht="20.1" customHeight="1" spans="1:4">
      <c r="A32" s="51"/>
      <c r="B32" s="32"/>
      <c r="C32" s="49" t="s">
        <v>39</v>
      </c>
      <c r="D32" s="32">
        <v>0</v>
      </c>
    </row>
    <row r="33" ht="20.1" customHeight="1" spans="1:4">
      <c r="A33" s="48" t="s">
        <v>89</v>
      </c>
      <c r="B33" s="32">
        <f>B6+B7</f>
        <v>5657949.66</v>
      </c>
      <c r="C33" s="48" t="s">
        <v>90</v>
      </c>
      <c r="D33" s="32">
        <f>SUM(D6:D32)</f>
        <v>5657949.66</v>
      </c>
    </row>
  </sheetData>
  <mergeCells count="3">
    <mergeCell ref="A2:D2"/>
    <mergeCell ref="A4:B4"/>
    <mergeCell ref="C4:D4"/>
  </mergeCells>
  <printOptions horizontalCentered="1"/>
  <pageMargins left="0.0388888888888889" right="0.0388888888888889" top="0.393055555555556" bottom="0.196527777777778" header="0.313888888888889" footer="0.313888888888889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workbookViewId="0">
      <selection activeCell="G7" sqref="G7"/>
    </sheetView>
  </sheetViews>
  <sheetFormatPr defaultColWidth="15.625" defaultRowHeight="24.95" customHeight="1"/>
  <cols>
    <col min="1" max="1" width="32.875" customWidth="1"/>
    <col min="2" max="5" width="14.375" customWidth="1"/>
    <col min="6" max="6" width="15.625" customWidth="1"/>
    <col min="7" max="7" width="15.5" customWidth="1"/>
    <col min="8" max="8" width="16.75" customWidth="1"/>
    <col min="9" max="9" width="17.375" customWidth="1"/>
    <col min="10" max="10" width="14.375" customWidth="1"/>
    <col min="11" max="11" width="20" customWidth="1"/>
    <col min="12" max="12" width="14.375" customWidth="1"/>
  </cols>
  <sheetData>
    <row r="1" customFormat="1" customHeight="1" spans="1:1">
      <c r="A1" t="s">
        <v>91</v>
      </c>
    </row>
    <row r="2" customFormat="1" ht="35.25" customHeight="1" spans="1:12">
      <c r="A2" s="24" t="s">
        <v>92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customFormat="1" customHeight="1" spans="1:12">
      <c r="A3" s="25"/>
      <c r="L3" s="47" t="s">
        <v>3</v>
      </c>
    </row>
    <row r="4" s="1" customFormat="1" ht="17.25" customHeight="1" spans="1:12">
      <c r="A4" s="43" t="s">
        <v>93</v>
      </c>
      <c r="B4" s="44" t="s">
        <v>94</v>
      </c>
      <c r="C4" s="44" t="s">
        <v>95</v>
      </c>
      <c r="D4" s="44" t="s">
        <v>96</v>
      </c>
      <c r="E4" s="44" t="s">
        <v>97</v>
      </c>
      <c r="F4" s="44" t="s">
        <v>98</v>
      </c>
      <c r="G4" s="44" t="s">
        <v>99</v>
      </c>
      <c r="H4" s="44" t="s">
        <v>100</v>
      </c>
      <c r="I4" s="44" t="s">
        <v>101</v>
      </c>
      <c r="J4" s="44" t="s">
        <v>102</v>
      </c>
      <c r="K4" s="44" t="s">
        <v>103</v>
      </c>
      <c r="L4" s="44" t="s">
        <v>104</v>
      </c>
    </row>
    <row r="5" s="1" customFormat="1" ht="17.25" customHeight="1" spans="1:12">
      <c r="A5" s="45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="1" customFormat="1" ht="17.25" customHeight="1" spans="1:12">
      <c r="A6" s="45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customFormat="1" ht="57" customHeight="1" spans="1:12">
      <c r="A7" s="32" t="s">
        <v>105</v>
      </c>
      <c r="B7" s="46">
        <f>E7</f>
        <v>5657949.66</v>
      </c>
      <c r="C7" s="33"/>
      <c r="D7" s="33"/>
      <c r="E7" s="32">
        <f>SUM(F7:L7)</f>
        <v>5657949.66</v>
      </c>
      <c r="F7" s="32">
        <f>部门收支总表!B6</f>
        <v>5657949.66</v>
      </c>
      <c r="G7" s="32">
        <f>部门收支总表!B7</f>
        <v>0</v>
      </c>
      <c r="H7" s="32"/>
      <c r="I7" s="32"/>
      <c r="J7" s="32"/>
      <c r="K7" s="32"/>
      <c r="L7" s="32"/>
    </row>
    <row r="8" customHeight="1" spans="1:1">
      <c r="A8" s="25"/>
    </row>
    <row r="9" customHeight="1" spans="1:1">
      <c r="A9" s="25"/>
    </row>
  </sheetData>
  <mergeCells count="13">
    <mergeCell ref="A2:L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0388888888888889" right="0.0388888888888889" top="0.747916666666667" bottom="0.747916666666667" header="0.313888888888889" footer="0.313888888888889"/>
  <pageSetup paperSize="9" scale="6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2"/>
  <sheetViews>
    <sheetView workbookViewId="0">
      <selection activeCell="D12" sqref="D12"/>
    </sheetView>
  </sheetViews>
  <sheetFormatPr defaultColWidth="15.625" defaultRowHeight="24.95" customHeight="1"/>
  <cols>
    <col min="1" max="1" width="11.75" customWidth="1"/>
    <col min="2" max="2" width="36.25" customWidth="1"/>
    <col min="3" max="3" width="17.625" customWidth="1"/>
    <col min="4" max="4" width="13.125" customWidth="1"/>
    <col min="5" max="5" width="11.5" customWidth="1"/>
    <col min="6" max="6" width="14" customWidth="1"/>
    <col min="7" max="7" width="14.25" customWidth="1"/>
    <col min="8" max="8" width="14.375" customWidth="1"/>
    <col min="9" max="9" width="12" customWidth="1"/>
    <col min="15" max="15" width="11.125" customWidth="1"/>
  </cols>
  <sheetData>
    <row r="1" customHeight="1" spans="1:1">
      <c r="A1" t="s">
        <v>106</v>
      </c>
    </row>
    <row r="2" ht="31.5" customHeight="1" spans="1:9">
      <c r="A2" s="24" t="s">
        <v>107</v>
      </c>
      <c r="B2" s="24"/>
      <c r="C2" s="24"/>
      <c r="D2" s="24"/>
      <c r="E2" s="24"/>
      <c r="F2" s="24"/>
      <c r="G2" s="24"/>
      <c r="H2" s="24"/>
      <c r="I2" s="24"/>
    </row>
    <row r="3" customHeight="1" spans="1:15">
      <c r="A3" s="25" t="s">
        <v>2</v>
      </c>
      <c r="I3" s="35" t="s">
        <v>3</v>
      </c>
      <c r="K3" s="24"/>
      <c r="L3" s="24"/>
      <c r="M3" s="24"/>
      <c r="N3" s="24"/>
      <c r="O3" s="24"/>
    </row>
    <row r="4" s="23" customFormat="1" customHeight="1" spans="1:15">
      <c r="A4" s="26" t="s">
        <v>44</v>
      </c>
      <c r="B4" s="26"/>
      <c r="C4" s="27" t="s">
        <v>8</v>
      </c>
      <c r="D4" s="28" t="s">
        <v>49</v>
      </c>
      <c r="E4" s="29"/>
      <c r="F4" s="29"/>
      <c r="G4" s="27" t="s">
        <v>50</v>
      </c>
      <c r="H4" s="27"/>
      <c r="I4" s="36"/>
      <c r="K4" s="25"/>
      <c r="L4" s="37"/>
      <c r="M4" s="37"/>
      <c r="N4" s="37"/>
      <c r="O4" s="38"/>
    </row>
    <row r="5" s="23" customFormat="1" ht="36.75" customHeight="1" spans="1:15">
      <c r="A5" s="26" t="s">
        <v>46</v>
      </c>
      <c r="B5" s="26" t="s">
        <v>47</v>
      </c>
      <c r="C5" s="27"/>
      <c r="D5" s="27" t="s">
        <v>48</v>
      </c>
      <c r="E5" s="30" t="s">
        <v>62</v>
      </c>
      <c r="F5" s="30" t="s">
        <v>63</v>
      </c>
      <c r="G5" s="27" t="s">
        <v>48</v>
      </c>
      <c r="H5" s="28" t="s">
        <v>108</v>
      </c>
      <c r="I5" s="27" t="s">
        <v>109</v>
      </c>
      <c r="J5" s="39"/>
      <c r="K5" s="40"/>
      <c r="L5" s="40"/>
      <c r="M5" s="40"/>
      <c r="N5" s="40"/>
      <c r="O5" s="40"/>
    </row>
    <row r="6" customHeight="1" spans="1:15">
      <c r="A6" s="31">
        <v>2080505</v>
      </c>
      <c r="B6" s="32" t="s">
        <v>51</v>
      </c>
      <c r="C6" s="32">
        <v>169240</v>
      </c>
      <c r="D6" s="32">
        <f t="shared" ref="D6:D14" si="0">E6+F6</f>
        <v>169240</v>
      </c>
      <c r="E6" s="32">
        <v>169240</v>
      </c>
      <c r="F6" s="32"/>
      <c r="G6" s="32">
        <f t="shared" ref="G6:G14" si="1">H6+I6</f>
        <v>0</v>
      </c>
      <c r="H6" s="32"/>
      <c r="I6" s="41"/>
      <c r="K6" s="40"/>
      <c r="L6" s="40"/>
      <c r="M6" s="40"/>
      <c r="N6" s="40"/>
      <c r="O6" s="40"/>
    </row>
    <row r="7" customHeight="1" spans="1:15">
      <c r="A7" s="31">
        <v>2100301</v>
      </c>
      <c r="B7" s="32" t="s">
        <v>52</v>
      </c>
      <c r="C7" s="32">
        <v>1119405.4</v>
      </c>
      <c r="D7" s="32">
        <f>E7+F7</f>
        <v>1119405.4</v>
      </c>
      <c r="E7" s="32">
        <v>900243.9</v>
      </c>
      <c r="F7" s="32">
        <v>219161.5</v>
      </c>
      <c r="G7" s="32">
        <f>H7+I7</f>
        <v>0</v>
      </c>
      <c r="H7" s="33"/>
      <c r="I7" s="33"/>
      <c r="K7" s="40"/>
      <c r="L7" s="40"/>
      <c r="M7" s="40"/>
      <c r="N7" s="40"/>
      <c r="O7" s="40"/>
    </row>
    <row r="8" customHeight="1" spans="1:15">
      <c r="A8" s="31">
        <v>2101102</v>
      </c>
      <c r="B8" s="32" t="s">
        <v>110</v>
      </c>
      <c r="C8" s="32">
        <v>38514.1</v>
      </c>
      <c r="D8" s="32">
        <f>E8+F8</f>
        <v>38514.1</v>
      </c>
      <c r="E8" s="32">
        <v>38514.1</v>
      </c>
      <c r="F8" s="32"/>
      <c r="G8" s="32">
        <f>H8+I8</f>
        <v>0</v>
      </c>
      <c r="H8" s="33"/>
      <c r="I8" s="33"/>
      <c r="K8" s="40"/>
      <c r="L8" s="40"/>
      <c r="M8" s="40"/>
      <c r="N8" s="40"/>
      <c r="O8" s="40"/>
    </row>
    <row r="9" customHeight="1" spans="1:15">
      <c r="A9" s="31">
        <v>2101103</v>
      </c>
      <c r="B9" s="32" t="s">
        <v>54</v>
      </c>
      <c r="C9" s="32">
        <v>122755.56</v>
      </c>
      <c r="D9" s="32">
        <f>E9+F9</f>
        <v>122755.56</v>
      </c>
      <c r="E9" s="32">
        <v>122755.56</v>
      </c>
      <c r="F9" s="32"/>
      <c r="G9" s="32">
        <f>H9+I9</f>
        <v>0</v>
      </c>
      <c r="H9" s="33"/>
      <c r="I9" s="33"/>
      <c r="K9" s="40"/>
      <c r="L9" s="40"/>
      <c r="M9" s="40"/>
      <c r="N9" s="40"/>
      <c r="O9" s="40"/>
    </row>
    <row r="10" customHeight="1" spans="1:15">
      <c r="A10" s="31">
        <v>2210201</v>
      </c>
      <c r="B10" s="32" t="s">
        <v>55</v>
      </c>
      <c r="C10" s="32">
        <v>108034.6</v>
      </c>
      <c r="D10" s="32">
        <f>E10+F10</f>
        <v>108034.6</v>
      </c>
      <c r="E10" s="32">
        <v>108034.6</v>
      </c>
      <c r="F10" s="32"/>
      <c r="G10" s="32">
        <f>H10+I10</f>
        <v>0</v>
      </c>
      <c r="H10" s="33"/>
      <c r="I10" s="33"/>
      <c r="K10" s="40"/>
      <c r="L10" s="40"/>
      <c r="M10" s="40"/>
      <c r="N10" s="40"/>
      <c r="O10" s="40"/>
    </row>
    <row r="11" customHeight="1" spans="1:15">
      <c r="A11" s="31">
        <v>2120899</v>
      </c>
      <c r="B11" s="32" t="s">
        <v>56</v>
      </c>
      <c r="C11" s="32">
        <v>3500000</v>
      </c>
      <c r="D11" s="32">
        <f>E11+F11</f>
        <v>0</v>
      </c>
      <c r="E11" s="32"/>
      <c r="F11" s="32"/>
      <c r="G11" s="32">
        <f>H11+I11</f>
        <v>3500000</v>
      </c>
      <c r="H11" s="33">
        <v>3500000</v>
      </c>
      <c r="I11" s="33"/>
      <c r="K11" s="40"/>
      <c r="L11" s="40"/>
      <c r="M11" s="40"/>
      <c r="N11" s="40"/>
      <c r="O11" s="40"/>
    </row>
    <row r="12" customHeight="1" spans="1:15">
      <c r="A12" s="31">
        <v>2109901</v>
      </c>
      <c r="B12" s="31" t="s">
        <v>57</v>
      </c>
      <c r="C12" s="31">
        <v>600000</v>
      </c>
      <c r="D12" s="32">
        <f>E12+F12</f>
        <v>0</v>
      </c>
      <c r="E12" s="32"/>
      <c r="F12" s="32"/>
      <c r="G12" s="32">
        <f>H12+I12</f>
        <v>600000</v>
      </c>
      <c r="H12" s="32">
        <v>600000</v>
      </c>
      <c r="I12" s="32"/>
      <c r="K12" s="40"/>
      <c r="L12" s="40"/>
      <c r="M12" s="40"/>
      <c r="N12" s="40"/>
      <c r="O12" s="40"/>
    </row>
    <row r="13" customHeight="1" spans="1:15">
      <c r="A13" s="30" t="s">
        <v>8</v>
      </c>
      <c r="B13" s="30"/>
      <c r="C13" s="32">
        <f t="shared" ref="C13:F13" si="2">SUM(C6:C12)</f>
        <v>5657949.66</v>
      </c>
      <c r="D13" s="32">
        <f>SUM(D6:D12)</f>
        <v>1557949.66</v>
      </c>
      <c r="E13" s="32">
        <f>SUM(E6:E12)</f>
        <v>1338788.16</v>
      </c>
      <c r="F13" s="32">
        <f>SUM(F6:F12)</f>
        <v>219161.5</v>
      </c>
      <c r="G13" s="32">
        <f>H13+I13</f>
        <v>4100000</v>
      </c>
      <c r="H13" s="32">
        <f>SUM(H6:H12)</f>
        <v>4100000</v>
      </c>
      <c r="I13" s="32">
        <f>SUM(I6:I12)</f>
        <v>0</v>
      </c>
      <c r="K13" s="42"/>
      <c r="L13" s="25"/>
      <c r="M13" s="25"/>
      <c r="N13" s="25"/>
      <c r="O13" s="25"/>
    </row>
    <row r="14" ht="32.25" customHeight="1" spans="1:15">
      <c r="A14" s="34" t="s">
        <v>111</v>
      </c>
      <c r="B14" s="34"/>
      <c r="C14" s="34"/>
      <c r="D14" s="34"/>
      <c r="E14" s="34"/>
      <c r="F14" s="34"/>
      <c r="G14" s="34"/>
      <c r="H14" s="34"/>
      <c r="I14" s="34"/>
      <c r="K14" s="42"/>
      <c r="L14" s="25"/>
      <c r="M14" s="25"/>
      <c r="N14" s="25"/>
      <c r="O14" s="25"/>
    </row>
    <row r="15" ht="30.75" customHeight="1" spans="1:15">
      <c r="A15" s="34"/>
      <c r="B15" s="34"/>
      <c r="C15" s="34"/>
      <c r="D15" s="34"/>
      <c r="E15" s="34"/>
      <c r="F15" s="34"/>
      <c r="G15" s="34"/>
      <c r="H15" s="34"/>
      <c r="I15" s="34"/>
      <c r="K15" s="42"/>
      <c r="L15" s="25"/>
      <c r="M15" s="25"/>
      <c r="N15" s="25"/>
      <c r="O15" s="25"/>
    </row>
    <row r="16" customHeight="1" spans="11:15">
      <c r="K16" s="25"/>
      <c r="L16" s="25"/>
      <c r="M16" s="25"/>
      <c r="N16" s="25"/>
      <c r="O16" s="25"/>
    </row>
    <row r="17" customHeight="1" spans="11:15">
      <c r="K17" s="25"/>
      <c r="L17" s="25"/>
      <c r="M17" s="25"/>
      <c r="N17" s="25"/>
      <c r="O17" s="25"/>
    </row>
    <row r="18" customHeight="1" spans="11:15">
      <c r="K18" s="25"/>
      <c r="L18" s="25"/>
      <c r="M18" s="25"/>
      <c r="N18" s="25"/>
      <c r="O18" s="25"/>
    </row>
    <row r="19" customHeight="1" spans="11:15">
      <c r="K19" s="25"/>
      <c r="L19" s="25"/>
      <c r="M19" s="25"/>
      <c r="N19" s="25"/>
      <c r="O19" s="25"/>
    </row>
    <row r="20" customHeight="1" spans="11:15">
      <c r="K20" s="25"/>
      <c r="L20" s="25"/>
      <c r="M20" s="25"/>
      <c r="N20" s="25"/>
      <c r="O20" s="25"/>
    </row>
    <row r="21" customHeight="1" spans="11:15">
      <c r="K21" s="25"/>
      <c r="L21" s="25"/>
      <c r="M21" s="25"/>
      <c r="N21" s="25"/>
      <c r="O21" s="25"/>
    </row>
    <row r="22" customHeight="1" spans="11:15">
      <c r="K22" s="25"/>
      <c r="L22" s="25"/>
      <c r="M22" s="25"/>
      <c r="N22" s="25"/>
      <c r="O22" s="25"/>
    </row>
  </sheetData>
  <mergeCells count="10">
    <mergeCell ref="A2:I2"/>
    <mergeCell ref="K3:O3"/>
    <mergeCell ref="A4:B4"/>
    <mergeCell ref="D4:F4"/>
    <mergeCell ref="G4:I4"/>
    <mergeCell ref="K5:L5"/>
    <mergeCell ref="M5:O5"/>
    <mergeCell ref="A13:B13"/>
    <mergeCell ref="C4:C5"/>
    <mergeCell ref="A14:I15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1:20"/>
  <sheetViews>
    <sheetView workbookViewId="0">
      <selection activeCell="F15" sqref="F15:F17"/>
    </sheetView>
  </sheetViews>
  <sheetFormatPr defaultColWidth="9" defaultRowHeight="13.5"/>
  <cols>
    <col min="1" max="1" width="30.5" style="2" customWidth="1"/>
    <col min="2" max="2" width="22.25" style="2" customWidth="1"/>
    <col min="3" max="3" width="21.125" style="2" customWidth="1"/>
    <col min="4" max="4" width="15.75" style="2" customWidth="1"/>
    <col min="5" max="5" width="16.25" style="2" customWidth="1"/>
    <col min="6" max="6" width="15.875" style="2" customWidth="1"/>
    <col min="7" max="7" width="12.625" style="2" customWidth="1"/>
    <col min="8" max="8" width="25.375" style="2" customWidth="1"/>
    <col min="9" max="9" width="28.625" style="2" customWidth="1"/>
    <col min="10" max="16382" width="9" style="2"/>
    <col min="16383" max="16384" width="9" style="3"/>
  </cols>
  <sheetData>
    <row r="1" spans="1:9">
      <c r="A1" s="3" t="s">
        <v>112</v>
      </c>
      <c r="B1" s="4"/>
      <c r="C1" s="5" t="s">
        <v>113</v>
      </c>
      <c r="D1" s="5" t="s">
        <v>113</v>
      </c>
      <c r="E1" s="5" t="s">
        <v>113</v>
      </c>
      <c r="F1" s="5" t="s">
        <v>113</v>
      </c>
      <c r="G1" s="5" t="s">
        <v>113</v>
      </c>
      <c r="H1" s="5" t="s">
        <v>113</v>
      </c>
      <c r="I1" s="5" t="s">
        <v>113</v>
      </c>
    </row>
    <row r="2" ht="27" spans="1:9">
      <c r="A2" s="6" t="s">
        <v>114</v>
      </c>
      <c r="B2" s="6"/>
      <c r="C2" s="6"/>
      <c r="D2" s="6"/>
      <c r="E2" s="6"/>
      <c r="F2" s="6"/>
      <c r="G2" s="6"/>
      <c r="H2" s="6"/>
      <c r="I2" s="6"/>
    </row>
    <row r="3" ht="26.25" customHeight="1" spans="1:9">
      <c r="A3" s="7"/>
      <c r="B3" s="7"/>
      <c r="C3" s="8" t="s">
        <v>115</v>
      </c>
      <c r="D3" s="9"/>
      <c r="E3" s="10"/>
      <c r="F3" s="11"/>
      <c r="G3" s="12"/>
      <c r="H3" s="13" t="s">
        <v>3</v>
      </c>
      <c r="I3" s="13"/>
    </row>
    <row r="4" s="1" customFormat="1" ht="27" customHeight="1" spans="1:16384">
      <c r="A4" s="14" t="s">
        <v>116</v>
      </c>
      <c r="B4" s="14" t="s">
        <v>117</v>
      </c>
      <c r="C4" s="14" t="s">
        <v>118</v>
      </c>
      <c r="D4" s="14" t="s">
        <v>7</v>
      </c>
      <c r="E4" s="14"/>
      <c r="F4" s="14"/>
      <c r="G4" s="14" t="s">
        <v>119</v>
      </c>
      <c r="H4" s="14" t="s">
        <v>120</v>
      </c>
      <c r="I4" s="14" t="s">
        <v>121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  <c r="XET4" s="21"/>
      <c r="XEU4" s="21"/>
      <c r="XEV4" s="21"/>
      <c r="XEW4" s="21"/>
      <c r="XEX4" s="21"/>
      <c r="XEY4" s="21"/>
      <c r="XEZ4" s="21"/>
      <c r="XFA4" s="21"/>
      <c r="XFB4" s="21"/>
      <c r="XFC4" s="21"/>
      <c r="XFD4" s="21"/>
    </row>
    <row r="5" s="1" customFormat="1" ht="22.5" customHeight="1" spans="1:16384">
      <c r="A5" s="14"/>
      <c r="B5" s="14"/>
      <c r="C5" s="14"/>
      <c r="D5" s="14" t="s">
        <v>48</v>
      </c>
      <c r="E5" s="14" t="s">
        <v>108</v>
      </c>
      <c r="F5" s="14" t="s">
        <v>109</v>
      </c>
      <c r="G5" s="14"/>
      <c r="H5" s="14"/>
      <c r="I5" s="14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  <c r="XET5" s="21"/>
      <c r="XEU5" s="21"/>
      <c r="XEV5" s="21"/>
      <c r="XEW5" s="21"/>
      <c r="XEX5" s="21"/>
      <c r="XEY5" s="21"/>
      <c r="XEZ5" s="21"/>
      <c r="XFA5" s="21"/>
      <c r="XFB5" s="21"/>
      <c r="XFC5" s="21"/>
      <c r="XFD5" s="21"/>
    </row>
    <row r="6" ht="27" spans="1:9">
      <c r="A6" s="15" t="s">
        <v>122</v>
      </c>
      <c r="B6" s="16"/>
      <c r="C6" s="17"/>
      <c r="D6" s="18">
        <v>3508500</v>
      </c>
      <c r="E6" s="18">
        <v>3508500</v>
      </c>
      <c r="F6" s="18" t="s">
        <v>115</v>
      </c>
      <c r="G6" s="16"/>
      <c r="H6" s="16"/>
      <c r="I6" s="16"/>
    </row>
    <row r="7" spans="1:9">
      <c r="A7" s="15" t="s">
        <v>123</v>
      </c>
      <c r="B7" s="16"/>
      <c r="C7" s="17"/>
      <c r="D7" s="18">
        <v>3508500</v>
      </c>
      <c r="E7" s="18">
        <v>3508500</v>
      </c>
      <c r="F7" s="18" t="s">
        <v>115</v>
      </c>
      <c r="G7" s="16"/>
      <c r="H7" s="16"/>
      <c r="I7" s="16"/>
    </row>
    <row r="8" spans="1:9">
      <c r="A8" s="19" t="s">
        <v>124</v>
      </c>
      <c r="B8" s="16"/>
      <c r="C8" s="17"/>
      <c r="D8" s="18">
        <v>3500000</v>
      </c>
      <c r="E8" s="18">
        <v>3500000</v>
      </c>
      <c r="F8" s="18" t="s">
        <v>115</v>
      </c>
      <c r="G8" s="16"/>
      <c r="H8" s="16"/>
      <c r="I8" s="16"/>
    </row>
    <row r="9" ht="94.5" spans="1:9">
      <c r="A9" s="19"/>
      <c r="B9" s="19" t="s">
        <v>125</v>
      </c>
      <c r="C9" s="19" t="s">
        <v>126</v>
      </c>
      <c r="D9" s="18">
        <v>1000000</v>
      </c>
      <c r="E9" s="18">
        <v>1000000</v>
      </c>
      <c r="F9" s="18" t="s">
        <v>115</v>
      </c>
      <c r="G9" s="20" t="s">
        <v>127</v>
      </c>
      <c r="H9" s="15" t="s">
        <v>128</v>
      </c>
      <c r="I9" s="15" t="s">
        <v>129</v>
      </c>
    </row>
    <row r="10" ht="40.5" spans="1:9">
      <c r="A10" s="19"/>
      <c r="B10" s="19"/>
      <c r="C10" s="19"/>
      <c r="D10" s="18"/>
      <c r="E10" s="18"/>
      <c r="F10" s="18"/>
      <c r="G10" s="20" t="s">
        <v>130</v>
      </c>
      <c r="H10" s="15" t="s">
        <v>131</v>
      </c>
      <c r="I10" s="15" t="s">
        <v>132</v>
      </c>
    </row>
    <row r="11" spans="1:9">
      <c r="A11" s="19"/>
      <c r="B11" s="19"/>
      <c r="C11" s="19"/>
      <c r="D11" s="18"/>
      <c r="E11" s="18"/>
      <c r="F11" s="18"/>
      <c r="G11" s="20" t="s">
        <v>133</v>
      </c>
      <c r="H11" s="15" t="s">
        <v>134</v>
      </c>
      <c r="I11" s="15" t="s">
        <v>135</v>
      </c>
    </row>
    <row r="12" ht="108" spans="1:9">
      <c r="A12" s="19"/>
      <c r="B12" s="19" t="s">
        <v>136</v>
      </c>
      <c r="C12" s="19" t="s">
        <v>126</v>
      </c>
      <c r="D12" s="18">
        <v>1000000</v>
      </c>
      <c r="E12" s="18">
        <v>1000000</v>
      </c>
      <c r="F12" s="18" t="s">
        <v>115</v>
      </c>
      <c r="G12" s="20" t="s">
        <v>127</v>
      </c>
      <c r="H12" s="15" t="s">
        <v>137</v>
      </c>
      <c r="I12" s="22" t="s">
        <v>138</v>
      </c>
    </row>
    <row r="13" ht="27" spans="1:9">
      <c r="A13" s="19"/>
      <c r="B13" s="19"/>
      <c r="C13" s="19"/>
      <c r="D13" s="18"/>
      <c r="E13" s="18"/>
      <c r="F13" s="18"/>
      <c r="G13" s="20" t="s">
        <v>130</v>
      </c>
      <c r="H13" s="15" t="s">
        <v>139</v>
      </c>
      <c r="I13" s="15" t="s">
        <v>140</v>
      </c>
    </row>
    <row r="14" spans="1:9">
      <c r="A14" s="19"/>
      <c r="B14" s="19"/>
      <c r="C14" s="19"/>
      <c r="D14" s="18"/>
      <c r="E14" s="18"/>
      <c r="F14" s="18"/>
      <c r="G14" s="20" t="s">
        <v>133</v>
      </c>
      <c r="H14" s="15" t="s">
        <v>141</v>
      </c>
      <c r="I14" s="15" t="s">
        <v>142</v>
      </c>
    </row>
    <row r="15" ht="40.5" spans="1:9">
      <c r="A15" s="19"/>
      <c r="B15" s="19" t="s">
        <v>143</v>
      </c>
      <c r="C15" s="19" t="s">
        <v>126</v>
      </c>
      <c r="D15" s="18">
        <v>1500000</v>
      </c>
      <c r="E15" s="18">
        <v>1500000</v>
      </c>
      <c r="F15" s="18" t="s">
        <v>115</v>
      </c>
      <c r="G15" s="20" t="s">
        <v>127</v>
      </c>
      <c r="H15" s="15" t="s">
        <v>144</v>
      </c>
      <c r="I15" s="15" t="s">
        <v>145</v>
      </c>
    </row>
    <row r="16" spans="1:9">
      <c r="A16" s="19"/>
      <c r="B16" s="19"/>
      <c r="C16" s="19"/>
      <c r="D16" s="18"/>
      <c r="E16" s="18"/>
      <c r="F16" s="18"/>
      <c r="G16" s="20" t="s">
        <v>130</v>
      </c>
      <c r="H16" s="15" t="s">
        <v>146</v>
      </c>
      <c r="I16" s="15" t="s">
        <v>147</v>
      </c>
    </row>
    <row r="17" spans="1:9">
      <c r="A17" s="19"/>
      <c r="B17" s="19"/>
      <c r="C17" s="19"/>
      <c r="D17" s="18"/>
      <c r="E17" s="18"/>
      <c r="F17" s="18"/>
      <c r="G17" s="20"/>
      <c r="H17" s="15" t="s">
        <v>148</v>
      </c>
      <c r="I17" s="15" t="s">
        <v>149</v>
      </c>
    </row>
    <row r="18" spans="1:9">
      <c r="A18" s="19" t="s">
        <v>150</v>
      </c>
      <c r="B18" s="16"/>
      <c r="C18" s="17"/>
      <c r="D18" s="18">
        <v>8500</v>
      </c>
      <c r="E18" s="18">
        <v>8500</v>
      </c>
      <c r="F18" s="18" t="s">
        <v>115</v>
      </c>
      <c r="G18" s="16"/>
      <c r="H18" s="16"/>
      <c r="I18" s="16"/>
    </row>
    <row r="19" spans="1:9">
      <c r="A19" s="19"/>
      <c r="B19" s="19" t="s">
        <v>151</v>
      </c>
      <c r="C19" s="19" t="s">
        <v>126</v>
      </c>
      <c r="D19" s="18">
        <v>8500</v>
      </c>
      <c r="E19" s="18">
        <v>8500</v>
      </c>
      <c r="F19" s="18" t="s">
        <v>115</v>
      </c>
      <c r="G19" s="20" t="s">
        <v>127</v>
      </c>
      <c r="H19" s="15" t="s">
        <v>152</v>
      </c>
      <c r="I19" s="15" t="s">
        <v>153</v>
      </c>
    </row>
    <row r="20" spans="1:9">
      <c r="A20" s="19"/>
      <c r="B20" s="19"/>
      <c r="C20" s="19"/>
      <c r="D20" s="18"/>
      <c r="E20" s="18"/>
      <c r="F20" s="18"/>
      <c r="G20" s="20" t="s">
        <v>130</v>
      </c>
      <c r="H20" s="15" t="s">
        <v>152</v>
      </c>
      <c r="I20" s="15" t="s">
        <v>153</v>
      </c>
    </row>
  </sheetData>
  <mergeCells count="33">
    <mergeCell ref="A2:I2"/>
    <mergeCell ref="A3:B3"/>
    <mergeCell ref="H3:I3"/>
    <mergeCell ref="D4:F4"/>
    <mergeCell ref="A4:A5"/>
    <mergeCell ref="A8:A17"/>
    <mergeCell ref="A18:A20"/>
    <mergeCell ref="B4:B5"/>
    <mergeCell ref="B9:B11"/>
    <mergeCell ref="B12:B14"/>
    <mergeCell ref="B15:B17"/>
    <mergeCell ref="B19:B20"/>
    <mergeCell ref="C4:C5"/>
    <mergeCell ref="C9:C11"/>
    <mergeCell ref="C12:C14"/>
    <mergeCell ref="C15:C17"/>
    <mergeCell ref="C19:C20"/>
    <mergeCell ref="D9:D11"/>
    <mergeCell ref="D12:D14"/>
    <mergeCell ref="D15:D17"/>
    <mergeCell ref="D19:D20"/>
    <mergeCell ref="E9:E11"/>
    <mergeCell ref="E12:E14"/>
    <mergeCell ref="E15:E17"/>
    <mergeCell ref="E19:E20"/>
    <mergeCell ref="F9:F11"/>
    <mergeCell ref="F12:F14"/>
    <mergeCell ref="F15:F17"/>
    <mergeCell ref="F19:F20"/>
    <mergeCell ref="G4:G5"/>
    <mergeCell ref="G16:G17"/>
    <mergeCell ref="H4:H5"/>
    <mergeCell ref="I4:I5"/>
  </mergeCells>
  <printOptions horizontalCentered="1"/>
  <pageMargins left="0.0388888888888889" right="0.0388888888888889" top="0.747916666666667" bottom="0.747916666666667" header="0.313888888888889" footer="0.313888888888889"/>
  <pageSetup paperSize="9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财政拨款收支总表</vt:lpstr>
      <vt:lpstr>一般公共预算支出表</vt:lpstr>
      <vt:lpstr>一般公共预算基本支出表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项目支出绩效信息表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</dc:creator>
  <cp:lastModifiedBy>市爱国卫生运动委员会办公室收发员</cp:lastModifiedBy>
  <dcterms:created xsi:type="dcterms:W3CDTF">2017-01-10T03:02:00Z</dcterms:created>
  <cp:lastPrinted>2017-01-25T03:43:00Z</cp:lastPrinted>
  <dcterms:modified xsi:type="dcterms:W3CDTF">2019-04-04T01:02:21Z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</Properties>
</file>