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8010" tabRatio="90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<sst xmlns="http://schemas.openxmlformats.org/spreadsheetml/2006/main" count="193">
  <si>
    <t>附件1-1</t>
  </si>
  <si>
    <t>财政拨款收支总表</t>
  </si>
  <si>
    <t>部门：儋州市粮食局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</si>
  <si>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</si>
  <si>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</si>
  <si>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</si>
  <si>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</si>
  <si>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</si>
  <si>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</si>
  <si>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</si>
  <si>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</si>
  <si>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</si>
  <si>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</si>
  <si>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</si>
  <si>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</si>
  <si>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</si>
  <si>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</si>
  <si>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</si>
  <si>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</si>
  <si>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</si>
  <si>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</si>
  <si>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</si>
  <si>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</si>
  <si>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</si>
  <si>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</si>
  <si>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</si>
  <si>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</si>
  <si>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</si>
  <si>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</si>
  <si>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</si>
  <si>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</si>
  <si>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</si>
  <si>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</si>
  <si>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</si>
  <si>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</si>
  <si>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</si>
  <si>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</si>
  <si>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</si>
  <si>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</si>
  <si>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</si>
  <si>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</si>
  <si>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</si>
  <si>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</si>
  <si>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</si>
  <si>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</si>
  <si>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</si>
  <si>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</si>
  <si>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</si>
  <si>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</si>
  <si>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</si>
  <si>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</si>
  <si>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</si>
  <si>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</si>
  <si>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机关事业单位基本养老保险费支出</t>
  </si>
  <si>
    <t>其他优抚支出</t>
  </si>
  <si>
    <t>行政单位医疗</t>
  </si>
  <si>
    <t>公务员医疗补助</t>
  </si>
  <si>
    <t>住房公积金</t>
  </si>
  <si>
    <t>行政运行</t>
  </si>
  <si>
    <t>一般行政管理事务</t>
  </si>
  <si>
    <t>其他粮油事务支出</t>
  </si>
  <si>
    <t>其他粮油储备支出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</si>
  <si>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</si>
  <si>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</si>
  <si>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</si>
  <si>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</si>
  <si>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</si>
  <si>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</si>
  <si>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</si>
  <si>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机关事业单位基本养老保险缴费</t>
  </si>
  <si>
    <t>职工基本医疗保险缴费</t>
  </si>
  <si>
    <t>公务员医疗补助缴费</t>
  </si>
  <si>
    <t>其他社会保障缴费</t>
  </si>
  <si>
    <t xml:space="preserve"> </t>
  </si>
  <si>
    <t>其他公用支出</t>
  </si>
  <si>
    <t>工会经费</t>
  </si>
  <si>
    <t>其他交通费用</t>
  </si>
  <si>
    <t>其他对个人和家庭补助</t>
  </si>
  <si>
    <t>附件1-4</t>
  </si>
  <si>
    <t>一般公共预算“三公”经费支出表</t>
  </si>
  <si>
    <t>部门：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</si>
  <si>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</si>
  <si>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</si>
  <si>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</si>
  <si>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</si>
  <si>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</si>
  <si>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</si>
  <si>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</si>
  <si>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</si>
  <si>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</si>
  <si>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</si>
  <si>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</si>
  <si>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</si>
  <si>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</si>
  <si>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</si>
  <si>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</si>
  <si>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</si>
  <si>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</si>
  <si>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</si>
  <si>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</si>
  <si>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</si>
  <si>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</si>
  <si>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</si>
  <si>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</si>
  <si>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</si>
  <si>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</si>
  <si>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</si>
  <si>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</si>
  <si>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</si>
  <si>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</si>
  <si>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</si>
  <si>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</si>
  <si>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</si>
  <si>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</si>
  <si>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</si>
  <si>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</si>
  <si>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</si>
  <si>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</si>
  <si>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</si>
  <si>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</si>
  <si>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</si>
  <si>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</si>
  <si>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</si>
  <si>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</si>
  <si>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</si>
  <si>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</si>
  <si>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</si>
  <si>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</si>
  <si>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</si>
  <si>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</si>
  <si>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</si>
  <si>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</si>
  <si>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</si>
  <si>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</si>
  <si>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</si>
  <si>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</si>
  <si>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</si>
  <si>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</si>
  <si>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</si>
  <si>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</si>
  <si>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</si>
  <si>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儋州市粮食局</t>
  </si>
  <si>
    <t>附件1-8</t>
  </si>
  <si>
    <t>部门支出总表</t>
  </si>
  <si>
    <t>本级</t>
  </si>
  <si>
    <t>下级</t>
  </si>
  <si>
    <t>其他国有土地使用权出让收入安排支出</t>
  </si>
  <si>
    <t>附件1-9</t>
  </si>
  <si>
    <t xml:space="preserve"> 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</si>
  <si>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</si>
  <si>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</si>
  <si>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</si>
  <si>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</si>
  <si>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</si>
  <si>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</si>
  <si>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</si>
  <si>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</si>
  <si>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总合计</t>
  </si>
  <si>
    <t xml:space="preserve"> 209-儋州市粮食局</t>
  </si>
  <si>
    <t>01-粮食清仓查库</t>
  </si>
  <si>
    <t>R200395.209-粮食清仓查库工作费用</t>
  </si>
  <si>
    <t xml:space="preserve"> 209001-儋州市粮食局本级</t>
  </si>
  <si>
    <t xml:space="preserve"> Z-专项业务类</t>
  </si>
  <si>
    <t>11-一般公共财政</t>
  </si>
  <si>
    <t>产出指标</t>
  </si>
  <si>
    <t>粮食储备检查经费</t>
  </si>
  <si>
    <t>粮食储备安全经费支出</t>
  </si>
  <si>
    <t>成效指标</t>
  </si>
  <si>
    <t>检查次数</t>
  </si>
  <si>
    <t>每年清仓查库2次，抽查4次。</t>
  </si>
  <si>
    <t>02-儋州市粮食风险基金</t>
  </si>
  <si>
    <t>R200391.209-儋州市粮食风险基金</t>
  </si>
  <si>
    <t>12-政府性基金</t>
  </si>
  <si>
    <t>储存2.7万吨粮食储备费</t>
  </si>
  <si>
    <t>完成储存2.7万吨粮食储备费用开支</t>
  </si>
  <si>
    <t>储存2.7万吨市级储备粮</t>
  </si>
  <si>
    <t>完成储存2.7万吨粮食储备任务</t>
  </si>
  <si>
    <t>03-其他粮食补贴</t>
  </si>
  <si>
    <t>R200397.209-粮食收购管理工作</t>
  </si>
  <si>
    <t>粮食收购经费</t>
  </si>
  <si>
    <t>完成粮食收购管理开支</t>
  </si>
  <si>
    <t>收购任务</t>
  </si>
  <si>
    <t>完成下达收购任务</t>
  </si>
  <si>
    <t>R200405.209-综合工作经费</t>
  </si>
  <si>
    <t>粮食供需平衡调查费用</t>
  </si>
  <si>
    <t>完成粮食供需平衡调查开支</t>
  </si>
  <si>
    <t>粮食供需平衡调查任务</t>
  </si>
  <si>
    <t>粮食供需平衡调查50戶农户，100户城镇居民。</t>
  </si>
  <si>
    <t>T204088.209-政策性粮食数量和质量大清查</t>
  </si>
  <si>
    <t>政策性粮食数量和质量大清查费用</t>
  </si>
  <si>
    <t>完成政策性粮食数量和质量大清查费用开支</t>
  </si>
  <si>
    <t>市级储备粮食数量和质量大清查</t>
  </si>
  <si>
    <t>完成市级储备粮食数量和质量大清查工作任务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</si>
</sst>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0"/>
  </cellStyleXfs>
  <cellXfs count="6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0" fillId="0" borderId="10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E26" sqref="E26"/>
    </sheetView>
  </sheetViews>
  <sheetFormatPr defaultColWidth="9" defaultRowHeight="24.95" customHeight="1" outlineLevelCol="5"/>
  <cols>
    <col min="1" max="1" width="26.5" customWidth="1"/>
    <col min="2" max="2" width="14.7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3">
      <c r="A1" t="s">
        <v>0</v>
      </c>
      <c r="C1" t="s">
        <v>0</v>
      </c>
    </row>
    <row r="2" ht="39" customHeight="1" spans="1:6">
      <c r="A2" s="29" t="s">
        <v>1</v>
      </c>
      <c r="B2" s="29"/>
      <c r="C2" s="29"/>
      <c r="D2" s="29"/>
      <c r="E2" s="29"/>
      <c r="F2" s="29"/>
    </row>
    <row r="3" ht="26.25" customHeight="1" spans="1:6">
      <c r="A3" s="30" t="s">
        <v>2</v>
      </c>
      <c r="B3" s="29"/>
      <c r="C3" s="29"/>
      <c r="D3" s="29"/>
      <c r="E3" s="29"/>
      <c r="F3" s="25" t="s">
        <v>3</v>
      </c>
    </row>
    <row r="4" customHeight="1" spans="1:6">
      <c r="A4" s="35" t="s">
        <v>4</v>
      </c>
      <c r="B4" s="35"/>
      <c r="C4" s="35" t="s">
        <v>5</v>
      </c>
      <c r="D4" s="35"/>
      <c r="E4" s="35"/>
      <c r="F4" s="35"/>
    </row>
    <row r="5" customHeight="1" spans="1:6">
      <c r="A5" s="35" t="s">
        <v>6</v>
      </c>
      <c r="B5" s="35" t="s">
        <v>7</v>
      </c>
      <c r="C5" s="35" t="s">
        <v>6</v>
      </c>
      <c r="D5" s="35" t="s">
        <v>8</v>
      </c>
      <c r="E5" s="35" t="s">
        <v>9</v>
      </c>
      <c r="F5" s="35" t="s">
        <v>10</v>
      </c>
    </row>
    <row r="6" customHeight="1" spans="1:6">
      <c r="A6" s="39" t="s">
        <v>11</v>
      </c>
      <c r="B6" s="38">
        <v>11348400.38</v>
      </c>
      <c r="C6" s="39" t="s">
        <v>12</v>
      </c>
      <c r="D6" s="38"/>
      <c r="E6" s="38"/>
      <c r="F6" s="38"/>
    </row>
    <row r="7" customHeight="1" spans="1:6">
      <c r="A7" s="39" t="s">
        <v>13</v>
      </c>
      <c r="B7" s="38">
        <v>1348400.38</v>
      </c>
      <c r="C7" s="63" t="s">
        <v>14</v>
      </c>
      <c r="D7" s="38"/>
      <c r="E7" s="38"/>
      <c r="F7" s="38"/>
    </row>
    <row r="8" customHeight="1" spans="1:6">
      <c r="A8" s="39" t="s">
        <v>15</v>
      </c>
      <c r="B8" s="38">
        <v>10000000</v>
      </c>
      <c r="C8" s="63" t="s">
        <v>16</v>
      </c>
      <c r="D8" s="38"/>
      <c r="E8" s="38"/>
      <c r="F8" s="38"/>
    </row>
    <row r="9" ht="24.75" hidden="1" customHeight="1" spans="1:6">
      <c r="A9" s="39"/>
      <c r="B9" s="38"/>
      <c r="C9" s="63" t="s">
        <v>17</v>
      </c>
      <c r="D9" s="38"/>
      <c r="E9" s="38"/>
      <c r="F9" s="38"/>
    </row>
    <row r="10" ht="24.75" hidden="1" customHeight="1" spans="1:6">
      <c r="A10" s="39"/>
      <c r="B10" s="38"/>
      <c r="C10" s="63" t="s">
        <v>18</v>
      </c>
      <c r="D10" s="38"/>
      <c r="E10" s="38"/>
      <c r="F10" s="38"/>
    </row>
    <row r="11" ht="24.75" hidden="1" customHeight="1" spans="1:6">
      <c r="A11" s="39"/>
      <c r="B11" s="38"/>
      <c r="C11" s="63" t="s">
        <v>19</v>
      </c>
      <c r="D11" s="38"/>
      <c r="E11" s="38"/>
      <c r="F11" s="38"/>
    </row>
    <row r="12" ht="24.75" hidden="1" customHeight="1" spans="1:6">
      <c r="A12" s="39"/>
      <c r="B12" s="38"/>
      <c r="C12" s="63" t="s">
        <v>20</v>
      </c>
      <c r="D12" s="38"/>
      <c r="E12" s="38"/>
      <c r="F12" s="38"/>
    </row>
    <row r="13" customHeight="1" spans="1:6">
      <c r="A13" s="39"/>
      <c r="B13" s="38"/>
      <c r="C13" s="63" t="s">
        <v>21</v>
      </c>
      <c r="D13" s="38"/>
      <c r="E13" s="38"/>
      <c r="F13" s="38"/>
    </row>
    <row r="14" customHeight="1" spans="1:6">
      <c r="A14" s="39"/>
      <c r="B14" s="38"/>
      <c r="C14" s="63" t="s">
        <v>22</v>
      </c>
      <c r="D14" s="38">
        <v>124236</v>
      </c>
      <c r="E14" s="38">
        <v>124236</v>
      </c>
      <c r="F14" s="38"/>
    </row>
    <row r="15" customHeight="1" spans="1:6">
      <c r="A15" s="39"/>
      <c r="B15" s="38"/>
      <c r="C15" s="63" t="s">
        <v>23</v>
      </c>
      <c r="D15" s="38"/>
      <c r="E15" s="38"/>
      <c r="F15" s="38"/>
    </row>
    <row r="16" customHeight="1" spans="1:6">
      <c r="A16" s="39"/>
      <c r="B16" s="38"/>
      <c r="C16" s="63" t="s">
        <v>24</v>
      </c>
      <c r="D16" s="38">
        <v>249927.08</v>
      </c>
      <c r="E16" s="38">
        <v>249927.08</v>
      </c>
      <c r="F16" s="38"/>
    </row>
    <row r="17" customHeight="1" spans="1:6">
      <c r="A17" s="39"/>
      <c r="B17" s="38"/>
      <c r="C17" s="63" t="s">
        <v>25</v>
      </c>
      <c r="D17" s="38"/>
      <c r="E17" s="38"/>
      <c r="F17" s="38"/>
    </row>
    <row r="18" customHeight="1" spans="1:6">
      <c r="A18" s="39"/>
      <c r="B18" s="38"/>
      <c r="C18" s="63" t="s">
        <v>26</v>
      </c>
      <c r="D18" s="38">
        <v>10000000</v>
      </c>
      <c r="E18" s="38"/>
      <c r="F18" s="38">
        <v>10000000</v>
      </c>
    </row>
    <row r="19" ht="23.25" customHeight="1" spans="1:6">
      <c r="A19" s="39"/>
      <c r="B19" s="38"/>
      <c r="C19" s="63" t="s">
        <v>27</v>
      </c>
      <c r="D19" s="38"/>
      <c r="E19" s="38"/>
      <c r="F19" s="38"/>
    </row>
    <row r="20" ht="24.75" hidden="1" customHeight="1" spans="1:6">
      <c r="A20" s="39"/>
      <c r="B20" s="38"/>
      <c r="C20" s="63" t="s">
        <v>28</v>
      </c>
      <c r="D20" s="38"/>
      <c r="E20" s="38"/>
      <c r="F20" s="38"/>
    </row>
    <row r="21" ht="24.75" hidden="1" customHeight="1" spans="1:6">
      <c r="A21" s="39"/>
      <c r="B21" s="38"/>
      <c r="C21" s="63" t="s">
        <v>29</v>
      </c>
      <c r="D21" s="38"/>
      <c r="E21" s="38"/>
      <c r="F21" s="38"/>
    </row>
    <row r="22" ht="24.75" hidden="1" customHeight="1" spans="1:6">
      <c r="A22" s="39"/>
      <c r="B22" s="38"/>
      <c r="C22" s="63" t="s">
        <v>30</v>
      </c>
      <c r="D22" s="38"/>
      <c r="E22" s="38"/>
      <c r="F22" s="38"/>
    </row>
    <row r="23" ht="24.75" hidden="1" customHeight="1" spans="1:6">
      <c r="A23" s="39"/>
      <c r="B23" s="38"/>
      <c r="C23" s="63" t="s">
        <v>31</v>
      </c>
      <c r="D23" s="38"/>
      <c r="E23" s="38"/>
      <c r="F23" s="38"/>
    </row>
    <row r="24" customHeight="1" spans="1:6">
      <c r="A24" s="39"/>
      <c r="B24" s="38"/>
      <c r="C24" s="63" t="s">
        <v>32</v>
      </c>
      <c r="D24" s="38"/>
      <c r="E24" s="38"/>
      <c r="F24" s="38"/>
    </row>
    <row r="25" customHeight="1" spans="1:6">
      <c r="A25" s="39"/>
      <c r="B25" s="38"/>
      <c r="C25" s="63" t="s">
        <v>33</v>
      </c>
      <c r="D25" s="38"/>
      <c r="E25" s="38"/>
      <c r="F25" s="38"/>
    </row>
    <row r="26" customHeight="1" spans="1:6">
      <c r="A26" s="39"/>
      <c r="B26" s="38"/>
      <c r="C26" s="63" t="s">
        <v>34</v>
      </c>
      <c r="D26" s="38">
        <v>53491.7</v>
      </c>
      <c r="E26" s="38">
        <v>53491.7</v>
      </c>
      <c r="F26" s="38"/>
    </row>
    <row r="27" customHeight="1" spans="1:6">
      <c r="A27" s="39"/>
      <c r="B27" s="38"/>
      <c r="C27" s="63" t="s">
        <v>35</v>
      </c>
      <c r="D27" s="38">
        <v>920745.6</v>
      </c>
      <c r="E27" s="38">
        <v>920745.6</v>
      </c>
      <c r="F27" s="38"/>
    </row>
    <row r="28" customHeight="1" spans="1:6">
      <c r="A28" s="39"/>
      <c r="B28" s="38"/>
      <c r="C28" s="63" t="s">
        <v>36</v>
      </c>
      <c r="D28" s="38"/>
      <c r="E28" s="38"/>
      <c r="F28" s="38"/>
    </row>
    <row r="29" ht="24" customHeight="1" spans="1:6">
      <c r="A29" s="39"/>
      <c r="B29" s="38"/>
      <c r="C29" s="63" t="s">
        <v>37</v>
      </c>
      <c r="D29" s="38"/>
      <c r="E29" s="38"/>
      <c r="F29" s="38"/>
    </row>
    <row r="30" ht="24.75" hidden="1" customHeight="1" spans="1:6">
      <c r="A30" s="39"/>
      <c r="B30" s="38"/>
      <c r="C30" s="63" t="s">
        <v>38</v>
      </c>
      <c r="D30" s="38"/>
      <c r="E30" s="38"/>
      <c r="F30" s="38"/>
    </row>
    <row r="31" ht="24.75" hidden="1" customHeight="1" spans="1:6">
      <c r="A31" s="39"/>
      <c r="B31" s="38"/>
      <c r="C31" s="63" t="s">
        <v>39</v>
      </c>
      <c r="D31" s="38"/>
      <c r="E31" s="38"/>
      <c r="F31" s="38"/>
    </row>
    <row r="32" customHeight="1" spans="1:6">
      <c r="A32" s="39"/>
      <c r="B32" s="38"/>
      <c r="C32" s="63" t="s">
        <v>40</v>
      </c>
      <c r="D32" s="38"/>
      <c r="E32" s="38"/>
      <c r="F32" s="38"/>
    </row>
    <row r="33" ht="39" customHeight="1" spans="1:6">
      <c r="A33" s="39"/>
      <c r="B33" s="38"/>
      <c r="C33" s="63" t="s">
        <v>41</v>
      </c>
      <c r="D33" s="38"/>
      <c r="E33" s="38"/>
      <c r="F33" s="38"/>
    </row>
    <row r="34" ht="53.1" customHeight="1" spans="1:6">
      <c r="A34" s="39" t="s">
        <v>42</v>
      </c>
      <c r="B34" s="38">
        <v>11348400.38</v>
      </c>
      <c r="C34" s="63" t="s">
        <v>43</v>
      </c>
      <c r="D34" s="38">
        <f>SUM(D6:D33)</f>
        <v>11348400.38</v>
      </c>
      <c r="E34" s="38">
        <f>SUM(E6:E33)</f>
        <v>1348400.38</v>
      </c>
      <c r="F34" s="38">
        <f>SUM(F6:F33)</f>
        <v>10000000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1" sqref="A11"/>
    </sheetView>
  </sheetViews>
  <sheetFormatPr defaultColWidth="15.625" defaultRowHeight="24.95" customHeight="1" outlineLevelCol="4"/>
  <cols>
    <col min="1" max="1" width="15.625" style="55"/>
    <col min="2" max="2" width="20.75" customWidth="1"/>
  </cols>
  <sheetData>
    <row r="1" customHeight="1" spans="1:1">
      <c r="A1" t="s">
        <v>44</v>
      </c>
    </row>
    <row r="2" customHeight="1" spans="1:5">
      <c r="A2" s="29" t="s">
        <v>45</v>
      </c>
      <c r="B2" s="29"/>
      <c r="C2" s="29"/>
      <c r="D2" s="29"/>
      <c r="E2" s="29"/>
    </row>
    <row r="3" customHeight="1" spans="1:5">
      <c r="A3" s="30" t="s">
        <v>2</v>
      </c>
      <c r="B3" s="29"/>
      <c r="C3" s="29"/>
      <c r="D3" s="29"/>
      <c r="E3" s="43" t="s">
        <v>3</v>
      </c>
    </row>
    <row r="4" customHeight="1" spans="1:5">
      <c r="A4" s="35" t="s">
        <v>46</v>
      </c>
      <c r="B4" s="35"/>
      <c r="C4" s="35" t="s">
        <v>47</v>
      </c>
      <c r="D4" s="35"/>
      <c r="E4" s="35"/>
    </row>
    <row r="5" s="42" customFormat="1" customHeight="1" spans="1:5">
      <c r="A5" s="35" t="s">
        <v>48</v>
      </c>
      <c r="B5" s="35" t="s">
        <v>49</v>
      </c>
      <c r="C5" s="35" t="s">
        <v>50</v>
      </c>
      <c r="D5" s="35" t="s">
        <v>51</v>
      </c>
      <c r="E5" s="35" t="s">
        <v>52</v>
      </c>
    </row>
    <row r="6" customHeight="1" spans="1:5">
      <c r="A6" s="36">
        <v>2080505</v>
      </c>
      <c r="B6" s="39" t="s">
        <v>53</v>
      </c>
      <c r="C6" s="38">
        <v>76920</v>
      </c>
      <c r="D6" s="38">
        <v>76920</v>
      </c>
      <c r="E6" s="38"/>
    </row>
    <row r="7" customHeight="1" spans="1:5">
      <c r="A7" s="36">
        <v>2080899</v>
      </c>
      <c r="B7" s="39" t="s">
        <v>54</v>
      </c>
      <c r="C7" s="38">
        <v>47316</v>
      </c>
      <c r="D7" s="38">
        <v>47316</v>
      </c>
      <c r="E7" s="38"/>
    </row>
    <row r="8" customHeight="1" spans="1:5">
      <c r="A8" s="36">
        <v>2101101</v>
      </c>
      <c r="B8" s="39" t="s">
        <v>55</v>
      </c>
      <c r="C8" s="38">
        <v>19157.6</v>
      </c>
      <c r="D8" s="38">
        <v>19157.6</v>
      </c>
      <c r="E8" s="38"/>
    </row>
    <row r="9" customHeight="1" spans="1:5">
      <c r="A9" s="36">
        <v>2101103</v>
      </c>
      <c r="B9" s="39" t="s">
        <v>56</v>
      </c>
      <c r="C9" s="38">
        <v>230769.48</v>
      </c>
      <c r="D9" s="38">
        <v>230769.48</v>
      </c>
      <c r="E9" s="38"/>
    </row>
    <row r="10" customHeight="1" spans="1:5">
      <c r="A10" s="36">
        <v>2210201</v>
      </c>
      <c r="B10" s="39" t="s">
        <v>57</v>
      </c>
      <c r="C10" s="38">
        <v>53491.7</v>
      </c>
      <c r="D10" s="38">
        <v>53491.7</v>
      </c>
      <c r="E10" s="38"/>
    </row>
    <row r="11" customHeight="1" spans="1:5">
      <c r="A11" s="36">
        <v>2220101</v>
      </c>
      <c r="B11" s="39" t="s">
        <v>58</v>
      </c>
      <c r="C11" s="38">
        <v>540745.6</v>
      </c>
      <c r="D11" s="38">
        <v>540745.6</v>
      </c>
      <c r="E11" s="38"/>
    </row>
    <row r="12" customHeight="1" spans="1:5">
      <c r="A12" s="36">
        <v>2220102</v>
      </c>
      <c r="B12" s="39" t="s">
        <v>59</v>
      </c>
      <c r="C12" s="38">
        <v>110000</v>
      </c>
      <c r="D12" s="38"/>
      <c r="E12" s="38">
        <v>110000</v>
      </c>
    </row>
    <row r="13" customHeight="1" spans="1:5">
      <c r="A13" s="36">
        <v>2220199</v>
      </c>
      <c r="B13" s="39" t="s">
        <v>60</v>
      </c>
      <c r="C13" s="38">
        <v>120000</v>
      </c>
      <c r="D13" s="38"/>
      <c r="E13" s="38">
        <v>120000</v>
      </c>
    </row>
    <row r="14" customHeight="1" spans="1:5">
      <c r="A14" s="36">
        <v>2220499</v>
      </c>
      <c r="B14" s="39" t="s">
        <v>61</v>
      </c>
      <c r="C14" s="38">
        <v>150000</v>
      </c>
      <c r="D14" s="38"/>
      <c r="E14" s="38">
        <v>150000</v>
      </c>
    </row>
    <row r="15" customHeight="1" spans="1:5">
      <c r="A15" s="35" t="s">
        <v>8</v>
      </c>
      <c r="B15" s="35"/>
      <c r="C15" s="38">
        <f>SUM(C6:C14)</f>
        <v>1348400.38</v>
      </c>
      <c r="D15" s="38">
        <f>SUM(D6:D14)</f>
        <v>968400.38</v>
      </c>
      <c r="E15" s="38">
        <f>SUM(E6:E14)</f>
        <v>380000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4" workbookViewId="0">
      <selection activeCell="E13" sqref="E13:E14"/>
    </sheetView>
  </sheetViews>
  <sheetFormatPr defaultColWidth="15.625" defaultRowHeight="24.95" customHeight="1" outlineLevelCol="4"/>
  <cols>
    <col min="1" max="1" width="18.25" style="55" customWidth="1"/>
    <col min="2" max="2" width="29.875" customWidth="1"/>
  </cols>
  <sheetData>
    <row r="1" customHeight="1" spans="1:2">
      <c r="A1" t="s">
        <v>62</v>
      </c>
      <c r="B1" t="s">
        <v>62</v>
      </c>
    </row>
    <row r="2" customHeight="1" spans="1:5">
      <c r="A2" s="29" t="s">
        <v>63</v>
      </c>
      <c r="B2" s="29"/>
      <c r="C2" s="29"/>
      <c r="D2" s="29"/>
      <c r="E2" s="29"/>
    </row>
    <row r="3" customHeight="1" spans="1:5">
      <c r="A3" s="30" t="s">
        <v>2</v>
      </c>
      <c r="E3" s="43" t="s">
        <v>3</v>
      </c>
    </row>
    <row r="4" customHeight="1" spans="1:5">
      <c r="A4" s="35" t="s">
        <v>64</v>
      </c>
      <c r="B4" s="35"/>
      <c r="C4" s="35" t="s">
        <v>65</v>
      </c>
      <c r="D4" s="35"/>
      <c r="E4" s="35"/>
    </row>
    <row r="5" s="42" customFormat="1" customHeight="1" spans="1:5">
      <c r="A5" s="35" t="s">
        <v>48</v>
      </c>
      <c r="B5" s="35" t="s">
        <v>49</v>
      </c>
      <c r="C5" s="35" t="s">
        <v>8</v>
      </c>
      <c r="D5" s="35" t="s">
        <v>66</v>
      </c>
      <c r="E5" s="35" t="s">
        <v>67</v>
      </c>
    </row>
    <row r="6" customHeight="1" spans="1:5">
      <c r="A6" s="36">
        <v>30101</v>
      </c>
      <c r="B6" s="39" t="s">
        <v>68</v>
      </c>
      <c r="C6" s="38">
        <f>SUM(D6:E6)</f>
        <v>441026</v>
      </c>
      <c r="D6" s="38">
        <v>441026</v>
      </c>
      <c r="E6" s="38"/>
    </row>
    <row r="7" customHeight="1" spans="1:5">
      <c r="A7" s="36">
        <v>30108</v>
      </c>
      <c r="B7" s="39" t="s">
        <v>69</v>
      </c>
      <c r="C7" s="38">
        <f t="shared" ref="C7:C15" si="0">SUM(D7:E7)</f>
        <v>76920</v>
      </c>
      <c r="D7" s="38">
        <v>76920</v>
      </c>
      <c r="E7" s="38"/>
    </row>
    <row r="8" customHeight="1" spans="1:5">
      <c r="A8" s="36">
        <v>30110</v>
      </c>
      <c r="B8" s="39" t="s">
        <v>70</v>
      </c>
      <c r="C8" s="38">
        <f t="shared" si="0"/>
        <v>19157.6</v>
      </c>
      <c r="D8" s="38">
        <v>19157.6</v>
      </c>
      <c r="E8" s="38"/>
    </row>
    <row r="9" customHeight="1" spans="1:5">
      <c r="A9" s="36">
        <v>30111</v>
      </c>
      <c r="B9" s="39" t="s">
        <v>71</v>
      </c>
      <c r="C9" s="38">
        <f t="shared" si="0"/>
        <v>230769.48</v>
      </c>
      <c r="D9" s="38">
        <v>230769.48</v>
      </c>
      <c r="E9" s="38"/>
    </row>
    <row r="10" customHeight="1" spans="1:5">
      <c r="A10" s="36">
        <v>30112</v>
      </c>
      <c r="B10" s="39" t="s">
        <v>72</v>
      </c>
      <c r="C10" s="38">
        <f t="shared" si="0"/>
        <v>901.5</v>
      </c>
      <c r="D10" s="38">
        <v>901.5</v>
      </c>
      <c r="E10" s="38" t="s">
        <v>73</v>
      </c>
    </row>
    <row r="11" customHeight="1" spans="1:5">
      <c r="A11" s="36">
        <v>30113</v>
      </c>
      <c r="B11" s="39" t="s">
        <v>57</v>
      </c>
      <c r="C11" s="38">
        <f t="shared" si="0"/>
        <v>53491.7</v>
      </c>
      <c r="D11" s="38">
        <v>53491.7</v>
      </c>
      <c r="E11" s="38"/>
    </row>
    <row r="12" customHeight="1" spans="1:5">
      <c r="A12" s="60">
        <v>30201</v>
      </c>
      <c r="B12" s="61" t="s">
        <v>74</v>
      </c>
      <c r="C12" s="38">
        <f t="shared" si="0"/>
        <v>54364.8</v>
      </c>
      <c r="D12" s="38" t="s">
        <v>73</v>
      </c>
      <c r="E12" s="38">
        <v>54364.8</v>
      </c>
    </row>
    <row r="13" customHeight="1" spans="1:5">
      <c r="A13" s="36">
        <v>30228</v>
      </c>
      <c r="B13" s="39" t="s">
        <v>75</v>
      </c>
      <c r="C13" s="38">
        <f t="shared" si="0"/>
        <v>8573.3</v>
      </c>
      <c r="D13" s="38" t="s">
        <v>73</v>
      </c>
      <c r="E13" s="38">
        <v>8573.3</v>
      </c>
    </row>
    <row r="14" customHeight="1" spans="1:5">
      <c r="A14" s="36">
        <v>30239</v>
      </c>
      <c r="B14" s="39" t="s">
        <v>76</v>
      </c>
      <c r="C14" s="38">
        <f t="shared" si="0"/>
        <v>35880</v>
      </c>
      <c r="D14" s="38" t="s">
        <v>73</v>
      </c>
      <c r="E14" s="38">
        <v>35880</v>
      </c>
    </row>
    <row r="15" customHeight="1" spans="1:5">
      <c r="A15" s="36">
        <v>30305</v>
      </c>
      <c r="B15" s="39" t="s">
        <v>77</v>
      </c>
      <c r="C15" s="38">
        <f t="shared" si="0"/>
        <v>47316</v>
      </c>
      <c r="D15" s="38">
        <v>47316</v>
      </c>
      <c r="E15" s="38"/>
    </row>
    <row r="16" customHeight="1" spans="1:5">
      <c r="A16" s="47" t="s">
        <v>8</v>
      </c>
      <c r="B16" s="62"/>
      <c r="C16" s="38">
        <f>SUM(C6:C15)</f>
        <v>968400.38</v>
      </c>
      <c r="D16" s="38">
        <f>SUM(D6:D15)</f>
        <v>869582.28</v>
      </c>
      <c r="E16" s="38">
        <f>SUM(E6:E15)</f>
        <v>98818.1</v>
      </c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L7" sqref="L7"/>
    </sheetView>
  </sheetViews>
  <sheetFormatPr defaultColWidth="15.625" defaultRowHeight="24.95" customHeight="1"/>
  <cols>
    <col min="1" max="1" width="11.5" customWidth="1"/>
    <col min="2" max="2" width="15.625" customWidth="1"/>
    <col min="3" max="3" width="11.5" customWidth="1"/>
    <col min="4" max="5" width="13.75" customWidth="1"/>
    <col min="6" max="7" width="11.5" customWidth="1"/>
    <col min="8" max="8" width="15.625" customWidth="1"/>
    <col min="9" max="9" width="11.5" customWidth="1"/>
    <col min="10" max="11" width="13.75" customWidth="1"/>
    <col min="12" max="12" width="11.5" customWidth="1"/>
  </cols>
  <sheetData>
    <row r="1" customHeight="1" spans="1:1">
      <c r="A1" t="s">
        <v>78</v>
      </c>
    </row>
    <row r="2" ht="34.5" customHeight="1" spans="1:12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customHeight="1" spans="1:12">
      <c r="A3" s="30" t="s">
        <v>80</v>
      </c>
      <c r="L3" s="43" t="s">
        <v>3</v>
      </c>
    </row>
    <row r="4" ht="29.25" customHeight="1" spans="1:12">
      <c r="A4" s="35" t="s">
        <v>81</v>
      </c>
      <c r="B4" s="35"/>
      <c r="C4" s="35"/>
      <c r="D4" s="35"/>
      <c r="E4" s="35"/>
      <c r="F4" s="35"/>
      <c r="G4" s="35" t="s">
        <v>47</v>
      </c>
      <c r="H4" s="35"/>
      <c r="I4" s="35"/>
      <c r="J4" s="35"/>
      <c r="K4" s="35"/>
      <c r="L4" s="35"/>
    </row>
    <row r="5" s="58" customFormat="1" customHeight="1" spans="1:12">
      <c r="A5" s="59" t="s">
        <v>8</v>
      </c>
      <c r="B5" s="59" t="s">
        <v>82</v>
      </c>
      <c r="C5" s="59" t="s">
        <v>83</v>
      </c>
      <c r="D5" s="59"/>
      <c r="E5" s="59"/>
      <c r="F5" s="59" t="s">
        <v>84</v>
      </c>
      <c r="G5" s="59" t="s">
        <v>8</v>
      </c>
      <c r="H5" s="59" t="s">
        <v>82</v>
      </c>
      <c r="I5" s="59" t="s">
        <v>83</v>
      </c>
      <c r="J5" s="59"/>
      <c r="K5" s="59"/>
      <c r="L5" s="59" t="s">
        <v>84</v>
      </c>
    </row>
    <row r="6" s="58" customFormat="1" customHeight="1" spans="1:12">
      <c r="A6" s="59"/>
      <c r="B6" s="59"/>
      <c r="C6" s="59" t="s">
        <v>50</v>
      </c>
      <c r="D6" s="59" t="s">
        <v>85</v>
      </c>
      <c r="E6" s="59" t="s">
        <v>86</v>
      </c>
      <c r="F6" s="59"/>
      <c r="G6" s="59"/>
      <c r="H6" s="59"/>
      <c r="I6" s="59" t="s">
        <v>50</v>
      </c>
      <c r="J6" s="59" t="s">
        <v>85</v>
      </c>
      <c r="K6" s="59" t="s">
        <v>86</v>
      </c>
      <c r="L6" s="59"/>
    </row>
    <row r="7" ht="39" customHeight="1" spans="1:12">
      <c r="A7" s="38">
        <f>B7+C7+F7</f>
        <v>88000</v>
      </c>
      <c r="B7" s="38">
        <v>0</v>
      </c>
      <c r="C7" s="38">
        <f>D7+E7</f>
        <v>48000</v>
      </c>
      <c r="D7" s="38">
        <v>0</v>
      </c>
      <c r="E7" s="38">
        <v>48000</v>
      </c>
      <c r="F7" s="38">
        <v>40000</v>
      </c>
      <c r="G7" s="38">
        <f>H7+I7+L7</f>
        <v>88000</v>
      </c>
      <c r="H7" s="38">
        <v>0</v>
      </c>
      <c r="I7" s="38">
        <f>J7+K7</f>
        <v>48000</v>
      </c>
      <c r="J7" s="38">
        <v>0</v>
      </c>
      <c r="K7" s="38">
        <v>48000</v>
      </c>
      <c r="L7" s="38">
        <v>40000</v>
      </c>
    </row>
    <row r="8" ht="40.5" customHeight="1" spans="1:1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customHeight="1" spans="1:1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ht="26.25" customHeight="1" spans="1:1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"/>
    </sheetView>
  </sheetViews>
  <sheetFormatPr defaultColWidth="15.625" defaultRowHeight="24.95" customHeight="1" outlineLevelRow="6" outlineLevelCol="4"/>
  <cols>
    <col min="1" max="1" width="12.5" style="55" customWidth="1"/>
    <col min="2" max="2" width="29.25" customWidth="1"/>
    <col min="3" max="3" width="16.125" customWidth="1"/>
    <col min="4" max="4" width="13.875" customWidth="1"/>
    <col min="5" max="5" width="16.125" customWidth="1"/>
  </cols>
  <sheetData>
    <row r="1" customHeight="1" spans="1:1">
      <c r="A1" t="s">
        <v>87</v>
      </c>
    </row>
    <row r="2" s="54" customFormat="1" ht="47.25" customHeight="1" spans="1:5">
      <c r="A2" s="29" t="s">
        <v>88</v>
      </c>
      <c r="B2" s="29"/>
      <c r="C2" s="29"/>
      <c r="D2" s="29"/>
      <c r="E2" s="29"/>
    </row>
    <row r="3" customHeight="1" spans="1:5">
      <c r="A3" s="30" t="s">
        <v>80</v>
      </c>
      <c r="E3" s="43" t="s">
        <v>3</v>
      </c>
    </row>
    <row r="4" customHeight="1" spans="1:5">
      <c r="A4" s="35" t="s">
        <v>46</v>
      </c>
      <c r="B4" s="35"/>
      <c r="C4" s="35" t="s">
        <v>47</v>
      </c>
      <c r="D4" s="35"/>
      <c r="E4" s="35"/>
    </row>
    <row r="5" s="42" customFormat="1" customHeight="1" spans="1:5">
      <c r="A5" s="35" t="s">
        <v>48</v>
      </c>
      <c r="B5" s="35" t="s">
        <v>49</v>
      </c>
      <c r="C5" s="35" t="s">
        <v>50</v>
      </c>
      <c r="D5" s="35" t="s">
        <v>51</v>
      </c>
      <c r="E5" s="35" t="s">
        <v>52</v>
      </c>
    </row>
    <row r="6" customHeight="1" spans="1:5">
      <c r="A6" s="56">
        <v>2120899</v>
      </c>
      <c r="B6" s="57" t="s">
        <v>89</v>
      </c>
      <c r="C6" s="51">
        <v>10000000</v>
      </c>
      <c r="D6" s="51"/>
      <c r="E6" s="51">
        <v>10000000</v>
      </c>
    </row>
    <row r="7" customHeight="1" spans="1:5">
      <c r="A7" s="35" t="s">
        <v>8</v>
      </c>
      <c r="B7" s="35"/>
      <c r="C7" s="38">
        <f>SUM(C6:C6)</f>
        <v>10000000</v>
      </c>
      <c r="D7" s="38">
        <f>SUM(D6:D6)</f>
        <v>0</v>
      </c>
      <c r="E7" s="38">
        <f>SUM(E6:E6)</f>
        <v>10000000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4" workbookViewId="0">
      <selection activeCell="A1" sqref="A1"/>
    </sheetView>
  </sheetViews>
  <sheetFormatPr defaultColWidth="9" defaultRowHeight="24.95" customHeight="1" outlineLevelCol="3"/>
  <cols>
    <col min="1" max="1" width="34" customWidth="1"/>
    <col min="2" max="2" width="17.3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29" t="s">
        <v>91</v>
      </c>
      <c r="B2" s="29"/>
      <c r="C2" s="29"/>
      <c r="D2" s="29"/>
    </row>
    <row r="3" customHeight="1" spans="1:4">
      <c r="A3" s="30" t="s">
        <v>80</v>
      </c>
      <c r="D3" s="43" t="s">
        <v>3</v>
      </c>
    </row>
    <row r="4" customHeight="1" spans="1:4">
      <c r="A4" s="49" t="s">
        <v>92</v>
      </c>
      <c r="B4" s="49"/>
      <c r="C4" s="49" t="s">
        <v>93</v>
      </c>
      <c r="D4" s="49"/>
    </row>
    <row r="5" customHeight="1" spans="1:4">
      <c r="A5" s="49" t="s">
        <v>94</v>
      </c>
      <c r="B5" s="49" t="s">
        <v>95</v>
      </c>
      <c r="C5" s="49" t="s">
        <v>94</v>
      </c>
      <c r="D5" s="49" t="s">
        <v>95</v>
      </c>
    </row>
    <row r="6" ht="20.1" customHeight="1" spans="1:4">
      <c r="A6" s="50" t="s">
        <v>96</v>
      </c>
      <c r="B6" s="51">
        <v>1348400.38</v>
      </c>
      <c r="C6" s="50" t="s">
        <v>97</v>
      </c>
      <c r="D6" s="38"/>
    </row>
    <row r="7" ht="20.1" customHeight="1" spans="1:4">
      <c r="A7" s="52" t="s">
        <v>98</v>
      </c>
      <c r="B7" s="38">
        <v>10000000</v>
      </c>
      <c r="C7" s="50" t="s">
        <v>99</v>
      </c>
      <c r="D7" s="38"/>
    </row>
    <row r="8" ht="20.1" customHeight="1" spans="1:4">
      <c r="A8" s="52"/>
      <c r="B8" s="38"/>
      <c r="C8" s="50" t="s">
        <v>100</v>
      </c>
      <c r="D8" s="38"/>
    </row>
    <row r="9" ht="20.1" customHeight="1" spans="1:4">
      <c r="A9" s="52"/>
      <c r="B9" s="38"/>
      <c r="C9" s="50" t="s">
        <v>101</v>
      </c>
      <c r="D9" s="38"/>
    </row>
    <row r="10" ht="20.1" customHeight="1" spans="1:4">
      <c r="A10" s="52"/>
      <c r="B10" s="38"/>
      <c r="C10" s="50" t="s">
        <v>102</v>
      </c>
      <c r="D10" s="38"/>
    </row>
    <row r="11" ht="20.1" customHeight="1" spans="1:4">
      <c r="A11" s="52"/>
      <c r="B11" s="38"/>
      <c r="C11" s="50" t="s">
        <v>103</v>
      </c>
      <c r="D11" s="38"/>
    </row>
    <row r="12" ht="20.1" customHeight="1" spans="1:4">
      <c r="A12" s="52"/>
      <c r="B12" s="38"/>
      <c r="C12" s="50" t="s">
        <v>104</v>
      </c>
      <c r="D12" s="38"/>
    </row>
    <row r="13" ht="20.1" customHeight="1" spans="1:4">
      <c r="A13" s="52"/>
      <c r="B13" s="38"/>
      <c r="C13" s="50" t="s">
        <v>105</v>
      </c>
      <c r="D13" s="38">
        <v>124236</v>
      </c>
    </row>
    <row r="14" ht="20.1" customHeight="1" spans="1:4">
      <c r="A14" s="50"/>
      <c r="B14" s="38"/>
      <c r="C14" s="50" t="s">
        <v>106</v>
      </c>
      <c r="D14" s="38"/>
    </row>
    <row r="15" ht="20.1" customHeight="1" spans="1:4">
      <c r="A15" s="50"/>
      <c r="B15" s="38"/>
      <c r="C15" s="50" t="s">
        <v>107</v>
      </c>
      <c r="D15" s="38">
        <v>249927.08</v>
      </c>
    </row>
    <row r="16" ht="20.1" customHeight="1" spans="1:4">
      <c r="A16" s="50"/>
      <c r="B16" s="38"/>
      <c r="C16" s="50" t="s">
        <v>108</v>
      </c>
      <c r="D16" s="38"/>
    </row>
    <row r="17" ht="20.1" customHeight="1" spans="1:4">
      <c r="A17" s="50"/>
      <c r="B17" s="38"/>
      <c r="C17" s="50" t="s">
        <v>109</v>
      </c>
      <c r="D17" s="38">
        <v>10000000</v>
      </c>
    </row>
    <row r="18" ht="20.1" customHeight="1" spans="1:4">
      <c r="A18" s="50"/>
      <c r="B18" s="38"/>
      <c r="C18" s="50" t="s">
        <v>110</v>
      </c>
      <c r="D18" s="38"/>
    </row>
    <row r="19" ht="20.1" customHeight="1" spans="1:4">
      <c r="A19" s="50"/>
      <c r="B19" s="38"/>
      <c r="C19" s="50" t="s">
        <v>111</v>
      </c>
      <c r="D19" s="38"/>
    </row>
    <row r="20" ht="20.1" customHeight="1" spans="1:4">
      <c r="A20" s="50"/>
      <c r="B20" s="38"/>
      <c r="C20" s="50" t="s">
        <v>112</v>
      </c>
      <c r="D20" s="38"/>
    </row>
    <row r="21" ht="20.1" customHeight="1" spans="1:4">
      <c r="A21" s="50"/>
      <c r="B21" s="38"/>
      <c r="C21" s="50" t="s">
        <v>113</v>
      </c>
      <c r="D21" s="38"/>
    </row>
    <row r="22" ht="20.1" customHeight="1" spans="1:4">
      <c r="A22" s="50"/>
      <c r="B22" s="38"/>
      <c r="C22" s="50" t="s">
        <v>114</v>
      </c>
      <c r="D22" s="38"/>
    </row>
    <row r="23" ht="20.1" customHeight="1" spans="1:4">
      <c r="A23" s="53"/>
      <c r="B23" s="38"/>
      <c r="C23" s="50" t="s">
        <v>115</v>
      </c>
      <c r="D23" s="38"/>
    </row>
    <row r="24" ht="20.1" customHeight="1" spans="1:4">
      <c r="A24" s="53"/>
      <c r="B24" s="38"/>
      <c r="C24" s="50" t="s">
        <v>116</v>
      </c>
      <c r="D24" s="38"/>
    </row>
    <row r="25" ht="20.1" customHeight="1" spans="1:4">
      <c r="A25" s="53"/>
      <c r="B25" s="38"/>
      <c r="C25" s="50" t="s">
        <v>117</v>
      </c>
      <c r="D25" s="38">
        <v>53491.7</v>
      </c>
    </row>
    <row r="26" ht="20.1" customHeight="1" spans="1:4">
      <c r="A26" s="53"/>
      <c r="B26" s="38"/>
      <c r="C26" s="50" t="s">
        <v>118</v>
      </c>
      <c r="D26" s="38">
        <v>920745.5</v>
      </c>
    </row>
    <row r="27" ht="20.1" customHeight="1" spans="1:4">
      <c r="A27" s="53"/>
      <c r="B27" s="38"/>
      <c r="C27" s="50" t="s">
        <v>119</v>
      </c>
      <c r="D27" s="38"/>
    </row>
    <row r="28" ht="20.1" customHeight="1" spans="1:4">
      <c r="A28" s="53"/>
      <c r="B28" s="38"/>
      <c r="C28" s="50" t="s">
        <v>120</v>
      </c>
      <c r="D28" s="38"/>
    </row>
    <row r="29" ht="20.1" customHeight="1" spans="1:4">
      <c r="A29" s="53"/>
      <c r="B29" s="38"/>
      <c r="C29" s="50" t="s">
        <v>121</v>
      </c>
      <c r="D29" s="38"/>
    </row>
    <row r="30" ht="20.1" customHeight="1" spans="1:4">
      <c r="A30" s="53"/>
      <c r="B30" s="38"/>
      <c r="C30" s="50" t="s">
        <v>122</v>
      </c>
      <c r="D30" s="38"/>
    </row>
    <row r="31" ht="20.1" customHeight="1" spans="1:4">
      <c r="A31" s="53"/>
      <c r="B31" s="38"/>
      <c r="C31" s="50" t="s">
        <v>123</v>
      </c>
      <c r="D31" s="38"/>
    </row>
    <row r="32" ht="20.1" customHeight="1" spans="2:4">
      <c r="B32" s="38"/>
      <c r="C32" s="50" t="s">
        <v>124</v>
      </c>
      <c r="D32" s="38"/>
    </row>
    <row r="33" ht="20.1" customHeight="1" spans="1:4">
      <c r="A33" s="53"/>
      <c r="B33" s="38"/>
      <c r="C33" s="49"/>
      <c r="D33" s="38"/>
    </row>
    <row r="34" ht="20.1" customHeight="1" spans="1:4">
      <c r="A34" s="49" t="s">
        <v>125</v>
      </c>
      <c r="B34" s="38">
        <f>SUM(B7+B6)</f>
        <v>11348400.38</v>
      </c>
      <c r="C34" s="49" t="s">
        <v>126</v>
      </c>
      <c r="D34" s="38">
        <f>SUM(D6:D33)</f>
        <v>11348400.28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1" sqref="A1"/>
    </sheetView>
  </sheetViews>
  <sheetFormatPr defaultColWidth="15.625" defaultRowHeight="24.95" customHeight="1" outlineLevelRow="6"/>
  <cols>
    <col min="1" max="1" width="14.375" customWidth="1"/>
    <col min="2" max="2" width="16.125" customWidth="1"/>
    <col min="3" max="3" width="14.5" customWidth="1"/>
    <col min="4" max="4" width="14.375" customWidth="1"/>
    <col min="5" max="5" width="16.125" customWidth="1"/>
    <col min="6" max="6" width="15" customWidth="1"/>
    <col min="7" max="7" width="16.12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customHeight="1" spans="1:12">
      <c r="A3" s="30"/>
      <c r="L3" s="48" t="s">
        <v>3</v>
      </c>
    </row>
    <row r="4" s="1" customFormat="1" ht="17.25" customHeight="1" spans="1:12">
      <c r="A4" s="44" t="s">
        <v>129</v>
      </c>
      <c r="B4" s="12" t="s">
        <v>130</v>
      </c>
      <c r="C4" s="12" t="s">
        <v>131</v>
      </c>
      <c r="D4" s="12" t="s">
        <v>132</v>
      </c>
      <c r="E4" s="12" t="s">
        <v>133</v>
      </c>
      <c r="F4" s="12" t="s">
        <v>134</v>
      </c>
      <c r="G4" s="12" t="s">
        <v>135</v>
      </c>
      <c r="H4" s="12" t="s">
        <v>136</v>
      </c>
      <c r="I4" s="12" t="s">
        <v>137</v>
      </c>
      <c r="J4" s="12" t="s">
        <v>138</v>
      </c>
      <c r="K4" s="12" t="s">
        <v>139</v>
      </c>
      <c r="L4" s="12" t="s">
        <v>140</v>
      </c>
    </row>
    <row r="5" s="1" customFormat="1" ht="17.25" customHeight="1" spans="1:12">
      <c r="A5" s="4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4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47" t="s">
        <v>141</v>
      </c>
      <c r="B7" s="38">
        <v>11348400.38</v>
      </c>
      <c r="C7" s="38"/>
      <c r="D7" s="38"/>
      <c r="E7" s="38">
        <v>11348400.38</v>
      </c>
      <c r="F7" s="38">
        <v>1348400.38</v>
      </c>
      <c r="G7" s="38">
        <v>10000000</v>
      </c>
      <c r="H7" s="39"/>
      <c r="I7" s="39"/>
      <c r="J7" s="39"/>
      <c r="K7" s="39"/>
      <c r="L7" s="3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13" workbookViewId="0">
      <selection activeCell="H21" sqref="H21"/>
    </sheetView>
  </sheetViews>
  <sheetFormatPr defaultColWidth="15.625" defaultRowHeight="24.95" customHeight="1"/>
  <cols>
    <col min="1" max="1" width="11.75" customWidth="1"/>
    <col min="3" max="3" width="17" customWidth="1"/>
    <col min="4" max="4" width="14.25" customWidth="1"/>
    <col min="5" max="5" width="12.25" customWidth="1"/>
    <col min="6" max="6" width="11.25" customWidth="1"/>
    <col min="7" max="7" width="14.75" customWidth="1"/>
    <col min="8" max="8" width="18.375" customWidth="1"/>
    <col min="9" max="9" width="8.875" customWidth="1"/>
  </cols>
  <sheetData>
    <row r="1" customHeight="1" spans="1:1">
      <c r="A1" t="s">
        <v>142</v>
      </c>
    </row>
    <row r="2" ht="31.5" customHeight="1" spans="1:9">
      <c r="A2" s="29" t="s">
        <v>143</v>
      </c>
      <c r="B2" s="29"/>
      <c r="C2" s="29"/>
      <c r="D2" s="29"/>
      <c r="E2" s="29"/>
      <c r="F2" s="29"/>
      <c r="G2" s="29"/>
      <c r="H2" s="29"/>
      <c r="I2" s="29"/>
    </row>
    <row r="3" customHeight="1" spans="1:9">
      <c r="A3" s="30" t="s">
        <v>2</v>
      </c>
      <c r="I3" s="43" t="s">
        <v>3</v>
      </c>
    </row>
    <row r="4" s="28" customFormat="1" customHeight="1" spans="1:9">
      <c r="A4" s="31" t="s">
        <v>46</v>
      </c>
      <c r="B4" s="31"/>
      <c r="C4" s="32" t="s">
        <v>8</v>
      </c>
      <c r="D4" s="33" t="s">
        <v>51</v>
      </c>
      <c r="E4" s="34"/>
      <c r="F4" s="34"/>
      <c r="G4" s="32" t="s">
        <v>52</v>
      </c>
      <c r="H4" s="32"/>
      <c r="I4" s="32"/>
    </row>
    <row r="5" s="28" customFormat="1" ht="36.75" customHeight="1" spans="1:9">
      <c r="A5" s="31" t="s">
        <v>48</v>
      </c>
      <c r="B5" s="31" t="s">
        <v>49</v>
      </c>
      <c r="C5" s="32"/>
      <c r="D5" s="32" t="s">
        <v>50</v>
      </c>
      <c r="E5" s="35" t="s">
        <v>66</v>
      </c>
      <c r="F5" s="35" t="s">
        <v>67</v>
      </c>
      <c r="G5" s="32" t="s">
        <v>50</v>
      </c>
      <c r="H5" s="32" t="s">
        <v>144</v>
      </c>
      <c r="I5" s="32" t="s">
        <v>145</v>
      </c>
    </row>
    <row r="6" customHeight="1" spans="1:9">
      <c r="A6" s="36">
        <v>2080505</v>
      </c>
      <c r="B6" s="37" t="s">
        <v>53</v>
      </c>
      <c r="C6" s="38">
        <f>D6+G6</f>
        <v>76920</v>
      </c>
      <c r="D6" s="38">
        <f>SUM(E6:F6)</f>
        <v>76920</v>
      </c>
      <c r="E6" s="38">
        <v>76920</v>
      </c>
      <c r="F6" s="38"/>
      <c r="G6" s="38"/>
      <c r="H6" s="38"/>
      <c r="I6" s="38"/>
    </row>
    <row r="7" customHeight="1" spans="1:9">
      <c r="A7" s="36">
        <v>2080899</v>
      </c>
      <c r="B7" s="39" t="s">
        <v>54</v>
      </c>
      <c r="C7" s="38">
        <f t="shared" ref="C7:C15" si="0">D7+G7</f>
        <v>47316</v>
      </c>
      <c r="D7" s="38">
        <f t="shared" ref="D7:D11" si="1">SUM(E7:F7)</f>
        <v>47316</v>
      </c>
      <c r="E7" s="38">
        <v>47316</v>
      </c>
      <c r="F7" s="38"/>
      <c r="G7" s="38"/>
      <c r="H7" s="38"/>
      <c r="I7" s="38"/>
    </row>
    <row r="8" customHeight="1" spans="1:9">
      <c r="A8" s="36">
        <v>2101101</v>
      </c>
      <c r="B8" s="39" t="s">
        <v>55</v>
      </c>
      <c r="C8" s="38">
        <f t="shared" si="0"/>
        <v>19157.6</v>
      </c>
      <c r="D8" s="38">
        <f t="shared" si="1"/>
        <v>19157.6</v>
      </c>
      <c r="E8" s="38">
        <v>19157.6</v>
      </c>
      <c r="F8" s="38"/>
      <c r="G8" s="38"/>
      <c r="H8" s="38"/>
      <c r="I8" s="38"/>
    </row>
    <row r="9" customHeight="1" spans="1:9">
      <c r="A9" s="36">
        <v>2101103</v>
      </c>
      <c r="B9" s="39" t="s">
        <v>56</v>
      </c>
      <c r="C9" s="38">
        <f t="shared" si="0"/>
        <v>230769.48</v>
      </c>
      <c r="D9" s="38">
        <f t="shared" si="1"/>
        <v>230769.48</v>
      </c>
      <c r="E9" s="38">
        <v>230769.48</v>
      </c>
      <c r="F9" s="38"/>
      <c r="G9" s="38"/>
      <c r="H9" s="38"/>
      <c r="I9" s="38"/>
    </row>
    <row r="10" customHeight="1" spans="1:9">
      <c r="A10" s="36">
        <v>2210201</v>
      </c>
      <c r="B10" s="39" t="s">
        <v>57</v>
      </c>
      <c r="C10" s="38">
        <f t="shared" si="0"/>
        <v>53491.7</v>
      </c>
      <c r="D10" s="38">
        <f t="shared" si="1"/>
        <v>53491.7</v>
      </c>
      <c r="E10" s="38">
        <v>53491.7</v>
      </c>
      <c r="F10" s="38"/>
      <c r="G10" s="38"/>
      <c r="H10" s="38"/>
      <c r="I10" s="38"/>
    </row>
    <row r="11" customHeight="1" spans="1:9">
      <c r="A11" s="36">
        <v>2220101</v>
      </c>
      <c r="B11" s="39" t="s">
        <v>58</v>
      </c>
      <c r="C11" s="38">
        <f t="shared" si="0"/>
        <v>540745.6</v>
      </c>
      <c r="D11" s="38">
        <f t="shared" si="1"/>
        <v>540745.6</v>
      </c>
      <c r="E11" s="40">
        <v>441927.5</v>
      </c>
      <c r="F11" s="40">
        <v>98818.1</v>
      </c>
      <c r="G11" s="38"/>
      <c r="H11" s="38"/>
      <c r="I11" s="38"/>
    </row>
    <row r="12" customHeight="1" spans="1:9">
      <c r="A12" s="36">
        <v>2220102</v>
      </c>
      <c r="B12" s="39" t="s">
        <v>59</v>
      </c>
      <c r="C12" s="38">
        <f t="shared" si="0"/>
        <v>110000</v>
      </c>
      <c r="D12" s="38"/>
      <c r="E12" s="38"/>
      <c r="F12" s="38"/>
      <c r="G12" s="38">
        <v>110000</v>
      </c>
      <c r="H12" s="38">
        <v>110000</v>
      </c>
      <c r="I12" s="38"/>
    </row>
    <row r="13" customHeight="1" spans="1:9">
      <c r="A13" s="36">
        <v>2220199</v>
      </c>
      <c r="B13" s="39" t="s">
        <v>60</v>
      </c>
      <c r="C13" s="38">
        <f t="shared" si="0"/>
        <v>120000</v>
      </c>
      <c r="D13" s="38"/>
      <c r="E13" s="38"/>
      <c r="F13" s="38"/>
      <c r="G13" s="38">
        <v>120000</v>
      </c>
      <c r="H13" s="38">
        <v>120000</v>
      </c>
      <c r="I13" s="38"/>
    </row>
    <row r="14" customHeight="1" spans="1:9">
      <c r="A14" s="36">
        <v>2220499</v>
      </c>
      <c r="B14" s="39" t="s">
        <v>61</v>
      </c>
      <c r="C14" s="38">
        <f t="shared" si="0"/>
        <v>150000</v>
      </c>
      <c r="D14" s="38"/>
      <c r="E14" s="38"/>
      <c r="F14" s="38"/>
      <c r="G14" s="38">
        <v>150000</v>
      </c>
      <c r="H14" s="38">
        <v>150000</v>
      </c>
      <c r="I14" s="38"/>
    </row>
    <row r="15" customHeight="1" spans="1:9">
      <c r="A15" s="36">
        <v>2120899</v>
      </c>
      <c r="B15" s="37" t="s">
        <v>146</v>
      </c>
      <c r="C15" s="38">
        <f t="shared" si="0"/>
        <v>10000000</v>
      </c>
      <c r="D15" s="38"/>
      <c r="E15" s="38"/>
      <c r="F15" s="38"/>
      <c r="G15" s="38">
        <v>10000000</v>
      </c>
      <c r="H15" s="38">
        <v>10000000</v>
      </c>
      <c r="I15" s="38"/>
    </row>
    <row r="16" customHeight="1" spans="1:9">
      <c r="A16" s="35" t="s">
        <v>8</v>
      </c>
      <c r="B16" s="35"/>
      <c r="C16" s="38">
        <f t="shared" ref="C16:I16" si="2">SUM(C6:C15)</f>
        <v>11348400.38</v>
      </c>
      <c r="D16" s="38">
        <f t="shared" si="2"/>
        <v>968400.38</v>
      </c>
      <c r="E16" s="40">
        <f t="shared" si="2"/>
        <v>869582.28</v>
      </c>
      <c r="F16" s="40">
        <f t="shared" si="2"/>
        <v>98818.1</v>
      </c>
      <c r="G16" s="38">
        <f t="shared" si="2"/>
        <v>10380000</v>
      </c>
      <c r="H16" s="38">
        <f t="shared" si="2"/>
        <v>10380000</v>
      </c>
      <c r="I16" s="38">
        <f t="shared" si="2"/>
        <v>0</v>
      </c>
    </row>
    <row r="17" ht="32.25" customHeight="1" spans="1:9">
      <c r="A17" s="41"/>
      <c r="B17" s="41"/>
      <c r="C17" s="41"/>
      <c r="D17" s="41"/>
      <c r="E17" s="41"/>
      <c r="F17" s="41"/>
      <c r="G17" s="41"/>
      <c r="H17" s="41"/>
      <c r="I17" s="41"/>
    </row>
    <row r="18" ht="30.75" customHeight="1" spans="1:9">
      <c r="A18" s="42"/>
      <c r="B18" s="42"/>
      <c r="C18" s="42"/>
      <c r="D18" s="42"/>
      <c r="E18" s="42"/>
      <c r="F18" s="42"/>
      <c r="G18" s="42"/>
      <c r="H18" s="42"/>
      <c r="I18" s="42"/>
    </row>
  </sheetData>
  <mergeCells count="8">
    <mergeCell ref="A2:I2"/>
    <mergeCell ref="A4:B4"/>
    <mergeCell ref="D4:F4"/>
    <mergeCell ref="G4:I4"/>
    <mergeCell ref="A16:B16"/>
    <mergeCell ref="A17:I17"/>
    <mergeCell ref="A18:I18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F7" sqref="F7"/>
    </sheetView>
  </sheetViews>
  <sheetFormatPr defaultColWidth="9" defaultRowHeight="13.5"/>
  <cols>
    <col min="1" max="1" width="13.75" style="2" customWidth="1"/>
    <col min="2" max="2" width="20.25" style="2" customWidth="1"/>
    <col min="3" max="3" width="9" style="2"/>
    <col min="4" max="4" width="11.375" style="2" customWidth="1"/>
    <col min="5" max="5" width="12.25" style="2" customWidth="1"/>
    <col min="6" max="6" width="17" style="2" customWidth="1"/>
    <col min="7" max="7" width="17.125" style="2" customWidth="1"/>
    <col min="8" max="8" width="9" style="2" customWidth="1"/>
    <col min="9" max="9" width="11.75" style="2" customWidth="1"/>
    <col min="10" max="10" width="15.625" style="2" customWidth="1"/>
    <col min="11" max="11" width="31" style="2" customWidth="1"/>
    <col min="12" max="16384" width="9" style="2"/>
  </cols>
  <sheetData>
    <row r="1" spans="1:11">
      <c r="A1" t="s">
        <v>147</v>
      </c>
      <c r="B1" s="3"/>
      <c r="C1" s="4" t="s">
        <v>148</v>
      </c>
      <c r="D1" s="4" t="s">
        <v>148</v>
      </c>
      <c r="E1" s="4" t="s">
        <v>148</v>
      </c>
      <c r="F1" s="4" t="s">
        <v>148</v>
      </c>
      <c r="G1" s="4" t="s">
        <v>148</v>
      </c>
      <c r="H1" s="4" t="s">
        <v>148</v>
      </c>
      <c r="I1" s="4" t="s">
        <v>148</v>
      </c>
      <c r="J1" s="4" t="s">
        <v>148</v>
      </c>
      <c r="K1" s="4" t="s">
        <v>148</v>
      </c>
    </row>
    <row r="2" ht="27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73</v>
      </c>
      <c r="E3" s="8"/>
      <c r="F3" s="9"/>
      <c r="G3" s="10"/>
      <c r="H3" s="11"/>
      <c r="I3" s="24"/>
      <c r="J3" s="25" t="s">
        <v>3</v>
      </c>
      <c r="K3" s="25"/>
    </row>
    <row r="4" s="1" customFormat="1" ht="27" customHeight="1" spans="1:11">
      <c r="A4" s="12" t="s">
        <v>149</v>
      </c>
      <c r="B4" s="12" t="s">
        <v>150</v>
      </c>
      <c r="C4" s="12" t="s">
        <v>151</v>
      </c>
      <c r="D4" s="12" t="s">
        <v>152</v>
      </c>
      <c r="E4" s="12" t="s">
        <v>153</v>
      </c>
      <c r="F4" s="12" t="s">
        <v>7</v>
      </c>
      <c r="G4" s="12"/>
      <c r="H4" s="12"/>
      <c r="I4" s="12" t="s">
        <v>154</v>
      </c>
      <c r="J4" s="12" t="s">
        <v>155</v>
      </c>
      <c r="K4" s="12" t="s">
        <v>156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144</v>
      </c>
      <c r="H5" s="12" t="s">
        <v>145</v>
      </c>
      <c r="I5" s="12"/>
      <c r="J5" s="12"/>
      <c r="K5" s="12"/>
    </row>
    <row r="6" customFormat="1" ht="36" customHeight="1" spans="1:11">
      <c r="A6" s="13" t="s">
        <v>157</v>
      </c>
      <c r="B6" s="13"/>
      <c r="C6" s="13"/>
      <c r="D6" s="14"/>
      <c r="E6" s="13"/>
      <c r="F6" s="15">
        <f>SUM(F8:F17)</f>
        <v>10380000</v>
      </c>
      <c r="G6" s="15">
        <f>SUM(G8:G17)</f>
        <v>10380000</v>
      </c>
      <c r="H6" s="15"/>
      <c r="I6" s="26"/>
      <c r="J6" s="26"/>
      <c r="K6" s="26"/>
    </row>
    <row r="7" customFormat="1" ht="36" customHeight="1" spans="1:11">
      <c r="A7" s="16" t="s">
        <v>158</v>
      </c>
      <c r="B7" s="13"/>
      <c r="C7" s="13"/>
      <c r="D7" s="14"/>
      <c r="E7" s="13"/>
      <c r="F7" s="15">
        <v>10380000</v>
      </c>
      <c r="G7" s="15">
        <v>1038000</v>
      </c>
      <c r="H7" s="15"/>
      <c r="I7" s="26"/>
      <c r="J7" s="26"/>
      <c r="K7" s="26"/>
    </row>
    <row r="8" customFormat="1" ht="36" customHeight="1" spans="1:11">
      <c r="A8" s="17" t="s">
        <v>159</v>
      </c>
      <c r="B8" s="16" t="s">
        <v>160</v>
      </c>
      <c r="C8" s="18" t="s">
        <v>161</v>
      </c>
      <c r="D8" s="19" t="s">
        <v>162</v>
      </c>
      <c r="E8" s="20" t="s">
        <v>163</v>
      </c>
      <c r="F8" s="21">
        <v>120000</v>
      </c>
      <c r="G8" s="21">
        <v>120000</v>
      </c>
      <c r="H8" s="21"/>
      <c r="I8" s="17" t="s">
        <v>164</v>
      </c>
      <c r="J8" s="16" t="s">
        <v>165</v>
      </c>
      <c r="K8" s="16" t="s">
        <v>166</v>
      </c>
    </row>
    <row r="9" customFormat="1" ht="36" customHeight="1" spans="1:11">
      <c r="A9" s="17"/>
      <c r="B9" s="16"/>
      <c r="C9" s="18"/>
      <c r="D9" s="19"/>
      <c r="E9" s="20"/>
      <c r="F9" s="21"/>
      <c r="G9" s="21"/>
      <c r="H9" s="21"/>
      <c r="I9" s="17" t="s">
        <v>167</v>
      </c>
      <c r="J9" s="16" t="s">
        <v>168</v>
      </c>
      <c r="K9" s="16" t="s">
        <v>169</v>
      </c>
    </row>
    <row r="10" customFormat="1" ht="36" customHeight="1" spans="1:11">
      <c r="A10" s="22" t="s">
        <v>170</v>
      </c>
      <c r="B10" s="16" t="s">
        <v>171</v>
      </c>
      <c r="C10" s="18" t="s">
        <v>161</v>
      </c>
      <c r="D10" s="19" t="s">
        <v>162</v>
      </c>
      <c r="E10" s="20" t="s">
        <v>172</v>
      </c>
      <c r="F10" s="21">
        <v>10000000</v>
      </c>
      <c r="G10" s="21">
        <v>10000000</v>
      </c>
      <c r="H10" s="21"/>
      <c r="I10" s="17" t="s">
        <v>164</v>
      </c>
      <c r="J10" s="16" t="s">
        <v>173</v>
      </c>
      <c r="K10" s="16" t="s">
        <v>174</v>
      </c>
    </row>
    <row r="11" customFormat="1" ht="36" customHeight="1" spans="1:11">
      <c r="A11" s="22"/>
      <c r="B11" s="16"/>
      <c r="C11" s="18"/>
      <c r="D11" s="19"/>
      <c r="E11" s="20"/>
      <c r="F11" s="21"/>
      <c r="G11" s="21"/>
      <c r="H11" s="21"/>
      <c r="I11" s="17" t="s">
        <v>167</v>
      </c>
      <c r="J11" s="16" t="s">
        <v>175</v>
      </c>
      <c r="K11" s="16" t="s">
        <v>176</v>
      </c>
    </row>
    <row r="12" customFormat="1" ht="36" customHeight="1" spans="1:11">
      <c r="A12" s="22" t="s">
        <v>177</v>
      </c>
      <c r="B12" s="16" t="s">
        <v>178</v>
      </c>
      <c r="C12" s="18" t="s">
        <v>161</v>
      </c>
      <c r="D12" s="19" t="s">
        <v>162</v>
      </c>
      <c r="E12" s="20" t="s">
        <v>163</v>
      </c>
      <c r="F12" s="21">
        <v>50000</v>
      </c>
      <c r="G12" s="21">
        <v>50000</v>
      </c>
      <c r="H12" s="21"/>
      <c r="I12" s="17" t="s">
        <v>164</v>
      </c>
      <c r="J12" s="17" t="s">
        <v>179</v>
      </c>
      <c r="K12" s="17" t="s">
        <v>180</v>
      </c>
    </row>
    <row r="13" customFormat="1" ht="36" customHeight="1" spans="1:11">
      <c r="A13" s="22"/>
      <c r="B13" s="16"/>
      <c r="C13" s="18"/>
      <c r="D13" s="19"/>
      <c r="E13" s="20"/>
      <c r="F13" s="21"/>
      <c r="G13" s="21"/>
      <c r="H13" s="21"/>
      <c r="I13" s="17" t="s">
        <v>167</v>
      </c>
      <c r="J13" s="17" t="s">
        <v>181</v>
      </c>
      <c r="K13" s="17" t="s">
        <v>182</v>
      </c>
    </row>
    <row r="14" customFormat="1" ht="36" customHeight="1" spans="1:11">
      <c r="A14" s="16"/>
      <c r="B14" s="17" t="s">
        <v>183</v>
      </c>
      <c r="C14" s="18" t="s">
        <v>161</v>
      </c>
      <c r="D14" s="19" t="s">
        <v>162</v>
      </c>
      <c r="E14" s="20" t="s">
        <v>163</v>
      </c>
      <c r="F14" s="21">
        <v>110000</v>
      </c>
      <c r="G14" s="21">
        <v>110000</v>
      </c>
      <c r="H14" s="21"/>
      <c r="I14" s="17" t="s">
        <v>164</v>
      </c>
      <c r="J14" s="16" t="s">
        <v>184</v>
      </c>
      <c r="K14" s="16" t="s">
        <v>185</v>
      </c>
    </row>
    <row r="15" customFormat="1" ht="36" customHeight="1" spans="1:11">
      <c r="A15" s="16"/>
      <c r="B15" s="17"/>
      <c r="C15" s="18"/>
      <c r="D15" s="19"/>
      <c r="E15" s="20"/>
      <c r="F15" s="21"/>
      <c r="G15" s="21"/>
      <c r="H15" s="21"/>
      <c r="I15" s="17" t="s">
        <v>167</v>
      </c>
      <c r="J15" s="16" t="s">
        <v>186</v>
      </c>
      <c r="K15" s="16" t="s">
        <v>187</v>
      </c>
    </row>
    <row r="16" customFormat="1" ht="36" customHeight="1" spans="1:11">
      <c r="A16" s="23"/>
      <c r="B16" s="17" t="s">
        <v>188</v>
      </c>
      <c r="C16" s="18" t="s">
        <v>161</v>
      </c>
      <c r="D16" s="19" t="s">
        <v>162</v>
      </c>
      <c r="E16" s="20" t="s">
        <v>163</v>
      </c>
      <c r="F16" s="21">
        <v>100000</v>
      </c>
      <c r="G16" s="21">
        <v>100000</v>
      </c>
      <c r="H16" s="21"/>
      <c r="I16" s="27" t="s">
        <v>164</v>
      </c>
      <c r="J16" s="16" t="s">
        <v>189</v>
      </c>
      <c r="K16" s="16" t="s">
        <v>190</v>
      </c>
    </row>
    <row r="17" customFormat="1" ht="36" customHeight="1" spans="1:11">
      <c r="A17" s="23"/>
      <c r="B17" s="17"/>
      <c r="C17" s="18"/>
      <c r="D17" s="19"/>
      <c r="E17" s="20"/>
      <c r="F17" s="21"/>
      <c r="G17" s="21"/>
      <c r="H17" s="21"/>
      <c r="I17" s="27" t="s">
        <v>167</v>
      </c>
      <c r="J17" s="16" t="s">
        <v>191</v>
      </c>
      <c r="K17" s="16" t="s">
        <v>192</v>
      </c>
    </row>
  </sheetData>
  <mergeCells count="51">
    <mergeCell ref="A2:K2"/>
    <mergeCell ref="A3:B3"/>
    <mergeCell ref="J3:K3"/>
    <mergeCell ref="F4:H4"/>
    <mergeCell ref="A4:A5"/>
    <mergeCell ref="A8:A9"/>
    <mergeCell ref="A10:A11"/>
    <mergeCell ref="A12:A13"/>
    <mergeCell ref="A14:A17"/>
    <mergeCell ref="B4:B5"/>
    <mergeCell ref="B8:B9"/>
    <mergeCell ref="B10:B11"/>
    <mergeCell ref="B12:B13"/>
    <mergeCell ref="B14:B15"/>
    <mergeCell ref="B16:B17"/>
    <mergeCell ref="C4:C5"/>
    <mergeCell ref="C8:C9"/>
    <mergeCell ref="C10:C11"/>
    <mergeCell ref="C12:C13"/>
    <mergeCell ref="C14:C15"/>
    <mergeCell ref="C16:C17"/>
    <mergeCell ref="D4:D5"/>
    <mergeCell ref="D8:D9"/>
    <mergeCell ref="D10:D11"/>
    <mergeCell ref="D12:D13"/>
    <mergeCell ref="D14:D15"/>
    <mergeCell ref="D16:D17"/>
    <mergeCell ref="E4:E5"/>
    <mergeCell ref="E8:E9"/>
    <mergeCell ref="E10:E11"/>
    <mergeCell ref="E12:E13"/>
    <mergeCell ref="E14:E15"/>
    <mergeCell ref="E16:E17"/>
    <mergeCell ref="F8:F9"/>
    <mergeCell ref="F10:F11"/>
    <mergeCell ref="F12:F13"/>
    <mergeCell ref="F14:F15"/>
    <mergeCell ref="F16:F17"/>
    <mergeCell ref="G8:G9"/>
    <mergeCell ref="G10:G11"/>
    <mergeCell ref="G12:G13"/>
    <mergeCell ref="G14:G15"/>
    <mergeCell ref="G16:G17"/>
    <mergeCell ref="H8:H9"/>
    <mergeCell ref="H10:H11"/>
    <mergeCell ref="H12:H13"/>
    <mergeCell ref="H14:H15"/>
    <mergeCell ref="H16:H17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2019-04-01T03:24:00Z</cp:lastPrinted>
  <dcterms:modified xsi:type="dcterms:W3CDTF">2019-04-03T03:30:15Z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