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8115" firstSheet="5" activeTab="6"/>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Print_Area" localSheetId="5">部门收支总表!$1:34</definedName>
  </definedNames>
  <calcPr calcId="144525" concurrentCalc="0"/>
  <extLst/>
</workbook>
</file>

<file path=xl/comments1.xml><?xml version="1.0" encoding="utf-8"?>
<comments xmlns="http://schemas.openxmlformats.org/spreadsheetml/2006/main">
  <authors>
    <author>report4</author>
  </authors>
  <commentList>
    <comment ref="J7" authorId="0">
      <text>
        <r>
          <rPr>
            <sz val="9"/>
            <color indexed="81"/>
            <rFont val="宋体"/>
            <charset val="134"/>
          </rPr>
          <t xml:space="preserve">我局日常工作顺利推进。</t>
        </r>
      </text>
    </comment>
    <comment ref="K7" authorId="0">
      <text>
        <r>
          <rPr>
            <sz val="9"/>
            <color indexed="81"/>
            <rFont val="宋体"/>
            <charset val="134"/>
          </rPr>
          <t xml:space="preserve">顺利完成各项工作任务</t>
        </r>
      </text>
    </comment>
    <comment ref="J8" authorId="0">
      <text>
        <r>
          <rPr>
            <sz val="9"/>
            <color indexed="81"/>
            <rFont val="宋体"/>
            <charset val="134"/>
          </rPr>
          <t xml:space="preserve">全局各项工作顺利推进</t>
        </r>
      </text>
    </comment>
    <comment ref="K8" authorId="0">
      <text>
        <r>
          <rPr>
            <sz val="9"/>
            <color indexed="81"/>
            <rFont val="宋体"/>
            <charset val="134"/>
          </rPr>
          <t xml:space="preserve">我局牵头的省市重点工作或项目（100%）顺利推进</t>
        </r>
      </text>
    </comment>
    <comment ref="J11" authorId="0">
      <text>
        <r>
          <rPr>
            <sz val="9"/>
            <color indexed="81"/>
            <rFont val="宋体"/>
            <charset val="134"/>
          </rPr>
          <t xml:space="preserve">顺利组织我市渔业企业参加今年底在海口举行的海博会</t>
        </r>
      </text>
    </comment>
    <comment ref="K11" authorId="0">
      <text>
        <r>
          <rPr>
            <sz val="9"/>
            <color indexed="81"/>
            <rFont val="宋体"/>
            <charset val="134"/>
          </rPr>
          <t xml:space="preserve">搭建儋州馆1个及组织10家（含10家）以上企业参加</t>
        </r>
      </text>
    </comment>
    <comment ref="J12" authorId="0">
      <text>
        <r>
          <rPr>
            <sz val="9"/>
            <color indexed="81"/>
            <rFont val="宋体"/>
            <charset val="134"/>
          </rPr>
          <t xml:space="preserve">组组织我市渔业企业参加海洋博览会，展示我市海洋渔业产业成果。</t>
        </r>
      </text>
    </comment>
    <comment ref="K12" authorId="0">
      <text>
        <r>
          <rPr>
            <sz val="9"/>
            <color indexed="81"/>
            <rFont val="宋体"/>
            <charset val="134"/>
          </rPr>
          <t xml:space="preserve">搭建儋州馆1个及组织10家（含10家）以上企业参加</t>
        </r>
      </text>
    </comment>
    <comment ref="J13" authorId="0">
      <text>
        <r>
          <rPr>
            <sz val="9"/>
            <color indexed="81"/>
            <rFont val="宋体"/>
            <charset val="134"/>
          </rPr>
          <t xml:space="preserve">全市水产养殖户进行养殖综合指导，包括海洋牧场建设、深水网箱养殖，特别是环保督察和海洋督察整改后水产养殖的发展等</t>
        </r>
      </text>
    </comment>
    <comment ref="K13" authorId="0">
      <text>
        <r>
          <rPr>
            <sz val="9"/>
            <color indexed="81"/>
            <rFont val="宋体"/>
            <charset val="134"/>
          </rPr>
          <t xml:space="preserve">顺利完成100家养殖数据录入等工作</t>
        </r>
      </text>
    </comment>
    <comment ref="J14" authorId="0">
      <text>
        <r>
          <rPr>
            <sz val="9"/>
            <color indexed="81"/>
            <rFont val="宋体"/>
            <charset val="134"/>
          </rPr>
          <t xml:space="preserve">大力发展海洋经济，建设海洋强省。发展壮大海洋产业。科学规划、合理布局，推动海洋产业集聚发展、优化发展，打造海南经济新的增长极。推广深海网箱养殖，建设海洋牧场。</t>
        </r>
      </text>
    </comment>
    <comment ref="K14" authorId="0">
      <text>
        <r>
          <rPr>
            <sz val="9"/>
            <color indexed="81"/>
            <rFont val="宋体"/>
            <charset val="134"/>
          </rPr>
          <t xml:space="preserve">完成100家养殖数据录入农业部养殖系统。</t>
        </r>
      </text>
    </comment>
    <comment ref="J19" authorId="0">
      <text>
        <r>
          <rPr>
            <sz val="9"/>
            <color indexed="81"/>
            <rFont val="宋体"/>
            <charset val="134"/>
          </rPr>
          <t xml:space="preserve">国家海洋督察交办件共10件</t>
        </r>
      </text>
    </comment>
    <comment ref="K19" authorId="0">
      <text>
        <r>
          <rPr>
            <sz val="9"/>
            <color indexed="81"/>
            <rFont val="宋体"/>
            <charset val="134"/>
          </rPr>
          <t xml:space="preserve">10件</t>
        </r>
      </text>
    </comment>
    <comment ref="J20" authorId="0">
      <text>
        <r>
          <rPr>
            <sz val="9"/>
            <color indexed="81"/>
            <rFont val="宋体"/>
            <charset val="134"/>
          </rPr>
          <t xml:space="preserve">疑似水产养殖图斑8个养殖场</t>
        </r>
      </text>
    </comment>
    <comment ref="K20" authorId="0">
      <text>
        <r>
          <rPr>
            <sz val="9"/>
            <color indexed="81"/>
            <rFont val="宋体"/>
            <charset val="134"/>
          </rPr>
          <t xml:space="preserve">8个养殖场（户）</t>
        </r>
      </text>
    </comment>
    <comment ref="J21" authorId="0">
      <text>
        <r>
          <rPr>
            <sz val="9"/>
            <color indexed="81"/>
            <rFont val="宋体"/>
            <charset val="134"/>
          </rPr>
          <t xml:space="preserve">整改中央环保督察交办案件共10宗</t>
        </r>
      </text>
    </comment>
    <comment ref="K21" authorId="0">
      <text>
        <r>
          <rPr>
            <sz val="9"/>
            <color indexed="81"/>
            <rFont val="宋体"/>
            <charset val="134"/>
          </rPr>
          <t xml:space="preserve">10宗</t>
        </r>
      </text>
    </comment>
    <comment ref="J22" authorId="0">
      <text>
        <r>
          <rPr>
            <sz val="9"/>
            <color indexed="81"/>
            <rFont val="宋体"/>
            <charset val="134"/>
          </rPr>
          <t xml:space="preserve">调查及整改中央环保督察交办案件</t>
        </r>
      </text>
    </comment>
    <comment ref="K22" authorId="0">
      <text>
        <r>
          <rPr>
            <sz val="9"/>
            <color indexed="81"/>
            <rFont val="宋体"/>
            <charset val="134"/>
          </rPr>
          <t xml:space="preserve">70%以上</t>
        </r>
      </text>
    </comment>
    <comment ref="J23" authorId="0">
      <text>
        <r>
          <rPr>
            <sz val="9"/>
            <color indexed="81"/>
            <rFont val="宋体"/>
            <charset val="134"/>
          </rPr>
          <t xml:space="preserve">国家海洋督察交办件共10件</t>
        </r>
      </text>
    </comment>
    <comment ref="K23" authorId="0">
      <text>
        <r>
          <rPr>
            <sz val="9"/>
            <color indexed="81"/>
            <rFont val="宋体"/>
            <charset val="134"/>
          </rPr>
          <t xml:space="preserve">70%以上</t>
        </r>
      </text>
    </comment>
    <comment ref="J24" authorId="0">
      <text>
        <r>
          <rPr>
            <sz val="9"/>
            <color indexed="81"/>
            <rFont val="宋体"/>
            <charset val="134"/>
          </rPr>
          <t xml:space="preserve">疑似水产养殖图斑8个养殖场</t>
        </r>
      </text>
    </comment>
    <comment ref="K24" authorId="0">
      <text>
        <r>
          <rPr>
            <sz val="9"/>
            <color indexed="81"/>
            <rFont val="宋体"/>
            <charset val="134"/>
          </rPr>
          <t xml:space="preserve">70%以上</t>
        </r>
      </text>
    </comment>
    <comment ref="J25" authorId="0">
      <text>
        <r>
          <rPr>
            <sz val="9"/>
            <color indexed="81"/>
            <rFont val="宋体"/>
            <charset val="134"/>
          </rPr>
          <t xml:space="preserve">海花岛项目围填海监视监测</t>
        </r>
      </text>
    </comment>
    <comment ref="K25" authorId="0">
      <text>
        <r>
          <rPr>
            <sz val="9"/>
            <color indexed="81"/>
            <rFont val="宋体"/>
            <charset val="134"/>
          </rPr>
          <t xml:space="preserve">对整个海花岛项目及周边海域监视监测工作</t>
        </r>
      </text>
    </comment>
    <comment ref="J26" authorId="0">
      <text>
        <r>
          <rPr>
            <sz val="9"/>
            <color indexed="81"/>
            <rFont val="宋体"/>
            <charset val="134"/>
          </rPr>
          <t xml:space="preserve">我市管辖海域岸线监管及违法用海的监管</t>
        </r>
      </text>
    </comment>
    <comment ref="K26" authorId="0">
      <text>
        <r>
          <rPr>
            <sz val="9"/>
            <color indexed="81"/>
            <rFont val="宋体"/>
            <charset val="134"/>
          </rPr>
          <t xml:space="preserve">我市管辖海域岸线监管及违法用海的监管</t>
        </r>
      </text>
    </comment>
    <comment ref="J27" authorId="0">
      <text>
        <r>
          <rPr>
            <sz val="9"/>
            <color indexed="81"/>
            <rFont val="宋体"/>
            <charset val="134"/>
          </rPr>
          <t xml:space="preserve">我市养殖池进行测量</t>
        </r>
      </text>
    </comment>
    <comment ref="K27" authorId="0">
      <text>
        <r>
          <rPr>
            <sz val="9"/>
            <color indexed="81"/>
            <rFont val="宋体"/>
            <charset val="134"/>
          </rPr>
          <t xml:space="preserve">峨蔓镇、新州镇等7个乡镇的养殖池测量工作</t>
        </r>
      </text>
    </comment>
    <comment ref="J28" authorId="0">
      <text>
        <r>
          <rPr>
            <sz val="9"/>
            <color indexed="81"/>
            <rFont val="宋体"/>
            <charset val="134"/>
          </rPr>
          <t xml:space="preserve">完成对海花岛项目的日常监视监测工作</t>
        </r>
      </text>
    </comment>
    <comment ref="K28" authorId="0">
      <text>
        <r>
          <rPr>
            <sz val="9"/>
            <color indexed="81"/>
            <rFont val="宋体"/>
            <charset val="134"/>
          </rPr>
          <t xml:space="preserve">对整个海花岛项目及周边海域监视监测工作</t>
        </r>
      </text>
    </comment>
    <comment ref="J29" authorId="0">
      <text>
        <r>
          <rPr>
            <sz val="9"/>
            <color indexed="81"/>
            <rFont val="宋体"/>
            <charset val="134"/>
          </rPr>
          <t xml:space="preserve">完成对我市管辖海域岸线监管及违法用海的监管</t>
        </r>
      </text>
    </comment>
    <comment ref="K29" authorId="0">
      <text>
        <r>
          <rPr>
            <sz val="9"/>
            <color indexed="81"/>
            <rFont val="宋体"/>
            <charset val="134"/>
          </rPr>
          <t xml:space="preserve">我市管辖海域岸线监管及违法用海的监管</t>
        </r>
      </text>
    </comment>
    <comment ref="J30" authorId="0">
      <text>
        <r>
          <rPr>
            <sz val="9"/>
            <color indexed="81"/>
            <rFont val="宋体"/>
            <charset val="134"/>
          </rPr>
          <t xml:space="preserve">完成我市养殖池进行测量</t>
        </r>
      </text>
    </comment>
    <comment ref="K30" authorId="0">
      <text>
        <r>
          <rPr>
            <sz val="9"/>
            <color indexed="81"/>
            <rFont val="宋体"/>
            <charset val="134"/>
          </rPr>
          <t xml:space="preserve">峨蔓镇、新州镇等7个乡镇的养殖池测量工作</t>
        </r>
      </text>
    </comment>
  </commentList>
</comments>
</file>

<file path=xl/sharedStrings.xml><?xml version="1.0" encoding="utf-8"?>
<sst xmlns="http://schemas.openxmlformats.org/spreadsheetml/2006/main" count="259">
  <si>
    <t>附件1-1</t>
  </si>
  <si>
    <t>财政拨款收支总表</t>
  </si>
  <si>
    <t>部门：</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</si>
  <si>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</si>
  <si>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</si>
  <si>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</si>
  <si>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</si>
  <si>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</si>
  <si>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</si>
  <si>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</si>
  <si>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</si>
  <si>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</si>
  <si>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</si>
  <si>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</si>
  <si>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</si>
  <si>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</si>
  <si>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</si>
  <si>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</si>
  <si>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</si>
  <si>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</si>
  <si>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</si>
  <si>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</si>
  <si>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</si>
  <si>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</si>
  <si>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</si>
  <si>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</si>
  <si>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</si>
  <si>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</si>
  <si>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</si>
  <si>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 xml:space="preserve"> (十五)资源勘探信息等支出(215)</t>
  </si>
  <si>
    <t>（十六）商业服务业等支出(216)</t>
  </si>
  <si>
    <t>（十七）金融支出(217)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</si>
  <si>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</si>
  <si>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</si>
  <si>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</si>
  <si>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</si>
  <si>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</si>
  <si>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</si>
  <si>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</si>
  <si>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</si>
  <si>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</si>
  <si>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</si>
  <si>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</si>
  <si>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</si>
  <si>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附件1-2</t>
  </si>
  <si>
    <t>一般公共预算支出表</t>
  </si>
  <si>
    <t>支出功能分类科目</t>
  </si>
  <si>
    <t>2019年预算数</t>
  </si>
  <si>
    <t>科目编码</t>
  </si>
  <si>
    <t>科目名称</t>
  </si>
  <si>
    <t>小计</t>
  </si>
  <si>
    <t>基本支出</t>
  </si>
  <si>
    <t>项目支出</t>
  </si>
  <si>
    <t>归口管理的行政单位离退休</t>
  </si>
  <si>
    <t>机关事业单位基本养老保险缴费支出</t>
  </si>
  <si>
    <t>其他优抚支出</t>
  </si>
  <si>
    <t>行政单位医疗</t>
  </si>
  <si>
    <t>事业单位医疗</t>
  </si>
  <si>
    <t>公务员医疗补助</t>
  </si>
  <si>
    <t>行政运行</t>
  </si>
  <si>
    <t>事业运行</t>
  </si>
  <si>
    <t>住房公积金</t>
  </si>
  <si>
    <t>农业结构调整补贴</t>
  </si>
  <si>
    <t>海域使用管理</t>
  </si>
  <si>
    <t>海洋防灾减灾</t>
  </si>
  <si>
    <t>其他海洋管理</t>
  </si>
  <si>
    <t>一般行政管理事务</t>
  </si>
  <si>
    <t>海洋环境保护</t>
  </si>
  <si>
    <t>海岛和海域保护</t>
  </si>
  <si>
    <t>附件1-3</t>
  </si>
  <si>
    <t>一般公共预算基本支出表</t>
  </si>
  <si>
    <t>支出经济分类科目</t>
  </si>
  <si>
    <t>2019年基本支出</t>
  </si>
  <si>
    <t>人员经费</t>
  </si>
  <si>
    <t>公用经费</t>
  </si>
  <si>
    <t>基本工资</t>
  </si>
  <si>
    <t>津贴补贴</t>
  </si>
  <si>
    <t>奖金</t>
  </si>
  <si>
    <t>绩效工资</t>
  </si>
  <si>
    <t>机关事业单位基本养老保险缴费</t>
  </si>
  <si>
    <t>城镇职工基本医疗保险缴费</t>
  </si>
  <si>
    <t>公务员医疗补助缴费</t>
  </si>
  <si>
    <t>其他社会保障缴费</t>
  </si>
  <si>
    <t>办公费</t>
  </si>
  <si>
    <t>邮电费</t>
  </si>
  <si>
    <t>工会经费</t>
  </si>
  <si>
    <t>福利费</t>
  </si>
  <si>
    <t>公务用车运行维护费</t>
  </si>
  <si>
    <t>其他交通费用</t>
  </si>
  <si>
    <t>离退休</t>
  </si>
  <si>
    <t>生活补助</t>
  </si>
  <si>
    <t>其他对个人和家庭的补助</t>
  </si>
  <si>
    <t>附件1-4</t>
  </si>
  <si>
    <t>一般公共预算“三公”经费支出表</t>
  </si>
  <si>
    <t>部门：儋州市海洋与渔业局</t>
  </si>
  <si>
    <t>2018年预算数</t>
  </si>
  <si>
    <t>因公出国（境）费</t>
  </si>
  <si>
    <t>公务用车购置及运行费</t>
  </si>
  <si>
    <t>公务接待费</t>
  </si>
  <si>
    <t>公务用车购置费</t>
  </si>
  <si>
    <t>公务用车运行费</t>
  </si>
  <si>
    <t>附件1-5</t>
  </si>
  <si>
    <t>政府性基金预算支出表</t>
  </si>
  <si>
    <t>其他国有土地使用权出让收入安排的支出</t>
  </si>
  <si>
    <t>附件1-6</t>
  </si>
  <si>
    <t>部门收支总表</t>
  </si>
  <si>
    <t>收     入</t>
  </si>
  <si>
    <t xml:space="preserve"> 支     出</t>
  </si>
  <si>
    <t>项    目</t>
  </si>
  <si>
    <t>本年预算</t>
  </si>
  <si>
    <t xml:space="preserve">  一、一般公共预算收入</t>
  </si>
  <si>
    <t xml:space="preserve">  一、一般公共服务支出(201)</t>
  </si>
  <si>
    <t xml:space="preserve">  二、政府性基金收入</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</si>
  <si>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</si>
  <si>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</si>
  <si>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</si>
  <si>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</si>
  <si>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</si>
  <si>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</si>
  <si>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</si>
  <si>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</si>
  <si>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</si>
  <si>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</si>
  <si>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</si>
  <si>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</si>
  <si>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</si>
  <si>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</si>
  <si>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</si>
  <si>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</si>
  <si>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</si>
  <si>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</si>
  <si>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</si>
  <si>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</si>
  <si>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</si>
  <si>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</si>
  <si>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</si>
  <si>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</si>
  <si>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</si>
  <si>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</si>
  <si>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 入 总 计</t>
  </si>
  <si>
    <t>支 出 总 计</t>
  </si>
  <si>
    <t>附件1-7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</si>
  <si>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</si>
  <si>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</si>
  <si>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</si>
  <si>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</si>
  <si>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</si>
  <si>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</si>
  <si>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</si>
  <si>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</si>
  <si>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</si>
  <si>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</si>
  <si>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</si>
  <si>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</si>
  <si>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</si>
  <si>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儋州市海洋与渔业局</t>
  </si>
  <si>
    <t>附件1-8</t>
  </si>
  <si>
    <t>部门支出总表</t>
  </si>
  <si>
    <t>本级</t>
  </si>
  <si>
    <t>下级</t>
  </si>
  <si>
    <t>附件1-9</t>
  </si>
  <si>
    <t xml:space="preserve">  </t>
  </si>
  <si>
    <t xml:space="preserve">   项目支出绩效信息表</t>
  </si>
  <si>
    <t xml:space="preserve"> </t>
  </si>
  <si>
    <t>预算部门职责</t>
  </si>
  <si>
    <t>项目名称</t>
  </si>
  <si>
    <t>预算单位</t>
  </si>
  <si>
    <t>项目类型</t>
  </si>
  <si>
    <t>资金性质</t>
  </si>
  <si>
    <t>指标类型</t>
  </si>
  <si>
    <t>绩效指标</t>
  </si>
  <si>
    <t>绩效目标</t>
  </si>
  <si>
    <t xml:space="preserve"> 300-儋州市海洋与渔业局</t>
  </si>
  <si>
    <t xml:space="preserve"> 06-其他海洋与渔业事务</t>
  </si>
  <si>
    <t xml:space="preserve"> R201477.300-综合工作经费</t>
  </si>
  <si>
    <t xml:space="preserve">  300001-儋州市海洋与渔业局本级</t>
  </si>
  <si>
    <t xml:space="preserve"> 专项业务类</t>
  </si>
  <si>
    <t>11-一般公共财政</t>
  </si>
  <si>
    <t>产出指标</t>
  </si>
  <si>
    <t xml:space="preserve"> 我局日常工作顺利推进。</t>
  </si>
  <si>
    <t xml:space="preserve"> 顺利完成各项工作任务</t>
  </si>
  <si>
    <t xml:space="preserve"> 成效指标</t>
  </si>
  <si>
    <t xml:space="preserve"> 全局各项工作顺利推进</t>
  </si>
  <si>
    <t xml:space="preserve"> 我局牵头的省市重点工作或项目（100%）顺利推进</t>
  </si>
  <si>
    <t>06-其他海洋与渔业事务</t>
  </si>
  <si>
    <t>R201479.300-海域使用金</t>
  </si>
  <si>
    <t>顺利完成2019年度海洋管理各项工作顺利推进</t>
  </si>
  <si>
    <t xml:space="preserve"> 140万元</t>
  </si>
  <si>
    <t xml:space="preserve">  顺利完成2019年度海洋管理各项工作顺利推进</t>
  </si>
  <si>
    <t>T200146.300-中国（海南）国际海洋产业博览会</t>
  </si>
  <si>
    <t xml:space="preserve"> 顺利组织我市渔业企业参加今年底在海口举行的海博会</t>
  </si>
  <si>
    <t xml:space="preserve"> 搭建儋州馆1个及组织10家（含10家）以上企业参加</t>
  </si>
  <si>
    <t xml:space="preserve"> 组组织我市渔业企业参加海洋博览会，展示我市海洋渔业产业成果。</t>
  </si>
  <si>
    <t>11-渔业生产</t>
  </si>
  <si>
    <t>T201834.300-养殖生产综合管理工作经费</t>
  </si>
  <si>
    <t xml:space="preserve"> 全市水产养殖户进行养殖综合指导，包括海洋牧场建设、深水网箱养殖，特别是环保督察和海洋督察整改后水产养殖的发展等</t>
  </si>
  <si>
    <t xml:space="preserve"> 顺利完成100家养殖数据录入等工作</t>
  </si>
  <si>
    <t xml:space="preserve"> 大力发展海洋经济，建设海洋强省。发展壮大海洋产业。科学规划、合理布局，推动海洋产业集聚发展、优化发展，打造海南经济新的增长极。推广深海网箱养殖，建设海洋牧场。</t>
  </si>
  <si>
    <t xml:space="preserve"> 完成100家养殖数据录入农业部养殖系统。</t>
  </si>
  <si>
    <t>12-渔政管理</t>
  </si>
  <si>
    <t>T201840.300-燃油补贴发放工作经费</t>
  </si>
  <si>
    <t xml:space="preserve"> 2017年度燃油补贴发放工作顺利推进</t>
  </si>
  <si>
    <t>顺利完成2017年度燃油补贴发放工作</t>
  </si>
  <si>
    <t xml:space="preserve"> 2017年度均发放2825艘渔船，发放油补
资金</t>
  </si>
  <si>
    <t>10-渔业安全管理</t>
  </si>
  <si>
    <t>T203056.300-海洋渔业安全管理工作经费</t>
  </si>
  <si>
    <t>对渔业安全生产进行指导、监督、检查，开展渔业安全生产宣传、培训、检查等工作</t>
  </si>
  <si>
    <t xml:space="preserve"> 对渔业安全生产进行指导、监督、检查，开展渔业安全生产宣传、培训、检查等工作</t>
  </si>
  <si>
    <t xml:space="preserve"> 预防和减少全市渔业安全事故的发生</t>
  </si>
  <si>
    <t>04-海洋管理及生态环境保护</t>
  </si>
  <si>
    <t>T203057.300-环保与海洋督查整治经费</t>
  </si>
  <si>
    <t>12-政府性基金</t>
  </si>
  <si>
    <t xml:space="preserve"> 国家海洋督察交办件共10件</t>
  </si>
  <si>
    <t xml:space="preserve"> 10件</t>
  </si>
  <si>
    <t xml:space="preserve"> 疑似水产养殖图斑8个养殖场</t>
  </si>
  <si>
    <t xml:space="preserve"> 8个养殖场（户）</t>
  </si>
  <si>
    <t xml:space="preserve"> 整改中央环保督察交办案件共10宗</t>
  </si>
  <si>
    <t xml:space="preserve"> 10宗</t>
  </si>
  <si>
    <t>成效指标</t>
  </si>
  <si>
    <t xml:space="preserve"> 调查及整改中央环保督察交办案件</t>
  </si>
  <si>
    <t xml:space="preserve"> 70%以上</t>
  </si>
  <si>
    <t>T203060.300-动态监测监管经费</t>
  </si>
  <si>
    <t xml:space="preserve"> 海花岛项目围填海监视监测</t>
  </si>
  <si>
    <t xml:space="preserve"> 对整个海花岛项目及周边海域监视监测工作</t>
  </si>
  <si>
    <t xml:space="preserve"> 我市管辖海域岸线监管及违法用海的监管</t>
  </si>
  <si>
    <t xml:space="preserve"> 我市养殖池进行测量</t>
  </si>
  <si>
    <t xml:space="preserve"> 峨蔓镇、新州镇等7个乡镇的养殖池测量工作</t>
  </si>
  <si>
    <t xml:space="preserve"> 完成对海花岛项目的日常监视监测工作</t>
  </si>
  <si>
    <t xml:space="preserve"> 完成对我市管辖海域岸线监管及违法用海的监管</t>
  </si>
  <si>
    <t xml:space="preserve"> 完成我市养殖池进行测量</t>
  </si>
  <si>
    <t>T203956.300-房屋维修维护及水电费</t>
  </si>
  <si>
    <t xml:space="preserve"> 单位宿舍楼维修维护及用水用电</t>
  </si>
  <si>
    <t>保障单位宿舍楼维修维护及用水用电畅通无阻</t>
  </si>
  <si>
    <t xml:space="preserve"> 保障单位宿舍楼维修维护及用水用电畅通无阻</t>
  </si>
  <si>
    <t>T203957.300-儋州市峨蔓镇上下浦澙湖环境修复</t>
  </si>
  <si>
    <t>生态修复</t>
  </si>
  <si>
    <t xml:space="preserve"> 峨蔓镇上下浦澙湖环境修复生态修复</t>
  </si>
  <si>
    <t xml:space="preserve"> 社会效益</t>
  </si>
  <si>
    <t>社会效益</t>
  </si>
  <si>
    <t>T203959.300-海上搜救培训、应急演练经费</t>
  </si>
  <si>
    <t>海上搜救培训、应急演练</t>
  </si>
  <si>
    <t>海上救援</t>
  </si>
  <si>
    <t>T201114.300-南沙渔船更新改造扶持资金</t>
  </si>
  <si>
    <t xml:space="preserve"> 南沙钢质渔船建造工作顺利推进</t>
  </si>
  <si>
    <t>2019年预计完成7艘，补贴140万元</t>
  </si>
  <si>
    <t xml:space="preserve"> 完成农业部批准的南沙钢质渔船建造工作</t>
  </si>
  <si>
    <t>T203968.300-市海洋执法综合工作经费</t>
  </si>
  <si>
    <t>300004-儋州市海洋执法支队</t>
  </si>
  <si>
    <t>市海洋执法综合工作经费</t>
  </si>
  <si>
    <t xml:space="preserve"> 根据《渔业法》、《海洋法》等行法依法进行行政执法。</t>
  </si>
  <si>
    <t>北部湾属于我支队对海洋、渔业管辖范筹加强海洋与渔业行政执法力度使我市海洋和渔业资源得到保护和发展。</t>
  </si>
  <si>
    <t>T203972.300-渔港环境整治经费</t>
  </si>
  <si>
    <t>渔港环境卫生整治</t>
  </si>
  <si>
    <t>加强渔港环境管理提高渔港环境质量为渔民群众提高良好的生活环境和生产条件。</t>
  </si>
  <si>
    <t>T204080.300-执法船、艇维修（护）费</t>
  </si>
  <si>
    <t xml:space="preserve"> 执法船、艇维修（护）费</t>
  </si>
  <si>
    <t xml:space="preserve"> 为保护渔业资源、打击违法行为确保我市海洋与渔业健康发展</t>
  </si>
  <si>
    <t>执法船、艇维修（护）费</t>
  </si>
  <si>
    <t xml:space="preserve"> 为保护渔业资源、打击违法行为确保我市海洋与渔业健康发展提高人民群众生活水平和生态可持续发展。</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</si>
</sst>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176" formatCode="#,##0.00_);[Red]\(#,##0.00\)"/>
    <numFmt numFmtId="42" formatCode="_ &quot;￥&quot;* #,##0_ ;_ &quot;￥&quot;* \-#,##0_ ;_ &quot;￥&quot;* &quot;-&quot;_ ;_ @_ "/>
    <numFmt numFmtId="177" formatCode="#,##0.00_ "/>
  </numFmts>
  <fonts count="27">
    <font>
      <sz val="11"/>
      <color indexed="8"/>
      <name val="宋体"/>
      <charset val="134"/>
    </font>
    <font>
      <b/>
      <sz val="22"/>
      <color indexed="8"/>
      <name val="宋体"/>
      <charset val="134"/>
    </font>
    <font>
      <b/>
      <sz val="12"/>
      <color indexed="10"/>
      <name val="宋体"/>
      <charset val="134"/>
    </font>
    <font>
      <sz val="12"/>
      <color indexed="8"/>
      <name val="宋体"/>
      <charset val="134"/>
    </font>
    <font>
      <sz val="11"/>
      <name val="宋体"/>
      <charset val="134"/>
    </font>
    <font>
      <b/>
      <sz val="22"/>
      <name val="宋体"/>
      <charset val="134"/>
    </font>
    <font>
      <b/>
      <sz val="11"/>
      <color indexed="8"/>
      <name val="宋体"/>
      <charset val="134"/>
    </font>
    <font>
      <sz val="11"/>
      <color indexed="10"/>
      <name val="宋体"/>
      <charset val="134"/>
    </font>
    <font>
      <b/>
      <sz val="18"/>
      <color indexed="62"/>
      <name val="宋体"/>
      <charset val="134"/>
    </font>
    <font>
      <sz val="11"/>
      <color indexed="9"/>
      <name val="宋体"/>
      <charset val="0"/>
    </font>
    <font>
      <sz val="12"/>
      <name val="宋体"/>
      <charset val="134"/>
    </font>
    <font>
      <sz val="11"/>
      <color indexed="8"/>
      <name val="宋体"/>
      <charset val="0"/>
    </font>
    <font>
      <sz val="11"/>
      <color indexed="62"/>
      <name val="宋体"/>
      <charset val="0"/>
    </font>
    <font>
      <b/>
      <sz val="11"/>
      <color indexed="9"/>
      <name val="宋体"/>
      <charset val="0"/>
    </font>
    <font>
      <u/>
      <sz val="11"/>
      <color indexed="12"/>
      <name val="宋体"/>
      <charset val="0"/>
    </font>
    <font>
      <sz val="11"/>
      <color indexed="60"/>
      <name val="宋体"/>
      <charset val="0"/>
    </font>
    <font>
      <b/>
      <sz val="15"/>
      <color indexed="62"/>
      <name val="宋体"/>
      <charset val="134"/>
    </font>
    <font>
      <b/>
      <sz val="11"/>
      <color indexed="63"/>
      <name val="宋体"/>
      <charset val="0"/>
    </font>
    <font>
      <u/>
      <sz val="11"/>
      <color indexed="20"/>
      <name val="宋体"/>
      <charset val="0"/>
    </font>
    <font>
      <b/>
      <sz val="13"/>
      <color indexed="62"/>
      <name val="宋体"/>
      <charset val="134"/>
    </font>
    <font>
      <sz val="11"/>
      <color indexed="10"/>
      <name val="宋体"/>
      <charset val="0"/>
    </font>
    <font>
      <b/>
      <sz val="11"/>
      <color indexed="62"/>
      <name val="宋体"/>
      <charset val="134"/>
    </font>
    <font>
      <i/>
      <sz val="11"/>
      <color indexed="23"/>
      <name val="宋体"/>
      <charset val="0"/>
    </font>
    <font>
      <sz val="11"/>
      <color indexed="52"/>
      <name val="宋体"/>
      <charset val="0"/>
    </font>
    <font>
      <b/>
      <sz val="11"/>
      <color indexed="52"/>
      <name val="宋体"/>
      <charset val="0"/>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47"/>
        <bgColor indexed="64"/>
      </patternFill>
    </fill>
    <fill>
      <patternFill patternType="solid">
        <fgColor indexed="44"/>
        <bgColor indexed="64"/>
      </patternFill>
    </fill>
    <fill>
      <patternFill patternType="solid">
        <fgColor indexed="25"/>
        <bgColor indexed="64"/>
      </patternFill>
    </fill>
    <fill>
      <patternFill patternType="solid">
        <fgColor indexed="42"/>
        <bgColor indexed="64"/>
      </patternFill>
    </fill>
    <fill>
      <patternFill patternType="solid">
        <fgColor indexed="55"/>
        <bgColor indexed="64"/>
      </patternFill>
    </fill>
    <fill>
      <patternFill patternType="solid">
        <fgColor indexed="29"/>
        <bgColor indexed="64"/>
      </patternFill>
    </fill>
    <fill>
      <patternFill patternType="solid">
        <fgColor indexed="31"/>
        <bgColor indexed="64"/>
      </patternFill>
    </fill>
    <fill>
      <patternFill patternType="solid">
        <fgColor indexed="57"/>
        <bgColor indexed="64"/>
      </patternFill>
    </fill>
    <fill>
      <patternFill patternType="solid">
        <fgColor indexed="27"/>
        <bgColor indexed="64"/>
      </patternFill>
    </fill>
    <fill>
      <patternFill patternType="solid">
        <fgColor indexed="26"/>
        <bgColor indexed="64"/>
      </patternFill>
    </fill>
    <fill>
      <patternFill patternType="solid">
        <fgColor indexed="43"/>
        <bgColor indexed="64"/>
      </patternFill>
    </fill>
    <fill>
      <patternFill patternType="solid">
        <fgColor indexed="46"/>
        <bgColor indexed="64"/>
      </patternFill>
    </fill>
    <fill>
      <patternFill patternType="solid">
        <fgColor indexed="49"/>
        <bgColor indexed="64"/>
      </patternFill>
    </fill>
    <fill>
      <patternFill patternType="solid">
        <fgColor indexed="1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16"/>
      </left>
      <right style="thin">
        <color indexed="16"/>
      </right>
      <top style="thin">
        <color indexed="16"/>
      </top>
      <bottom style="thin">
        <color indexed="1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double">
        <color indexed="52"/>
      </bottom>
      <diagonal/>
    </border>
    <border>
      <left/>
      <right/>
      <top style="thin">
        <color indexed="49"/>
      </top>
      <bottom style="double">
        <color indexed="49"/>
      </bottom>
      <diagonal/>
    </border>
  </borders>
  <cellStyleXfs count="6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9" fillId="6"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4" borderId="14" applyNumberFormat="0" applyAlignment="0" applyProtection="0">
      <alignment vertical="center"/>
    </xf>
    <xf numFmtId="0" fontId="15" fillId="9" borderId="0" applyNumberFormat="0" applyBorder="0" applyAlignment="0" applyProtection="0">
      <alignment vertical="center"/>
    </xf>
    <xf numFmtId="0" fontId="11" fillId="7" borderId="0" applyNumberFormat="0" applyBorder="0" applyAlignment="0" applyProtection="0">
      <alignment vertical="center"/>
    </xf>
    <xf numFmtId="0" fontId="9" fillId="7"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lignment vertical="center"/>
    </xf>
    <xf numFmtId="0" fontId="18" fillId="0" borderId="0" applyNumberFormat="0" applyFill="0" applyBorder="0" applyAlignment="0" applyProtection="0">
      <alignment vertical="center"/>
    </xf>
    <xf numFmtId="0" fontId="0" fillId="13" borderId="18" applyNumberFormat="0" applyFont="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9"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alignment vertical="center"/>
    </xf>
    <xf numFmtId="0" fontId="16" fillId="0" borderId="16" applyNumberFormat="0" applyFill="0" applyAlignment="0" applyProtection="0">
      <alignment vertical="center"/>
    </xf>
    <xf numFmtId="0" fontId="19" fillId="0" borderId="16" applyNumberFormat="0" applyFill="0" applyAlignment="0" applyProtection="0">
      <alignment vertical="center"/>
    </xf>
    <xf numFmtId="0" fontId="21" fillId="0" borderId="19" applyNumberFormat="0" applyFill="0" applyAlignment="0" applyProtection="0">
      <alignment vertical="center"/>
    </xf>
    <xf numFmtId="0" fontId="9" fillId="5" borderId="0" applyNumberFormat="0" applyBorder="0" applyAlignment="0" applyProtection="0">
      <alignment vertical="center"/>
    </xf>
    <xf numFmtId="0" fontId="17" fillId="2" borderId="17" applyNumberFormat="0" applyAlignment="0" applyProtection="0">
      <alignment vertical="center"/>
    </xf>
    <xf numFmtId="0" fontId="9" fillId="15" borderId="0" applyNumberFormat="0" applyBorder="0" applyAlignment="0" applyProtection="0">
      <alignment vertical="center"/>
    </xf>
    <xf numFmtId="0" fontId="24" fillId="2" borderId="14" applyNumberFormat="0" applyAlignment="0" applyProtection="0">
      <alignment vertical="center"/>
    </xf>
    <xf numFmtId="0" fontId="13" fillId="8" borderId="15" applyNumberFormat="0" applyAlignment="0" applyProtection="0">
      <alignment vertical="center"/>
    </xf>
    <xf numFmtId="0" fontId="23" fillId="0" borderId="20" applyNumberFormat="0" applyFill="0" applyAlignment="0" applyProtection="0">
      <alignment vertical="center"/>
    </xf>
    <xf numFmtId="0" fontId="9" fillId="17" borderId="0" applyNumberFormat="0" applyBorder="0" applyAlignment="0" applyProtection="0">
      <alignment vertical="center"/>
    </xf>
    <xf numFmtId="0" fontId="11" fillId="4" borderId="0" applyNumberFormat="0" applyBorder="0" applyAlignment="0" applyProtection="0">
      <alignment vertical="center"/>
    </xf>
    <xf numFmtId="0" fontId="25" fillId="0" borderId="21" applyNumberFormat="0" applyFill="0" applyAlignment="0" applyProtection="0">
      <alignment vertical="center"/>
    </xf>
    <xf numFmtId="0" fontId="26" fillId="7" borderId="0" applyNumberFormat="0" applyBorder="0" applyAlignment="0" applyProtection="0">
      <alignment vertical="center"/>
    </xf>
    <xf numFmtId="0" fontId="15" fillId="14"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9" fillId="11"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9" fillId="16" borderId="0" applyNumberFormat="0" applyBorder="0" applyAlignment="0" applyProtection="0">
      <alignment vertical="center"/>
    </xf>
    <xf numFmtId="0" fontId="11" fillId="5"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1" fillId="4" borderId="0" applyNumberFormat="0" applyBorder="0" applyAlignment="0" applyProtection="0">
      <alignment vertical="center"/>
    </xf>
    <xf numFmtId="0" fontId="10" fillId="0" borderId="0">
      <alignment vertical="center"/>
    </xf>
    <xf numFmtId="0" fontId="9" fillId="4" borderId="0" applyNumberFormat="0" applyBorder="0" applyAlignment="0" applyProtection="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03">
    <xf numFmtId="0" fontId="0" fillId="0" borderId="0" xfId="0">
      <alignment vertical="center"/>
    </xf>
    <xf numFmtId="0" fontId="0" fillId="0" borderId="0" xfId="0" applyFont="1" applyAlignment="1">
      <alignment wrapText="1"/>
    </xf>
    <xf numFmtId="0" fontId="0" fillId="0" borderId="0" xfId="0" applyAlignment="1">
      <alignment horizontal="left" vertical="center"/>
    </xf>
    <xf numFmtId="0" fontId="0" fillId="0" borderId="0" xfId="0" applyAlignment="1"/>
    <xf numFmtId="0" fontId="0" fillId="0" borderId="0" xfId="0" applyAlignment="1">
      <alignment wrapText="1"/>
    </xf>
    <xf numFmtId="49" fontId="0" fillId="2" borderId="0" xfId="0" applyNumberFormat="1"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49" fontId="1" fillId="2" borderId="0" xfId="0" applyNumberFormat="1" applyFont="1" applyFill="1" applyBorder="1" applyAlignment="1">
      <alignment horizontal="center" vertical="center" wrapText="1" shrinkToFit="1"/>
    </xf>
    <xf numFmtId="49" fontId="0" fillId="2" borderId="0" xfId="0" applyNumberFormat="1" applyFont="1" applyFill="1" applyBorder="1" applyAlignment="1">
      <alignment horizontal="left" vertical="center"/>
    </xf>
    <xf numFmtId="49" fontId="0" fillId="2" borderId="0" xfId="0" applyNumberFormat="1" applyFont="1" applyFill="1" applyBorder="1" applyAlignment="1">
      <alignment horizontal="left" vertical="center" wrapText="1"/>
    </xf>
    <xf numFmtId="0" fontId="2" fillId="2" borderId="0" xfId="0" applyFont="1" applyFill="1" applyBorder="1" applyAlignment="1">
      <alignment horizontal="righ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right" vertical="center" wrapText="1" shrinkToFit="1"/>
    </xf>
    <xf numFmtId="49" fontId="2" fillId="2" borderId="0" xfId="0" applyNumberFormat="1" applyFont="1" applyFill="1" applyBorder="1" applyAlignment="1">
      <alignment horizontal="right" vertical="center" wrapText="1" shrinkToFit="1"/>
    </xf>
    <xf numFmtId="49" fontId="2" fillId="2" borderId="0" xfId="0" applyNumberFormat="1" applyFont="1" applyFill="1" applyBorder="1" applyAlignment="1">
      <alignment horizontal="left" vertical="center"/>
    </xf>
    <xf numFmtId="49" fontId="0" fillId="2" borderId="1"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176" fontId="0" fillId="2" borderId="1" xfId="0" applyNumberFormat="1" applyFont="1" applyFill="1" applyBorder="1" applyAlignment="1">
      <alignment horizontal="center" vertical="center" wrapText="1"/>
    </xf>
    <xf numFmtId="49" fontId="0" fillId="2" borderId="2" xfId="0" applyNumberFormat="1" applyFont="1" applyFill="1" applyBorder="1" applyAlignment="1">
      <alignment horizontal="left" vertical="center" wrapText="1" shrinkToFit="1"/>
    </xf>
    <xf numFmtId="0" fontId="0" fillId="2" borderId="2" xfId="0" applyFont="1" applyFill="1" applyBorder="1" applyAlignment="1">
      <alignment horizontal="left" vertical="center" wrapText="1"/>
    </xf>
    <xf numFmtId="0" fontId="0" fillId="2" borderId="2" xfId="0" applyFont="1" applyFill="1" applyBorder="1" applyAlignment="1">
      <alignment horizontal="left" vertical="center"/>
    </xf>
    <xf numFmtId="4" fontId="0" fillId="2" borderId="2" xfId="0" applyNumberFormat="1" applyFont="1" applyFill="1" applyBorder="1" applyAlignment="1">
      <alignment horizontal="left" vertical="center"/>
    </xf>
    <xf numFmtId="49" fontId="0" fillId="2" borderId="3" xfId="0" applyNumberFormat="1" applyFont="1" applyFill="1" applyBorder="1" applyAlignment="1">
      <alignment horizontal="left" vertical="center" wrapText="1" shrinkToFit="1"/>
    </xf>
    <xf numFmtId="0" fontId="0" fillId="2" borderId="3" xfId="0" applyFont="1" applyFill="1" applyBorder="1" applyAlignment="1">
      <alignment horizontal="left" vertical="center" wrapText="1"/>
    </xf>
    <xf numFmtId="0" fontId="0" fillId="2" borderId="3" xfId="0" applyFont="1" applyFill="1" applyBorder="1" applyAlignment="1">
      <alignment horizontal="left" vertical="center"/>
    </xf>
    <xf numFmtId="4" fontId="0" fillId="2" borderId="3" xfId="0" applyNumberFormat="1" applyFont="1" applyFill="1" applyBorder="1" applyAlignment="1">
      <alignment horizontal="left" vertical="center"/>
    </xf>
    <xf numFmtId="0" fontId="0" fillId="2" borderId="2" xfId="0" applyFont="1" applyFill="1" applyBorder="1" applyAlignment="1">
      <alignment horizontal="center" vertical="center" wrapText="1"/>
    </xf>
    <xf numFmtId="49" fontId="0" fillId="2" borderId="4" xfId="0" applyNumberFormat="1" applyFont="1" applyFill="1" applyBorder="1" applyAlignment="1">
      <alignment horizontal="left" vertical="center" wrapText="1" shrinkToFit="1"/>
    </xf>
    <xf numFmtId="0" fontId="0" fillId="2" borderId="4"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left" vertical="center"/>
    </xf>
    <xf numFmtId="4" fontId="0" fillId="2" borderId="4" xfId="0" applyNumberFormat="1" applyFont="1" applyFill="1" applyBorder="1" applyAlignment="1">
      <alignment horizontal="left" vertical="center"/>
    </xf>
    <xf numFmtId="0" fontId="0" fillId="2" borderId="3" xfId="0" applyFont="1" applyFill="1" applyBorder="1" applyAlignment="1">
      <alignment horizontal="center" vertical="center" wrapText="1"/>
    </xf>
    <xf numFmtId="49" fontId="3" fillId="2" borderId="0" xfId="0" applyNumberFormat="1" applyFont="1" applyFill="1" applyBorder="1" applyAlignment="1">
      <alignment horizontal="left" vertical="center"/>
    </xf>
    <xf numFmtId="0" fontId="0" fillId="0" borderId="0" xfId="0" applyBorder="1" applyAlignment="1">
      <alignment horizontal="right" vertical="center"/>
    </xf>
    <xf numFmtId="0" fontId="0" fillId="2" borderId="1" xfId="0" applyFont="1" applyFill="1" applyBorder="1" applyAlignment="1">
      <alignment horizontal="left" vertical="center"/>
    </xf>
    <xf numFmtId="49" fontId="0" fillId="0" borderId="5" xfId="0" applyNumberFormat="1" applyFont="1" applyFill="1" applyBorder="1" applyAlignment="1">
      <alignment horizontal="left" vertical="center" wrapText="1" shrinkToFit="1"/>
    </xf>
    <xf numFmtId="9" fontId="0" fillId="2" borderId="1" xfId="0" applyNumberFormat="1" applyFont="1" applyFill="1" applyBorder="1" applyAlignment="1">
      <alignment horizontal="left" vertical="center"/>
    </xf>
    <xf numFmtId="49" fontId="0" fillId="0" borderId="5" xfId="0" applyNumberFormat="1" applyFont="1" applyFill="1" applyBorder="1"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Border="1">
      <alignment vertical="center"/>
    </xf>
    <xf numFmtId="0" fontId="4" fillId="0" borderId="1" xfId="0" applyFont="1" applyBorder="1" applyAlignment="1">
      <alignment horizontal="center" vertical="center"/>
    </xf>
    <xf numFmtId="49" fontId="4" fillId="2" borderId="1"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0" fontId="4" fillId="0" borderId="1" xfId="66" applyFont="1" applyBorder="1" applyAlignment="1">
      <alignment horizontal="left" vertical="center"/>
    </xf>
    <xf numFmtId="0" fontId="4" fillId="0" borderId="1" xfId="66" applyFont="1" applyBorder="1">
      <alignment vertical="center"/>
    </xf>
    <xf numFmtId="177" fontId="4" fillId="0" borderId="1" xfId="0" applyNumberFormat="1" applyFont="1" applyBorder="1">
      <alignment vertical="center"/>
    </xf>
    <xf numFmtId="0" fontId="4" fillId="0" borderId="1" xfId="67" applyFont="1" applyBorder="1" applyAlignment="1">
      <alignment horizontal="left" vertical="center"/>
    </xf>
    <xf numFmtId="0" fontId="4" fillId="0" borderId="1" xfId="67" applyFont="1" applyBorder="1">
      <alignment vertical="center"/>
    </xf>
    <xf numFmtId="0" fontId="4" fillId="0" borderId="8" xfId="0" applyFont="1" applyBorder="1" applyAlignment="1">
      <alignment horizontal="left" vertical="center"/>
    </xf>
    <xf numFmtId="0" fontId="4" fillId="0" borderId="0" xfId="0" applyFont="1" applyAlignment="1">
      <alignment horizontal="center" vertical="center"/>
    </xf>
    <xf numFmtId="4" fontId="4" fillId="0" borderId="0" xfId="0" applyNumberFormat="1" applyFont="1">
      <alignment vertical="center"/>
    </xf>
    <xf numFmtId="0" fontId="4" fillId="0" borderId="0" xfId="0" applyFont="1" applyAlignment="1">
      <alignment horizontal="right" vertical="center"/>
    </xf>
    <xf numFmtId="0" fontId="1" fillId="0" borderId="0" xfId="0" applyFont="1" applyAlignment="1">
      <alignment horizontal="center" vertical="center"/>
    </xf>
    <xf numFmtId="0" fontId="0" fillId="0" borderId="0" xfId="0" applyBorder="1">
      <alignmen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6" xfId="68" applyBorder="1" applyAlignment="1">
      <alignment horizontal="center" vertical="center" wrapText="1"/>
    </xf>
    <xf numFmtId="177" fontId="4" fillId="0" borderId="1" xfId="0" applyNumberFormat="1" applyFont="1" applyBorder="1">
      <alignment vertical="center"/>
    </xf>
    <xf numFmtId="0" fontId="0" fillId="0" borderId="12" xfId="0" applyBorder="1" applyAlignment="1">
      <alignment horizontal="right" vertical="center"/>
    </xf>
    <xf numFmtId="0" fontId="0" fillId="0" borderId="0" xfId="0" applyAlignment="1">
      <alignment horizontal="right" vertical="center"/>
    </xf>
    <xf numFmtId="49" fontId="6" fillId="2" borderId="1" xfId="0" applyNumberFormat="1" applyFont="1" applyFill="1" applyBorder="1" applyAlignment="1">
      <alignment horizontal="center" vertical="center"/>
    </xf>
    <xf numFmtId="49" fontId="0" fillId="2" borderId="1" xfId="0" applyNumberFormat="1" applyFont="1" applyFill="1" applyBorder="1" applyAlignment="1">
      <alignment horizontal="left" vertical="center"/>
    </xf>
    <xf numFmtId="177" fontId="7" fillId="0" borderId="1" xfId="0" applyNumberFormat="1" applyFont="1" applyBorder="1">
      <alignment vertical="center"/>
    </xf>
    <xf numFmtId="177" fontId="0" fillId="0" borderId="1" xfId="0" applyNumberFormat="1" applyBorder="1">
      <alignment vertical="center"/>
    </xf>
    <xf numFmtId="49" fontId="0" fillId="2" borderId="5" xfId="0" applyNumberFormat="1" applyFont="1" applyFill="1" applyBorder="1" applyAlignment="1">
      <alignment horizontal="left" vertical="center"/>
    </xf>
    <xf numFmtId="0" fontId="1"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67" applyBorder="1" applyAlignment="1">
      <alignment horizontal="left" vertical="center"/>
    </xf>
    <xf numFmtId="0" fontId="0" fillId="0" borderId="1" xfId="67" applyBorder="1">
      <alignment vertical="center"/>
    </xf>
    <xf numFmtId="0" fontId="0" fillId="0" borderId="1" xfId="0" applyBorder="1" applyAlignment="1">
      <alignment horizontal="left" vertical="center"/>
    </xf>
    <xf numFmtId="0" fontId="0" fillId="0" borderId="1" xfId="0" applyBorder="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64" applyBorder="1">
      <alignment vertical="center"/>
    </xf>
    <xf numFmtId="0" fontId="0" fillId="0" borderId="1" xfId="65" applyBorder="1">
      <alignment vertical="center"/>
    </xf>
    <xf numFmtId="0" fontId="0" fillId="0" borderId="8" xfId="0" applyBorder="1" applyAlignment="1">
      <alignment horizontal="left" vertical="center"/>
    </xf>
    <xf numFmtId="0" fontId="4" fillId="0" borderId="0" xfId="0" applyFont="1" applyAlignment="1">
      <alignment horizontal="left" vertical="center"/>
    </xf>
    <xf numFmtId="0" fontId="4" fillId="0" borderId="1" xfId="17" applyFont="1" applyBorder="1" applyAlignment="1">
      <alignment horizontal="left" vertical="center"/>
    </xf>
    <xf numFmtId="0" fontId="4" fillId="0" borderId="2" xfId="17" applyNumberFormat="1" applyFont="1" applyFill="1" applyBorder="1" applyAlignment="1">
      <alignment vertical="center" wrapText="1"/>
    </xf>
    <xf numFmtId="0" fontId="4" fillId="0" borderId="1" xfId="17" applyFont="1" applyBorder="1" applyAlignment="1">
      <alignment vertical="center" wrapText="1"/>
    </xf>
    <xf numFmtId="0" fontId="4" fillId="0" borderId="2" xfId="17" applyFont="1" applyBorder="1" applyAlignment="1">
      <alignment horizontal="left" vertical="center"/>
    </xf>
    <xf numFmtId="0" fontId="4" fillId="0" borderId="2" xfId="17" applyFont="1" applyBorder="1" applyAlignment="1">
      <alignmen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1" xfId="17" applyNumberFormat="1" applyFont="1" applyFill="1" applyBorder="1" applyAlignment="1">
      <alignment vertical="center" wrapText="1"/>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0" fillId="0" borderId="1" xfId="66" applyBorder="1" applyAlignment="1">
      <alignment horizontal="left" vertical="center"/>
    </xf>
    <xf numFmtId="0" fontId="0" fillId="0" borderId="1" xfId="66" applyFill="1" applyBorder="1">
      <alignment vertical="center"/>
    </xf>
    <xf numFmtId="0" fontId="0" fillId="0" borderId="1" xfId="66" applyFont="1" applyFill="1" applyBorder="1">
      <alignment vertical="center"/>
    </xf>
    <xf numFmtId="0" fontId="4" fillId="0" borderId="1" xfId="0" applyFont="1" applyBorder="1">
      <alignment vertical="center"/>
    </xf>
    <xf numFmtId="49" fontId="4" fillId="2" borderId="1" xfId="63" applyNumberFormat="1" applyFont="1" applyFill="1" applyBorder="1" applyAlignment="1">
      <alignment horizontal="left" vertical="center"/>
    </xf>
    <xf numFmtId="0" fontId="4" fillId="0" borderId="1" xfId="0" applyFont="1" applyBorder="1">
      <alignment vertical="center"/>
    </xf>
  </cellXfs>
  <cellStyles count="6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常规 2 4" xfId="14"/>
    <cellStyle name="已访问的超链接" xfId="15" builtinId="9"/>
    <cellStyle name="注释" xfId="16"/>
    <cellStyle name="常规 6" xfId="17"/>
    <cellStyle name="警告文本" xfId="18"/>
    <cellStyle name="标题 4" xfId="19"/>
    <cellStyle name="60% - 强调文字颜色 2" xfId="20"/>
    <cellStyle name="解释性文本" xfId="21"/>
    <cellStyle name="常规 2 5" xfId="22"/>
    <cellStyle name="标题 1" xfId="23"/>
    <cellStyle name="标题 2" xfId="24"/>
    <cellStyle name="标题 3" xfId="25"/>
    <cellStyle name="60% - 强调文字颜色 1" xfId="26"/>
    <cellStyle name="输出" xfId="27"/>
    <cellStyle name="60% - 强调文字颜色 4" xfId="28"/>
    <cellStyle name="计算" xfId="29"/>
    <cellStyle name="检查单元格" xfId="30"/>
    <cellStyle name="链接单元格" xfId="31"/>
    <cellStyle name="强调文字颜色 2" xfId="32"/>
    <cellStyle name="20% - 强调文字颜色 6" xfId="33"/>
    <cellStyle name="汇总" xfId="34"/>
    <cellStyle name="好" xfId="35"/>
    <cellStyle name="适中" xfId="36"/>
    <cellStyle name="常规 16" xfId="37"/>
    <cellStyle name="强调文字颜色 1" xfId="38"/>
    <cellStyle name="20% - 强调文字颜色 5" xfId="39"/>
    <cellStyle name="20% - 强调文字颜色 1" xfId="40"/>
    <cellStyle name="40% - 强调文字颜色 1" xfId="41"/>
    <cellStyle name="20% - 强调文字颜色 2" xfId="42"/>
    <cellStyle name="40% - 强调文字颜色 2" xfId="43"/>
    <cellStyle name="强调文字颜色 3" xfId="44"/>
    <cellStyle name="20% - 强调文字颜色 4" xfId="45"/>
    <cellStyle name="40% - 强调文字颜色 4" xfId="46"/>
    <cellStyle name="强调文字颜色 5" xfId="47"/>
    <cellStyle name="40% - 强调文字颜色 5" xfId="48"/>
    <cellStyle name="常规 2 2" xfId="49"/>
    <cellStyle name="60% - 强调文字颜色 5" xfId="50"/>
    <cellStyle name="强调文字颜色 6" xfId="51"/>
    <cellStyle name="40% - 强调文字颜色 6" xfId="52"/>
    <cellStyle name="常规 2 3" xfId="53"/>
    <cellStyle name="60% - 强调文字颜色 6" xfId="54"/>
    <cellStyle name="常规 13" xfId="55"/>
    <cellStyle name="常规 2 6" xfId="56"/>
    <cellStyle name="常规 14" xfId="57"/>
    <cellStyle name="常规 2 7" xfId="58"/>
    <cellStyle name="常规 15" xfId="59"/>
    <cellStyle name="常规 2 8" xfId="60"/>
    <cellStyle name="常规 17" xfId="61"/>
    <cellStyle name="常规 19" xfId="62"/>
    <cellStyle name="常规 2" xfId="63"/>
    <cellStyle name="常规 3" xfId="64"/>
    <cellStyle name="常规 4" xfId="65"/>
    <cellStyle name="常规 5" xfId="66"/>
    <cellStyle name="常规 7" xfId="67"/>
    <cellStyle name="常规 8" xfId="6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theme" Target="theme/theme1.xml"/><Relationship Id="rId11" Type="http://schemas.openxmlformats.org/officeDocument/2006/relationships/styles" Target="styles.xml"/><Relationship Id="rId12"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4"/>
  <sheetViews>
    <sheetView topLeftCell="A7" workbookViewId="0">
      <selection activeCell="A6" sqref="A6:F34"/>
    </sheetView>
  </sheetViews>
  <sheetFormatPr defaultColWidth="9" defaultRowHeight="24.95" customHeight="1" outlineLevelCol="5"/>
  <cols>
    <col min="1" max="1" width="28.125" customWidth="1"/>
    <col min="2" max="2" width="15.375" customWidth="1"/>
    <col min="3" max="3" width="32.125" customWidth="1"/>
    <col min="4" max="4" width="17.125" customWidth="1"/>
    <col min="5" max="5" width="15.125" customWidth="1"/>
    <col min="6" max="6" width="17.75" customWidth="1"/>
  </cols>
  <sheetData>
    <row r="1" ht="24.75" customHeight="1" spans="1:1">
      <c r="A1" t="s">
        <v>0</v>
      </c>
    </row>
    <row r="2" ht="39" customHeight="1" spans="1:6">
      <c r="A2" s="56" t="s">
        <v>1</v>
      </c>
      <c r="B2" s="56"/>
      <c r="C2" s="56"/>
      <c r="D2" s="56"/>
      <c r="E2" s="56"/>
      <c r="F2" s="56"/>
    </row>
    <row r="3" ht="26.25" customHeight="1" spans="1:6">
      <c r="A3" s="57" t="s">
        <v>2</v>
      </c>
      <c r="B3" s="56"/>
      <c r="C3" s="56"/>
      <c r="D3" s="56"/>
      <c r="E3" s="56"/>
      <c r="F3" s="35" t="s">
        <v>3</v>
      </c>
    </row>
    <row r="4" customHeight="1" spans="1:6">
      <c r="A4" s="72" t="s">
        <v>4</v>
      </c>
      <c r="B4" s="72"/>
      <c r="C4" s="72" t="s">
        <v>5</v>
      </c>
      <c r="D4" s="72"/>
      <c r="E4" s="72"/>
      <c r="F4" s="72"/>
    </row>
    <row r="5" customHeight="1" spans="1:6">
      <c r="A5" s="72" t="s">
        <v>6</v>
      </c>
      <c r="B5" s="72" t="s">
        <v>7</v>
      </c>
      <c r="C5" s="72" t="s">
        <v>6</v>
      </c>
      <c r="D5" s="72" t="s">
        <v>8</v>
      </c>
      <c r="E5" s="72" t="s">
        <v>9</v>
      </c>
      <c r="F5" s="72" t="s">
        <v>10</v>
      </c>
    </row>
    <row r="6" customHeight="1" spans="1:6">
      <c r="A6" s="100" t="s">
        <v>11</v>
      </c>
      <c r="B6" s="62">
        <f>B34</f>
        <v>48227434.96</v>
      </c>
      <c r="C6" s="100" t="s">
        <v>12</v>
      </c>
      <c r="D6" s="62">
        <f>SUM(E6:F6)</f>
        <v>48227434.96</v>
      </c>
      <c r="E6" s="62">
        <f>SUM(E7:E33)</f>
        <v>46727434.96</v>
      </c>
      <c r="F6" s="62">
        <f t="shared" ref="F6" si="0">F34</f>
        <v>1500000</v>
      </c>
    </row>
    <row r="7" customHeight="1" spans="1:6">
      <c r="A7" s="100" t="s">
        <v>13</v>
      </c>
      <c r="B7" s="49">
        <v>46727434.96</v>
      </c>
      <c r="C7" s="101" t="s">
        <v>14</v>
      </c>
      <c r="D7" s="62"/>
      <c r="E7" s="62"/>
      <c r="F7" s="62"/>
    </row>
    <row r="8" customHeight="1" spans="1:6">
      <c r="A8" s="100" t="s">
        <v>15</v>
      </c>
      <c r="B8" s="62">
        <v>1500000</v>
      </c>
      <c r="C8" s="101" t="s">
        <v>16</v>
      </c>
      <c r="D8" s="62"/>
      <c r="E8" s="62"/>
      <c r="F8" s="62"/>
    </row>
    <row r="9" customHeight="1" spans="1:6">
      <c r="A9" s="102"/>
      <c r="B9" s="62"/>
      <c r="C9" s="101" t="s">
        <v>17</v>
      </c>
      <c r="D9" s="62"/>
      <c r="E9" s="62"/>
      <c r="F9" s="62"/>
    </row>
    <row r="10" customHeight="1" spans="1:6">
      <c r="A10" s="102"/>
      <c r="B10" s="62"/>
      <c r="C10" s="101" t="s">
        <v>18</v>
      </c>
      <c r="D10" s="62"/>
      <c r="E10" s="62"/>
      <c r="F10" s="62"/>
    </row>
    <row r="11" customHeight="1" spans="1:6">
      <c r="A11" s="102"/>
      <c r="B11" s="62"/>
      <c r="C11" s="101" t="s">
        <v>19</v>
      </c>
      <c r="D11" s="62"/>
      <c r="E11" s="62"/>
      <c r="F11" s="62"/>
    </row>
    <row r="12" customHeight="1" spans="1:6">
      <c r="A12" s="102"/>
      <c r="B12" s="62"/>
      <c r="C12" s="101" t="s">
        <v>20</v>
      </c>
      <c r="D12" s="62"/>
      <c r="E12" s="62"/>
      <c r="F12" s="62"/>
    </row>
    <row r="13" customHeight="1" spans="1:6">
      <c r="A13" s="102"/>
      <c r="B13" s="62"/>
      <c r="C13" s="101" t="s">
        <v>21</v>
      </c>
      <c r="D13" s="62"/>
      <c r="E13" s="62"/>
      <c r="F13" s="62"/>
    </row>
    <row r="14" customHeight="1" spans="1:6">
      <c r="A14" s="102"/>
      <c r="B14" s="62"/>
      <c r="C14" s="101" t="s">
        <v>22</v>
      </c>
      <c r="D14" s="62">
        <f t="shared" ref="D14:D19" si="1">E14+F14</f>
        <v>1669142</v>
      </c>
      <c r="E14" s="62">
        <v>1669142</v>
      </c>
      <c r="F14" s="62"/>
    </row>
    <row r="15" customHeight="1" spans="1:6">
      <c r="A15" s="102"/>
      <c r="B15" s="62"/>
      <c r="C15" s="101" t="s">
        <v>23</v>
      </c>
      <c r="D15" s="62"/>
      <c r="E15" s="62"/>
      <c r="F15" s="62"/>
    </row>
    <row r="16" customHeight="1" spans="1:6">
      <c r="A16" s="102"/>
      <c r="B16" s="62"/>
      <c r="C16" s="101" t="s">
        <v>24</v>
      </c>
      <c r="D16" s="62">
        <f>E16+F16</f>
        <v>1285951.66</v>
      </c>
      <c r="E16" s="62">
        <v>1285951.66</v>
      </c>
      <c r="F16" s="62"/>
    </row>
    <row r="17" customHeight="1" spans="1:6">
      <c r="A17" s="102"/>
      <c r="B17" s="62"/>
      <c r="C17" s="101" t="s">
        <v>25</v>
      </c>
      <c r="D17" s="62"/>
      <c r="E17" s="62"/>
      <c r="F17" s="62"/>
    </row>
    <row r="18" customHeight="1" spans="1:6">
      <c r="A18" s="102"/>
      <c r="B18" s="62"/>
      <c r="C18" s="101" t="s">
        <v>26</v>
      </c>
      <c r="D18" s="62">
        <f>E18+F18</f>
        <v>1500000</v>
      </c>
      <c r="E18" s="62"/>
      <c r="F18" s="62">
        <v>1500000</v>
      </c>
    </row>
    <row r="19" customHeight="1" spans="1:6">
      <c r="A19" s="102"/>
      <c r="B19" s="62"/>
      <c r="C19" s="101" t="s">
        <v>27</v>
      </c>
      <c r="D19" s="62">
        <f>E19+F19</f>
        <v>1400000</v>
      </c>
      <c r="E19" s="62">
        <v>1400000</v>
      </c>
      <c r="F19" s="62"/>
    </row>
    <row r="20" customHeight="1" spans="1:6">
      <c r="A20" s="102"/>
      <c r="B20" s="62"/>
      <c r="C20" s="101" t="s">
        <v>28</v>
      </c>
      <c r="D20" s="62"/>
      <c r="E20" s="62"/>
      <c r="F20" s="62"/>
    </row>
    <row r="21" customHeight="1" spans="1:6">
      <c r="A21" s="102"/>
      <c r="B21" s="62"/>
      <c r="C21" s="101" t="s">
        <v>29</v>
      </c>
      <c r="D21" s="62"/>
      <c r="E21" s="62"/>
      <c r="F21" s="62"/>
    </row>
    <row r="22" customHeight="1" spans="1:6">
      <c r="A22" s="102"/>
      <c r="B22" s="62"/>
      <c r="C22" s="101" t="s">
        <v>30</v>
      </c>
      <c r="D22" s="62"/>
      <c r="E22" s="62"/>
      <c r="F22" s="62"/>
    </row>
    <row r="23" customHeight="1" spans="1:6">
      <c r="A23" s="102"/>
      <c r="B23" s="62"/>
      <c r="C23" s="101" t="s">
        <v>31</v>
      </c>
      <c r="D23" s="62"/>
      <c r="E23" s="62"/>
      <c r="F23" s="62"/>
    </row>
    <row r="24" customHeight="1" spans="1:6">
      <c r="A24" s="102"/>
      <c r="B24" s="62"/>
      <c r="C24" s="101" t="s">
        <v>32</v>
      </c>
      <c r="D24" s="62"/>
      <c r="E24" s="62"/>
      <c r="F24" s="62"/>
    </row>
    <row r="25" customHeight="1" spans="1:6">
      <c r="A25" s="102"/>
      <c r="B25" s="62"/>
      <c r="C25" s="101" t="s">
        <v>33</v>
      </c>
      <c r="D25" s="62">
        <f>E25+F25</f>
        <v>41426323.5</v>
      </c>
      <c r="E25" s="49">
        <v>41426323.5</v>
      </c>
      <c r="F25" s="62"/>
    </row>
    <row r="26" customHeight="1" spans="1:6">
      <c r="A26" s="102"/>
      <c r="B26" s="62"/>
      <c r="C26" s="101" t="s">
        <v>34</v>
      </c>
      <c r="D26" s="62">
        <f>E26+F26</f>
        <v>946017.8</v>
      </c>
      <c r="E26" s="62">
        <v>946017.8</v>
      </c>
      <c r="F26" s="62"/>
    </row>
    <row r="27" customHeight="1" spans="1:6">
      <c r="A27" s="102"/>
      <c r="B27" s="62"/>
      <c r="C27" s="101" t="s">
        <v>35</v>
      </c>
      <c r="D27" s="62"/>
      <c r="E27" s="62"/>
      <c r="F27" s="62"/>
    </row>
    <row r="28" customHeight="1" spans="1:6">
      <c r="A28" s="102"/>
      <c r="B28" s="62"/>
      <c r="C28" s="101" t="s">
        <v>36</v>
      </c>
      <c r="D28" s="62"/>
      <c r="E28" s="62"/>
      <c r="F28" s="62"/>
    </row>
    <row r="29" customHeight="1" spans="1:6">
      <c r="A29" s="102"/>
      <c r="B29" s="62"/>
      <c r="C29" s="101" t="s">
        <v>37</v>
      </c>
      <c r="D29" s="62"/>
      <c r="E29" s="62"/>
      <c r="F29" s="62"/>
    </row>
    <row r="30" customHeight="1" spans="1:6">
      <c r="A30" s="102"/>
      <c r="B30" s="62"/>
      <c r="C30" s="101" t="s">
        <v>38</v>
      </c>
      <c r="D30" s="62"/>
      <c r="E30" s="62"/>
      <c r="F30" s="62"/>
    </row>
    <row r="31" customHeight="1" spans="1:6">
      <c r="A31" s="102"/>
      <c r="B31" s="62"/>
      <c r="C31" s="101" t="s">
        <v>39</v>
      </c>
      <c r="D31" s="62"/>
      <c r="E31" s="62"/>
      <c r="F31" s="62"/>
    </row>
    <row r="32" customHeight="1" spans="1:6">
      <c r="A32" s="102"/>
      <c r="B32" s="62"/>
      <c r="C32" s="101" t="s">
        <v>40</v>
      </c>
      <c r="D32" s="62"/>
      <c r="E32" s="62"/>
      <c r="F32" s="62"/>
    </row>
    <row r="33" ht="39" customHeight="1" spans="1:6">
      <c r="A33" s="102"/>
      <c r="B33" s="62"/>
      <c r="C33" s="101" t="s">
        <v>41</v>
      </c>
      <c r="D33" s="62"/>
      <c r="E33" s="62"/>
      <c r="F33" s="62"/>
    </row>
    <row r="34" ht="53.1" customHeight="1" spans="1:6">
      <c r="A34" s="100" t="s">
        <v>42</v>
      </c>
      <c r="B34" s="62">
        <f t="shared" ref="B34:F34" si="2">SUM(B7:B33)</f>
        <v>48227434.96</v>
      </c>
      <c r="C34" s="101" t="s">
        <v>43</v>
      </c>
      <c r="D34" s="62">
        <f>SUM(E34:F34)</f>
        <v>48227434.96</v>
      </c>
      <c r="E34" s="62">
        <f>SUM(E7:E33)</f>
        <v>46727434.96</v>
      </c>
      <c r="F34" s="62">
        <f>SUM(F7:F33)</f>
        <v>1500000</v>
      </c>
    </row>
  </sheetData>
  <mergeCells count="3">
    <mergeCell ref="A2:F2"/>
    <mergeCell ref="A4:B4"/>
    <mergeCell ref="C4:F4"/>
  </mergeCells>
  <printOptions horizontalCentered="1"/>
  <pageMargins left="0.0388888888888889" right="0.0388888888888889" top="0.747916666666667" bottom="0.747916666666667" header="0.313888888888889" footer="0.313888888888889"/>
  <pageSetup paperSize="9" scale="7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2"/>
  <sheetViews>
    <sheetView topLeftCell="A9" workbookViewId="0">
      <selection activeCell="C13" sqref="C13:D13"/>
    </sheetView>
  </sheetViews>
  <sheetFormatPr defaultColWidth="9" defaultRowHeight="24.95" customHeight="1" outlineLevelCol="4"/>
  <cols>
    <col min="1" max="1" width="9" style="2"/>
    <col min="2" max="2" width="29.5" customWidth="1"/>
    <col min="3" max="3" width="21.625" customWidth="1"/>
    <col min="4" max="4" width="15.375" customWidth="1"/>
    <col min="5" max="5" width="16.125" customWidth="1"/>
    <col min="6" max="6" width="16.5" customWidth="1"/>
    <col min="8" max="8" width="9" customWidth="1"/>
  </cols>
  <sheetData>
    <row r="1" customHeight="1" spans="1:1">
      <c r="A1" t="s">
        <v>44</v>
      </c>
    </row>
    <row r="2" customHeight="1" spans="1:5">
      <c r="A2" s="56" t="s">
        <v>45</v>
      </c>
      <c r="B2" s="56"/>
      <c r="C2" s="56"/>
      <c r="D2" s="56"/>
      <c r="E2" s="56"/>
    </row>
    <row r="3" customHeight="1" spans="1:5">
      <c r="A3" s="57" t="s">
        <v>2</v>
      </c>
      <c r="B3" s="56"/>
      <c r="C3" s="56"/>
      <c r="D3" s="56"/>
      <c r="E3" s="64" t="s">
        <v>3</v>
      </c>
    </row>
    <row r="4" customHeight="1" spans="1:5">
      <c r="A4" s="72" t="s">
        <v>46</v>
      </c>
      <c r="B4" s="72"/>
      <c r="C4" s="72" t="s">
        <v>47</v>
      </c>
      <c r="D4" s="72"/>
      <c r="E4" s="72"/>
    </row>
    <row r="5" s="95" customFormat="1" customHeight="1" spans="1:5">
      <c r="A5" s="96" t="s">
        <v>48</v>
      </c>
      <c r="B5" s="96" t="s">
        <v>49</v>
      </c>
      <c r="C5" s="96" t="s">
        <v>50</v>
      </c>
      <c r="D5" s="96" t="s">
        <v>51</v>
      </c>
      <c r="E5" s="96" t="s">
        <v>52</v>
      </c>
    </row>
    <row r="6" customHeight="1" spans="1:5">
      <c r="A6" s="97">
        <v>2080501</v>
      </c>
      <c r="B6" s="98" t="s">
        <v>53</v>
      </c>
      <c r="C6" s="68">
        <f>SUM(D6:E6)</f>
        <v>91710</v>
      </c>
      <c r="D6" s="68">
        <v>91710</v>
      </c>
      <c r="E6" s="68"/>
    </row>
    <row r="7" customHeight="1" spans="1:5">
      <c r="A7" s="97">
        <v>2080505</v>
      </c>
      <c r="B7" s="98" t="s">
        <v>54</v>
      </c>
      <c r="C7" s="68">
        <f t="shared" ref="C7:C21" si="0">SUM(D7:E7)</f>
        <v>1508840</v>
      </c>
      <c r="D7" s="68">
        <v>1508840</v>
      </c>
      <c r="E7" s="68"/>
    </row>
    <row r="8" customHeight="1" spans="1:5">
      <c r="A8" s="97">
        <v>2080899</v>
      </c>
      <c r="B8" s="98" t="s">
        <v>55</v>
      </c>
      <c r="C8" s="68">
        <f>SUM(D8:E8)</f>
        <v>68592</v>
      </c>
      <c r="D8" s="68">
        <v>68592</v>
      </c>
      <c r="E8" s="68"/>
    </row>
    <row r="9" customHeight="1" spans="1:5">
      <c r="A9" s="97">
        <v>2101101</v>
      </c>
      <c r="B9" s="98" t="s">
        <v>56</v>
      </c>
      <c r="C9" s="68">
        <f>SUM(D9:E9)</f>
        <v>58421.6</v>
      </c>
      <c r="D9" s="68">
        <v>58421.6</v>
      </c>
      <c r="E9" s="68"/>
    </row>
    <row r="10" customHeight="1" spans="1:5">
      <c r="A10" s="97">
        <v>2101102</v>
      </c>
      <c r="B10" s="98" t="s">
        <v>57</v>
      </c>
      <c r="C10" s="68">
        <f>SUM(D10:E10)</f>
        <v>316180.3</v>
      </c>
      <c r="D10" s="68">
        <v>316180.3</v>
      </c>
      <c r="E10" s="68"/>
    </row>
    <row r="11" customHeight="1" spans="1:5">
      <c r="A11" s="97">
        <v>2101103</v>
      </c>
      <c r="B11" s="98" t="s">
        <v>58</v>
      </c>
      <c r="C11" s="68">
        <f>SUM(D11:E11)</f>
        <v>911349.76</v>
      </c>
      <c r="D11" s="68">
        <v>911349.76</v>
      </c>
      <c r="E11" s="68"/>
    </row>
    <row r="12" customHeight="1" spans="1:5">
      <c r="A12" s="97">
        <v>2200201</v>
      </c>
      <c r="B12" s="99" t="s">
        <v>59</v>
      </c>
      <c r="C12" s="68">
        <f>SUM(D12:E12)</f>
        <v>1674982.8</v>
      </c>
      <c r="D12" s="68">
        <v>1674982.8</v>
      </c>
      <c r="E12" s="68"/>
    </row>
    <row r="13" customHeight="1" spans="1:5">
      <c r="A13" s="97">
        <v>2200250</v>
      </c>
      <c r="B13" s="98" t="s">
        <v>60</v>
      </c>
      <c r="C13" s="49">
        <f>SUM(D13:E13)</f>
        <v>8125940.7</v>
      </c>
      <c r="D13" s="49">
        <v>8125940.7</v>
      </c>
      <c r="E13" s="68"/>
    </row>
    <row r="14" customHeight="1" spans="1:5">
      <c r="A14" s="97">
        <v>2210201</v>
      </c>
      <c r="B14" s="98" t="s">
        <v>61</v>
      </c>
      <c r="C14" s="68">
        <f>SUM(D14:E14)</f>
        <v>946017.8</v>
      </c>
      <c r="D14" s="68">
        <v>946017.8</v>
      </c>
      <c r="E14" s="68"/>
    </row>
    <row r="15" customHeight="1" spans="1:5">
      <c r="A15" s="97">
        <v>2130121</v>
      </c>
      <c r="B15" s="98" t="s">
        <v>62</v>
      </c>
      <c r="C15" s="68">
        <f>SUM(D15:E15)</f>
        <v>1400000</v>
      </c>
      <c r="D15" s="68"/>
      <c r="E15" s="68">
        <v>1400000</v>
      </c>
    </row>
    <row r="16" customHeight="1" spans="1:5">
      <c r="A16" s="97">
        <v>2200204</v>
      </c>
      <c r="B16" s="98" t="s">
        <v>63</v>
      </c>
      <c r="C16" s="68">
        <f>SUM(D16:E16)</f>
        <v>1400000</v>
      </c>
      <c r="D16" s="68"/>
      <c r="E16" s="68">
        <v>1400000</v>
      </c>
    </row>
    <row r="17" customHeight="1" spans="1:5">
      <c r="A17" s="97">
        <v>2200209</v>
      </c>
      <c r="B17" s="98" t="s">
        <v>64</v>
      </c>
      <c r="C17" s="68">
        <f>SUM(D17:E17)</f>
        <v>400000</v>
      </c>
      <c r="D17" s="68"/>
      <c r="E17" s="68">
        <v>400000</v>
      </c>
    </row>
    <row r="18" customHeight="1" spans="1:5">
      <c r="A18" s="97">
        <v>2200299</v>
      </c>
      <c r="B18" s="98" t="s">
        <v>65</v>
      </c>
      <c r="C18" s="68">
        <f>SUM(D18:E18)</f>
        <v>2220000</v>
      </c>
      <c r="D18" s="68"/>
      <c r="E18" s="68">
        <v>2220000</v>
      </c>
    </row>
    <row r="19" customHeight="1" spans="1:5">
      <c r="A19" s="97">
        <v>2200202</v>
      </c>
      <c r="B19" s="98" t="s">
        <v>66</v>
      </c>
      <c r="C19" s="68">
        <f>SUM(D19:E19)</f>
        <v>130000</v>
      </c>
      <c r="D19" s="68"/>
      <c r="E19" s="68">
        <v>130000</v>
      </c>
    </row>
    <row r="20" customHeight="1" spans="1:5">
      <c r="A20" s="97">
        <v>2200205</v>
      </c>
      <c r="B20" s="98" t="s">
        <v>67</v>
      </c>
      <c r="C20" s="68">
        <f>SUM(D20:E20)</f>
        <v>50000</v>
      </c>
      <c r="D20" s="68"/>
      <c r="E20" s="68">
        <v>50000</v>
      </c>
    </row>
    <row r="21" customHeight="1" spans="1:5">
      <c r="A21" s="97">
        <v>2200218</v>
      </c>
      <c r="B21" s="98" t="s">
        <v>68</v>
      </c>
      <c r="C21" s="68">
        <f>SUM(D21:E21)</f>
        <v>27425400</v>
      </c>
      <c r="D21" s="68"/>
      <c r="E21" s="68">
        <v>27425400</v>
      </c>
    </row>
    <row r="22" customHeight="1" spans="1:5">
      <c r="A22" s="72" t="s">
        <v>8</v>
      </c>
      <c r="B22" s="72"/>
      <c r="C22" s="49">
        <f>SUM(C6:C21)</f>
        <v>46727434.96</v>
      </c>
      <c r="D22" s="68">
        <f>SUM(D6:D21)</f>
        <v>13702034.96</v>
      </c>
      <c r="E22" s="68">
        <f>SUM(E6:E21)</f>
        <v>33025400</v>
      </c>
    </row>
  </sheetData>
  <mergeCells count="4">
    <mergeCell ref="A2:E2"/>
    <mergeCell ref="A4:B4"/>
    <mergeCell ref="C4:E4"/>
    <mergeCell ref="A22:B2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4"/>
  <sheetViews>
    <sheetView topLeftCell="A11" workbookViewId="0">
      <selection activeCell="C23" sqref="C6:C23"/>
    </sheetView>
  </sheetViews>
  <sheetFormatPr defaultColWidth="9" defaultRowHeight="24.95" customHeight="1" outlineLevelCol="4"/>
  <cols>
    <col min="1" max="1" width="18.25" style="82" customWidth="1"/>
    <col min="2" max="2" width="16" style="40" customWidth="1"/>
    <col min="3" max="3" width="16.5" style="40" customWidth="1"/>
    <col min="4" max="4" width="15" style="40" customWidth="1"/>
    <col min="5" max="5" width="16.75" style="40" customWidth="1"/>
    <col min="6" max="7" width="9" style="40"/>
    <col min="8" max="9" width="10.375" style="40"/>
    <col min="10" max="16384" width="9" style="40"/>
  </cols>
  <sheetData>
    <row r="1" customHeight="1" spans="1:1">
      <c r="A1" s="40" t="s">
        <v>69</v>
      </c>
    </row>
    <row r="2" customHeight="1" spans="1:5">
      <c r="A2" s="41" t="s">
        <v>70</v>
      </c>
      <c r="B2" s="41"/>
      <c r="C2" s="41"/>
      <c r="D2" s="41"/>
      <c r="E2" s="41"/>
    </row>
    <row r="3" customHeight="1" spans="1:5">
      <c r="A3" s="42" t="s">
        <v>2</v>
      </c>
      <c r="E3" s="55" t="s">
        <v>3</v>
      </c>
    </row>
    <row r="4" customHeight="1" spans="1:5">
      <c r="A4" s="43" t="s">
        <v>71</v>
      </c>
      <c r="B4" s="43"/>
      <c r="C4" s="43" t="s">
        <v>72</v>
      </c>
      <c r="D4" s="43"/>
      <c r="E4" s="43"/>
    </row>
    <row r="5" s="53" customFormat="1" customHeight="1" spans="1:5">
      <c r="A5" s="43" t="s">
        <v>48</v>
      </c>
      <c r="B5" s="43" t="s">
        <v>49</v>
      </c>
      <c r="C5" s="43" t="s">
        <v>8</v>
      </c>
      <c r="D5" s="43" t="s">
        <v>73</v>
      </c>
      <c r="E5" s="43" t="s">
        <v>74</v>
      </c>
    </row>
    <row r="6" customHeight="1" spans="1:5">
      <c r="A6" s="83">
        <v>30101</v>
      </c>
      <c r="B6" s="84" t="s">
        <v>75</v>
      </c>
      <c r="C6" s="49">
        <f t="shared" ref="C6:C13" si="0">SUM(D6:E6)</f>
        <v>4407081.6</v>
      </c>
      <c r="D6" s="49">
        <v>4407081.6</v>
      </c>
      <c r="E6" s="49"/>
    </row>
    <row r="7" customHeight="1" spans="1:5">
      <c r="A7" s="83">
        <v>30102</v>
      </c>
      <c r="B7" s="84" t="s">
        <v>76</v>
      </c>
      <c r="C7" s="49">
        <f>SUM(D7:E7)</f>
        <v>1861560</v>
      </c>
      <c r="D7" s="49">
        <v>1861560</v>
      </c>
      <c r="E7" s="49"/>
    </row>
    <row r="8" ht="27" customHeight="1" spans="1:5">
      <c r="A8" s="83">
        <v>30103</v>
      </c>
      <c r="B8" s="84" t="s">
        <v>77</v>
      </c>
      <c r="C8" s="49">
        <f>SUM(D8:E8)</f>
        <v>57276</v>
      </c>
      <c r="D8" s="49">
        <v>57276</v>
      </c>
      <c r="E8" s="49"/>
    </row>
    <row r="9" ht="27" customHeight="1" spans="1:5">
      <c r="A9" s="83">
        <v>30107</v>
      </c>
      <c r="B9" s="84" t="s">
        <v>78</v>
      </c>
      <c r="C9" s="49">
        <f>SUM(D9:E9)</f>
        <v>1864680</v>
      </c>
      <c r="D9" s="49">
        <v>1864680</v>
      </c>
      <c r="E9" s="49"/>
    </row>
    <row r="10" ht="27" customHeight="1" spans="1:5">
      <c r="A10" s="83">
        <v>30108</v>
      </c>
      <c r="B10" s="85" t="s">
        <v>79</v>
      </c>
      <c r="C10" s="49">
        <f>SUM(D10:E10)</f>
        <v>1508840</v>
      </c>
      <c r="D10" s="49">
        <v>1508840</v>
      </c>
      <c r="E10" s="49"/>
    </row>
    <row r="11" ht="27" customHeight="1" spans="1:5">
      <c r="A11" s="86">
        <v>30110</v>
      </c>
      <c r="B11" s="87" t="s">
        <v>80</v>
      </c>
      <c r="C11" s="49">
        <f>SUM(D11:E11)</f>
        <v>352566.5</v>
      </c>
      <c r="D11" s="49">
        <v>352566.5</v>
      </c>
      <c r="E11" s="49"/>
    </row>
    <row r="12" customHeight="1" spans="1:5">
      <c r="A12" s="83">
        <v>30111</v>
      </c>
      <c r="B12" s="85" t="s">
        <v>81</v>
      </c>
      <c r="C12" s="49">
        <f>SUM(D12:E12)</f>
        <v>788348.2</v>
      </c>
      <c r="D12" s="49">
        <v>788348.2</v>
      </c>
      <c r="E12" s="49"/>
    </row>
    <row r="13" s="40" customFormat="1" customHeight="1" spans="1:5">
      <c r="A13" s="88">
        <v>30112</v>
      </c>
      <c r="B13" s="88" t="s">
        <v>82</v>
      </c>
      <c r="C13" s="49">
        <f>SUM(D13:E13)</f>
        <v>77640.5</v>
      </c>
      <c r="D13" s="49">
        <v>77640.5</v>
      </c>
      <c r="E13" s="49"/>
    </row>
    <row r="14" customHeight="1" spans="1:5">
      <c r="A14" s="89">
        <v>30113</v>
      </c>
      <c r="B14" s="90" t="s">
        <v>61</v>
      </c>
      <c r="C14" s="49">
        <f t="shared" ref="C14:C23" si="1">SUM(D14:E14)</f>
        <v>946017.8</v>
      </c>
      <c r="D14" s="49">
        <v>946017.8</v>
      </c>
      <c r="E14" s="49"/>
    </row>
    <row r="15" customHeight="1" spans="1:5">
      <c r="A15" s="89">
        <v>30201</v>
      </c>
      <c r="B15" s="90" t="s">
        <v>83</v>
      </c>
      <c r="C15" s="49">
        <f>SUM(D15:E15)</f>
        <v>1031520</v>
      </c>
      <c r="D15" s="49"/>
      <c r="E15" s="49">
        <v>1031520</v>
      </c>
    </row>
    <row r="16" customHeight="1" spans="1:5">
      <c r="A16" s="88">
        <v>30207</v>
      </c>
      <c r="B16" s="88" t="s">
        <v>84</v>
      </c>
      <c r="C16" s="49">
        <f>SUM(D16:E16)</f>
        <v>114840</v>
      </c>
      <c r="E16" s="49">
        <v>114840</v>
      </c>
    </row>
    <row r="17" customHeight="1" spans="1:5">
      <c r="A17" s="89">
        <v>30228</v>
      </c>
      <c r="B17" s="90" t="s">
        <v>85</v>
      </c>
      <c r="C17" s="49">
        <f>SUM(D17:E17)</f>
        <v>137301.6</v>
      </c>
      <c r="D17" s="49"/>
      <c r="E17" s="49">
        <v>137301.6</v>
      </c>
    </row>
    <row r="18" customHeight="1" spans="1:5">
      <c r="A18" s="88">
        <v>30229</v>
      </c>
      <c r="B18" s="91" t="s">
        <v>86</v>
      </c>
      <c r="C18" s="49">
        <f>SUM(D18:E18)</f>
        <v>3307.2</v>
      </c>
      <c r="D18" s="49"/>
      <c r="E18" s="49">
        <v>3307.2</v>
      </c>
    </row>
    <row r="19" customHeight="1" spans="1:5">
      <c r="A19" s="83">
        <v>30231</v>
      </c>
      <c r="B19" s="92" t="s">
        <v>87</v>
      </c>
      <c r="C19" s="49">
        <f>SUM(D19:E19)</f>
        <v>39000</v>
      </c>
      <c r="D19" s="49"/>
      <c r="E19" s="49">
        <v>39000</v>
      </c>
    </row>
    <row r="20" customHeight="1" spans="1:5">
      <c r="A20" s="89">
        <v>30239</v>
      </c>
      <c r="B20" s="90" t="s">
        <v>88</v>
      </c>
      <c r="C20" s="49">
        <f>SUM(D20:E20)</f>
        <v>109560</v>
      </c>
      <c r="D20" s="49"/>
      <c r="E20" s="49">
        <v>109560</v>
      </c>
    </row>
    <row r="21" customHeight="1" spans="1:5">
      <c r="A21" s="83">
        <v>30301</v>
      </c>
      <c r="B21" s="85" t="s">
        <v>89</v>
      </c>
      <c r="C21" s="49">
        <f>SUM(D21:E21)</f>
        <v>91710</v>
      </c>
      <c r="D21" s="49">
        <v>91710</v>
      </c>
      <c r="E21" s="49"/>
    </row>
    <row r="22" customHeight="1" spans="1:5">
      <c r="A22" s="89">
        <v>30305</v>
      </c>
      <c r="B22" s="90" t="s">
        <v>90</v>
      </c>
      <c r="C22" s="49">
        <f>SUM(D22:E22)</f>
        <v>68592</v>
      </c>
      <c r="D22" s="49">
        <v>68592</v>
      </c>
      <c r="E22" s="49"/>
    </row>
    <row r="23" customHeight="1" spans="1:5">
      <c r="A23" s="89">
        <v>30399</v>
      </c>
      <c r="B23" s="90" t="s">
        <v>91</v>
      </c>
      <c r="C23" s="49">
        <f>SUM(D23:E23)</f>
        <v>242193.56</v>
      </c>
      <c r="D23" s="49">
        <v>242193.56</v>
      </c>
      <c r="E23" s="49"/>
    </row>
    <row r="24" customHeight="1" spans="1:5">
      <c r="A24" s="93" t="s">
        <v>8</v>
      </c>
      <c r="B24" s="94"/>
      <c r="C24" s="49">
        <f>SUM(C6:C23)</f>
        <v>13702034.96</v>
      </c>
      <c r="D24" s="49">
        <f>SUM(D6:D23)</f>
        <v>12266506.16</v>
      </c>
      <c r="E24" s="49">
        <f>SUM(E6:E23)</f>
        <v>1435528.8</v>
      </c>
    </row>
  </sheetData>
  <mergeCells count="4">
    <mergeCell ref="A2:E2"/>
    <mergeCell ref="A4:B4"/>
    <mergeCell ref="C4:E4"/>
    <mergeCell ref="A24:B24"/>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0"/>
  <sheetViews>
    <sheetView workbookViewId="0">
      <selection activeCell="J15" sqref="J15"/>
    </sheetView>
  </sheetViews>
  <sheetFormatPr defaultColWidth="9" defaultRowHeight="24.95" customHeight="1"/>
  <cols>
    <col min="1" max="1" width="9.625" customWidth="1"/>
    <col min="2" max="2" width="12.75" customWidth="1"/>
    <col min="3" max="3" width="12.625" customWidth="1"/>
    <col min="4" max="5" width="15.625"/>
    <col min="6" max="6" width="12.875" customWidth="1"/>
    <col min="7" max="7" width="10.375" customWidth="1"/>
    <col min="8" max="8" width="12.5" customWidth="1"/>
    <col min="9" max="9" width="12.25" customWidth="1"/>
    <col min="10" max="11" width="15.625"/>
    <col min="12" max="12" width="12" customWidth="1"/>
  </cols>
  <sheetData>
    <row r="1" customHeight="1" spans="1:1">
      <c r="A1" t="s">
        <v>92</v>
      </c>
    </row>
    <row r="2" ht="34.5" customHeight="1" spans="1:12">
      <c r="A2" s="56" t="s">
        <v>93</v>
      </c>
      <c r="B2" s="56"/>
      <c r="C2" s="56"/>
      <c r="D2" s="56"/>
      <c r="E2" s="56"/>
      <c r="F2" s="56"/>
      <c r="G2" s="56"/>
      <c r="H2" s="56"/>
      <c r="I2" s="56"/>
      <c r="J2" s="56"/>
      <c r="K2" s="56"/>
      <c r="L2" s="56"/>
    </row>
    <row r="3" customHeight="1" spans="1:12">
      <c r="A3" s="57" t="s">
        <v>94</v>
      </c>
      <c r="L3" s="64" t="s">
        <v>3</v>
      </c>
    </row>
    <row r="4" ht="29.25" customHeight="1" spans="1:12">
      <c r="A4" s="72" t="s">
        <v>95</v>
      </c>
      <c r="B4" s="72"/>
      <c r="C4" s="72"/>
      <c r="D4" s="72"/>
      <c r="E4" s="72"/>
      <c r="F4" s="72"/>
      <c r="G4" s="72" t="s">
        <v>47</v>
      </c>
      <c r="H4" s="72"/>
      <c r="I4" s="72"/>
      <c r="J4" s="72"/>
      <c r="K4" s="72"/>
      <c r="L4" s="72"/>
    </row>
    <row r="5" s="77" customFormat="1" customHeight="1" spans="1:12">
      <c r="A5" s="78" t="s">
        <v>8</v>
      </c>
      <c r="B5" s="78" t="s">
        <v>96</v>
      </c>
      <c r="C5" s="78" t="s">
        <v>97</v>
      </c>
      <c r="D5" s="78"/>
      <c r="E5" s="78"/>
      <c r="F5" s="78" t="s">
        <v>98</v>
      </c>
      <c r="G5" s="78" t="s">
        <v>8</v>
      </c>
      <c r="H5" s="78" t="s">
        <v>96</v>
      </c>
      <c r="I5" s="78" t="s">
        <v>97</v>
      </c>
      <c r="J5" s="78"/>
      <c r="K5" s="78"/>
      <c r="L5" s="78" t="s">
        <v>98</v>
      </c>
    </row>
    <row r="6" s="77" customFormat="1" customHeight="1" spans="1:12">
      <c r="A6" s="78"/>
      <c r="B6" s="78"/>
      <c r="C6" s="78" t="s">
        <v>50</v>
      </c>
      <c r="D6" s="78" t="s">
        <v>99</v>
      </c>
      <c r="E6" s="78" t="s">
        <v>100</v>
      </c>
      <c r="F6" s="78"/>
      <c r="G6" s="78"/>
      <c r="H6" s="78"/>
      <c r="I6" s="78" t="s">
        <v>50</v>
      </c>
      <c r="J6" s="78" t="s">
        <v>99</v>
      </c>
      <c r="K6" s="78" t="s">
        <v>100</v>
      </c>
      <c r="L6" s="78"/>
    </row>
    <row r="7" ht="39" customHeight="1" spans="1:12">
      <c r="A7" s="79">
        <v>470000</v>
      </c>
      <c r="B7" s="79"/>
      <c r="C7" s="79">
        <v>376000</v>
      </c>
      <c r="D7" s="79">
        <v>0</v>
      </c>
      <c r="E7" s="79">
        <v>376000</v>
      </c>
      <c r="F7" s="79">
        <v>94000</v>
      </c>
      <c r="G7" s="79">
        <v>470000</v>
      </c>
      <c r="H7" s="80"/>
      <c r="I7" s="79">
        <v>376000</v>
      </c>
      <c r="J7" s="80">
        <v>0</v>
      </c>
      <c r="K7" s="79">
        <v>376000</v>
      </c>
      <c r="L7" s="79">
        <v>94000</v>
      </c>
    </row>
    <row r="8" ht="40.5" customHeight="1" spans="1:12">
      <c r="A8" s="81"/>
      <c r="B8" s="81"/>
      <c r="C8" s="81"/>
      <c r="D8" s="81"/>
      <c r="E8" s="81"/>
      <c r="F8" s="81"/>
      <c r="G8" s="81"/>
      <c r="H8" s="81"/>
      <c r="I8" s="81"/>
      <c r="J8" s="81"/>
      <c r="K8" s="81"/>
      <c r="L8" s="81"/>
    </row>
    <row r="9" customHeight="1" spans="1:12">
      <c r="A9" s="2"/>
      <c r="B9" s="2"/>
      <c r="C9" s="2"/>
      <c r="D9" s="2"/>
      <c r="E9" s="2"/>
      <c r="F9" s="2"/>
      <c r="G9" s="2"/>
      <c r="H9" s="2"/>
      <c r="I9" s="2"/>
      <c r="J9" s="2"/>
      <c r="K9" s="2"/>
      <c r="L9" s="2"/>
    </row>
    <row r="10" ht="26.25" customHeight="1" spans="1:12">
      <c r="A10" s="2"/>
      <c r="B10" s="2"/>
      <c r="C10" s="2"/>
      <c r="D10" s="2"/>
      <c r="E10" s="2"/>
      <c r="F10" s="2"/>
      <c r="G10" s="2"/>
      <c r="H10" s="2"/>
      <c r="I10" s="2"/>
      <c r="J10" s="2"/>
      <c r="K10" s="2"/>
      <c r="L10" s="2"/>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8"/>
  <sheetViews>
    <sheetView workbookViewId="0">
      <selection activeCell="B6" sqref="B6"/>
    </sheetView>
  </sheetViews>
  <sheetFormatPr defaultColWidth="9" defaultRowHeight="24.95" customHeight="1" outlineLevelRow="7" outlineLevelCol="4"/>
  <cols>
    <col min="1" max="1" width="12.5" style="2" customWidth="1"/>
    <col min="2" max="2" width="34.75" customWidth="1"/>
    <col min="3" max="3" width="14.5" customWidth="1"/>
    <col min="4" max="4" width="13.875" customWidth="1"/>
    <col min="5" max="5" width="13.75" customWidth="1"/>
  </cols>
  <sheetData>
    <row r="1" customHeight="1" spans="1:1">
      <c r="A1" t="s">
        <v>101</v>
      </c>
    </row>
    <row r="2" s="70" customFormat="1" ht="47.25" customHeight="1" spans="1:5">
      <c r="A2" s="56" t="s">
        <v>102</v>
      </c>
      <c r="B2" s="56"/>
      <c r="C2" s="56"/>
      <c r="D2" s="56"/>
      <c r="E2" s="56"/>
    </row>
    <row r="3" customHeight="1" spans="1:5">
      <c r="A3" s="57" t="s">
        <v>2</v>
      </c>
      <c r="E3" s="64" t="s">
        <v>3</v>
      </c>
    </row>
    <row r="4" customHeight="1" spans="1:5">
      <c r="A4" s="72" t="s">
        <v>46</v>
      </c>
      <c r="B4" s="72"/>
      <c r="C4" s="72" t="s">
        <v>47</v>
      </c>
      <c r="D4" s="72"/>
      <c r="E4" s="72"/>
    </row>
    <row r="5" s="71" customFormat="1" customHeight="1" spans="1:5">
      <c r="A5" s="72" t="s">
        <v>48</v>
      </c>
      <c r="B5" s="72" t="s">
        <v>49</v>
      </c>
      <c r="C5" s="72" t="s">
        <v>50</v>
      </c>
      <c r="D5" s="72" t="s">
        <v>51</v>
      </c>
      <c r="E5" s="72" t="s">
        <v>52</v>
      </c>
    </row>
    <row r="6" customHeight="1" spans="1:5">
      <c r="A6" s="73">
        <v>2120899</v>
      </c>
      <c r="B6" s="74" t="s">
        <v>103</v>
      </c>
      <c r="C6" s="68">
        <f>SUM(D6:E6)</f>
        <v>1500000</v>
      </c>
      <c r="D6" s="68"/>
      <c r="E6" s="68">
        <v>1500000</v>
      </c>
    </row>
    <row r="7" customHeight="1" spans="1:5">
      <c r="A7" s="75"/>
      <c r="B7" s="76"/>
      <c r="C7" s="68"/>
      <c r="D7" s="68"/>
      <c r="E7" s="68"/>
    </row>
    <row r="8" customHeight="1" spans="1:5">
      <c r="A8" s="72" t="s">
        <v>8</v>
      </c>
      <c r="B8" s="72"/>
      <c r="C8" s="68">
        <f>SUM(C6:C7)</f>
        <v>1500000</v>
      </c>
      <c r="D8" s="68">
        <f>SUM(D6:D7)</f>
        <v>0</v>
      </c>
      <c r="E8" s="68">
        <f>SUM(E6:E7)</f>
        <v>1500000</v>
      </c>
    </row>
  </sheetData>
  <mergeCells count="4">
    <mergeCell ref="A2:E2"/>
    <mergeCell ref="A4:B4"/>
    <mergeCell ref="C4:E4"/>
    <mergeCell ref="A8:B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4"/>
  <sheetViews>
    <sheetView topLeftCell="A19" workbookViewId="0">
      <selection activeCell="D25" sqref="D25"/>
    </sheetView>
  </sheetViews>
  <sheetFormatPr defaultColWidth="9" defaultRowHeight="24.95" customHeight="1" outlineLevelCol="3"/>
  <cols>
    <col min="1" max="1" width="37.5" customWidth="1"/>
    <col min="2" max="2" width="14.875" customWidth="1"/>
    <col min="3" max="3" width="36.125" customWidth="1"/>
    <col min="4" max="4" width="15" customWidth="1"/>
  </cols>
  <sheetData>
    <row r="1" customHeight="1" spans="1:1">
      <c r="A1" t="s">
        <v>104</v>
      </c>
    </row>
    <row r="2" ht="40.5" customHeight="1" spans="1:4">
      <c r="A2" s="56" t="s">
        <v>105</v>
      </c>
      <c r="B2" s="56"/>
      <c r="C2" s="56"/>
      <c r="D2" s="56"/>
    </row>
    <row r="3" customHeight="1" spans="1:4">
      <c r="A3" s="57" t="s">
        <v>2</v>
      </c>
      <c r="D3" s="64" t="s">
        <v>3</v>
      </c>
    </row>
    <row r="4" customHeight="1" spans="1:4">
      <c r="A4" s="65" t="s">
        <v>106</v>
      </c>
      <c r="B4" s="65"/>
      <c r="C4" s="65" t="s">
        <v>107</v>
      </c>
      <c r="D4" s="65"/>
    </row>
    <row r="5" customHeight="1" spans="1:4">
      <c r="A5" s="65" t="s">
        <v>108</v>
      </c>
      <c r="B5" s="65" t="s">
        <v>109</v>
      </c>
      <c r="C5" s="65" t="s">
        <v>108</v>
      </c>
      <c r="D5" s="65" t="s">
        <v>109</v>
      </c>
    </row>
    <row r="6" ht="20.1" customHeight="1" spans="1:4">
      <c r="A6" s="66" t="s">
        <v>110</v>
      </c>
      <c r="B6" s="67">
        <v>46727434.96</v>
      </c>
      <c r="C6" s="66" t="s">
        <v>111</v>
      </c>
      <c r="D6" s="68"/>
    </row>
    <row r="7" ht="20.1" customHeight="1" spans="1:4">
      <c r="A7" s="69" t="s">
        <v>112</v>
      </c>
      <c r="B7" s="68">
        <v>1500000</v>
      </c>
      <c r="C7" s="66" t="s">
        <v>113</v>
      </c>
      <c r="D7" s="68"/>
    </row>
    <row r="8" ht="20.1" customHeight="1" spans="1:4">
      <c r="A8" s="69"/>
      <c r="B8" s="68"/>
      <c r="C8" s="66" t="s">
        <v>114</v>
      </c>
      <c r="D8" s="68"/>
    </row>
    <row r="9" ht="20.1" customHeight="1" spans="1:4">
      <c r="A9" s="69"/>
      <c r="B9" s="68"/>
      <c r="C9" s="66" t="s">
        <v>115</v>
      </c>
      <c r="D9" s="68"/>
    </row>
    <row r="10" ht="20.1" customHeight="1" spans="1:4">
      <c r="A10" s="69"/>
      <c r="B10" s="68"/>
      <c r="C10" s="66" t="s">
        <v>116</v>
      </c>
      <c r="D10" s="68"/>
    </row>
    <row r="11" ht="20.1" customHeight="1" spans="1:4">
      <c r="A11" s="69"/>
      <c r="B11" s="68"/>
      <c r="C11" s="66" t="s">
        <v>117</v>
      </c>
      <c r="D11" s="68"/>
    </row>
    <row r="12" ht="20.1" customHeight="1" spans="1:4">
      <c r="A12" s="69"/>
      <c r="B12" s="68"/>
      <c r="C12" s="66" t="s">
        <v>118</v>
      </c>
      <c r="D12" s="68"/>
    </row>
    <row r="13" ht="20.1" customHeight="1" spans="1:4">
      <c r="A13" s="69"/>
      <c r="B13" s="68"/>
      <c r="C13" s="66" t="s">
        <v>119</v>
      </c>
      <c r="D13" s="68">
        <v>1669142</v>
      </c>
    </row>
    <row r="14" ht="20.1" customHeight="1" spans="1:4">
      <c r="A14" s="66"/>
      <c r="B14" s="68"/>
      <c r="C14" s="66" t="s">
        <v>120</v>
      </c>
      <c r="D14" s="68"/>
    </row>
    <row r="15" ht="20.1" customHeight="1" spans="1:4">
      <c r="A15" s="66"/>
      <c r="B15" s="68"/>
      <c r="C15" s="66" t="s">
        <v>121</v>
      </c>
      <c r="D15" s="68">
        <v>1285951.66</v>
      </c>
    </row>
    <row r="16" ht="20.1" customHeight="1" spans="1:4">
      <c r="A16" s="66"/>
      <c r="B16" s="68"/>
      <c r="C16" s="66" t="s">
        <v>122</v>
      </c>
      <c r="D16" s="68"/>
    </row>
    <row r="17" ht="20.1" customHeight="1" spans="1:4">
      <c r="A17" s="66"/>
      <c r="B17" s="68"/>
      <c r="C17" s="66" t="s">
        <v>123</v>
      </c>
      <c r="D17" s="68">
        <v>1500000</v>
      </c>
    </row>
    <row r="18" ht="20.1" customHeight="1" spans="1:4">
      <c r="A18" s="66"/>
      <c r="B18" s="68"/>
      <c r="C18" s="66" t="s">
        <v>124</v>
      </c>
      <c r="D18" s="68">
        <v>1400000</v>
      </c>
    </row>
    <row r="19" ht="20.1" customHeight="1" spans="1:4">
      <c r="A19" s="66"/>
      <c r="B19" s="68"/>
      <c r="C19" s="66" t="s">
        <v>125</v>
      </c>
      <c r="D19" s="68"/>
    </row>
    <row r="20" ht="20.1" customHeight="1" spans="1:4">
      <c r="A20" s="66"/>
      <c r="B20" s="68"/>
      <c r="C20" s="66" t="s">
        <v>126</v>
      </c>
      <c r="D20" s="68"/>
    </row>
    <row r="21" ht="20.1" customHeight="1" spans="1:4">
      <c r="A21" s="66"/>
      <c r="B21" s="68"/>
      <c r="C21" s="66" t="s">
        <v>127</v>
      </c>
      <c r="D21" s="68"/>
    </row>
    <row r="22" ht="20.1" customHeight="1" spans="1:4">
      <c r="A22" s="66"/>
      <c r="B22" s="68"/>
      <c r="C22" s="66" t="s">
        <v>128</v>
      </c>
      <c r="D22" s="68"/>
    </row>
    <row r="23" ht="20.1" customHeight="1" spans="1:4">
      <c r="A23" s="36"/>
      <c r="B23" s="68"/>
      <c r="C23" s="66" t="s">
        <v>129</v>
      </c>
      <c r="D23" s="68"/>
    </row>
    <row r="24" ht="20.1" customHeight="1" spans="1:4">
      <c r="A24" s="36"/>
      <c r="B24" s="68"/>
      <c r="C24" s="66" t="s">
        <v>130</v>
      </c>
      <c r="D24" s="67">
        <v>41426323.5</v>
      </c>
    </row>
    <row r="25" ht="20.1" customHeight="1" spans="1:4">
      <c r="A25" s="36"/>
      <c r="B25" s="68"/>
      <c r="C25" s="66" t="s">
        <v>131</v>
      </c>
      <c r="D25" s="68">
        <v>946017.8</v>
      </c>
    </row>
    <row r="26" ht="20.1" customHeight="1" spans="1:4">
      <c r="A26" s="36"/>
      <c r="B26" s="68"/>
      <c r="C26" s="66" t="s">
        <v>132</v>
      </c>
      <c r="D26" s="68"/>
    </row>
    <row r="27" ht="20.1" customHeight="1" spans="1:4">
      <c r="A27" s="36"/>
      <c r="B27" s="68"/>
      <c r="C27" s="66" t="s">
        <v>133</v>
      </c>
      <c r="D27" s="68"/>
    </row>
    <row r="28" ht="20.1" customHeight="1" spans="1:4">
      <c r="A28" s="36"/>
      <c r="B28" s="68"/>
      <c r="C28" s="66" t="s">
        <v>134</v>
      </c>
      <c r="D28" s="68"/>
    </row>
    <row r="29" ht="20.1" customHeight="1" spans="1:4">
      <c r="A29" s="36"/>
      <c r="B29" s="68"/>
      <c r="C29" s="66" t="s">
        <v>135</v>
      </c>
      <c r="D29" s="68"/>
    </row>
    <row r="30" ht="20.1" customHeight="1" spans="1:4">
      <c r="A30" s="36"/>
      <c r="B30" s="68"/>
      <c r="C30" s="66" t="s">
        <v>136</v>
      </c>
      <c r="D30" s="68"/>
    </row>
    <row r="31" ht="20.1" customHeight="1" spans="1:4">
      <c r="A31" s="36"/>
      <c r="B31" s="68"/>
      <c r="C31" s="66" t="s">
        <v>137</v>
      </c>
      <c r="D31" s="68"/>
    </row>
    <row r="32" ht="20.1" customHeight="1" spans="2:4">
      <c r="B32" s="68"/>
      <c r="C32" s="66" t="s">
        <v>138</v>
      </c>
      <c r="D32" s="68"/>
    </row>
    <row r="33" ht="20.1" customHeight="1" spans="1:4">
      <c r="A33" s="36"/>
      <c r="B33" s="68"/>
      <c r="C33" s="65"/>
      <c r="D33" s="68"/>
    </row>
    <row r="34" ht="20.1" customHeight="1" spans="1:4">
      <c r="A34" s="65" t="s">
        <v>139</v>
      </c>
      <c r="B34" s="68">
        <f>SUM(B7+B6)</f>
        <v>48227434.96</v>
      </c>
      <c r="C34" s="65" t="s">
        <v>140</v>
      </c>
      <c r="D34" s="68">
        <f>SUM(D6:D33)</f>
        <v>48227434.96</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7"/>
  <sheetViews>
    <sheetView tabSelected="1" workbookViewId="0">
      <selection activeCell="B7" sqref="B7:L7"/>
    </sheetView>
  </sheetViews>
  <sheetFormatPr defaultColWidth="9" defaultRowHeight="24.95" customHeight="1" outlineLevelRow="6"/>
  <cols>
    <col min="1" max="1" width="14.375" customWidth="1"/>
    <col min="2" max="2" width="14.75" customWidth="1"/>
    <col min="3" max="5" width="14.375" customWidth="1"/>
    <col min="6" max="6" width="15.625" customWidth="1"/>
    <col min="7" max="7" width="15.5" customWidth="1"/>
    <col min="8" max="8" width="16.75" customWidth="1"/>
    <col min="9" max="9" width="17.375" customWidth="1"/>
    <col min="10" max="10" width="14.375" customWidth="1"/>
    <col min="11" max="11" width="20" customWidth="1"/>
    <col min="12" max="12" width="14.375" customWidth="1"/>
  </cols>
  <sheetData>
    <row r="1" customHeight="1" spans="1:1">
      <c r="A1" t="s">
        <v>141</v>
      </c>
    </row>
    <row r="2" ht="35.25" customHeight="1" spans="1:12">
      <c r="A2" s="56" t="s">
        <v>142</v>
      </c>
      <c r="B2" s="56"/>
      <c r="C2" s="56"/>
      <c r="D2" s="56"/>
      <c r="E2" s="56"/>
      <c r="F2" s="56"/>
      <c r="G2" s="56"/>
      <c r="H2" s="56"/>
      <c r="I2" s="56"/>
      <c r="J2" s="56"/>
      <c r="K2" s="56"/>
      <c r="L2" s="56"/>
    </row>
    <row r="3" customHeight="1" spans="1:12">
      <c r="A3" s="57"/>
      <c r="L3" s="63" t="s">
        <v>3</v>
      </c>
    </row>
    <row r="4" s="1" customFormat="1" ht="17.25" customHeight="1" spans="1:12">
      <c r="A4" s="58" t="s">
        <v>143</v>
      </c>
      <c r="B4" s="16" t="s">
        <v>144</v>
      </c>
      <c r="C4" s="16" t="s">
        <v>145</v>
      </c>
      <c r="D4" s="16" t="s">
        <v>146</v>
      </c>
      <c r="E4" s="16" t="s">
        <v>147</v>
      </c>
      <c r="F4" s="16" t="s">
        <v>148</v>
      </c>
      <c r="G4" s="16" t="s">
        <v>149</v>
      </c>
      <c r="H4" s="16" t="s">
        <v>150</v>
      </c>
      <c r="I4" s="16" t="s">
        <v>151</v>
      </c>
      <c r="J4" s="16" t="s">
        <v>152</v>
      </c>
      <c r="K4" s="16" t="s">
        <v>153</v>
      </c>
      <c r="L4" s="16" t="s">
        <v>154</v>
      </c>
    </row>
    <row r="5" s="1" customFormat="1" ht="17.25" customHeight="1" spans="1:12">
      <c r="A5" s="59"/>
      <c r="B5" s="16"/>
      <c r="C5" s="16"/>
      <c r="D5" s="16"/>
      <c r="E5" s="16"/>
      <c r="F5" s="16"/>
      <c r="G5" s="16"/>
      <c r="H5" s="16"/>
      <c r="I5" s="16"/>
      <c r="J5" s="16"/>
      <c r="K5" s="16"/>
      <c r="L5" s="16"/>
    </row>
    <row r="6" s="1" customFormat="1" ht="17.25" customHeight="1" spans="1:12">
      <c r="A6" s="60"/>
      <c r="B6" s="16"/>
      <c r="C6" s="16"/>
      <c r="D6" s="16"/>
      <c r="E6" s="16"/>
      <c r="F6" s="16"/>
      <c r="G6" s="16"/>
      <c r="H6" s="16"/>
      <c r="I6" s="16"/>
      <c r="J6" s="16"/>
      <c r="K6" s="16"/>
      <c r="L6" s="16"/>
    </row>
    <row r="7" ht="57" customHeight="1" spans="1:12">
      <c r="A7" s="61" t="s">
        <v>155</v>
      </c>
      <c r="B7" s="62">
        <f>SUM(C7:L7)</f>
        <v>48227434.96</v>
      </c>
      <c r="C7" s="62"/>
      <c r="D7" s="62"/>
      <c r="E7" s="62"/>
      <c r="F7" s="49">
        <v>46727434.96</v>
      </c>
      <c r="G7" s="62">
        <v>1500000</v>
      </c>
      <c r="H7" s="62"/>
      <c r="I7" s="62"/>
      <c r="J7" s="62"/>
      <c r="K7" s="62"/>
      <c r="L7" s="62"/>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7"/>
  <sheetViews>
    <sheetView topLeftCell="A7" workbookViewId="0">
      <selection activeCell="E13" sqref="E13:F13"/>
    </sheetView>
  </sheetViews>
  <sheetFormatPr defaultColWidth="9" defaultRowHeight="24.95" customHeight="1"/>
  <cols>
    <col min="1" max="1" width="11.75" style="40" customWidth="1"/>
    <col min="2" max="2" width="34.75" style="40" customWidth="1"/>
    <col min="3" max="3" width="15.125" style="40" customWidth="1"/>
    <col min="4" max="4" width="15" style="40" customWidth="1"/>
    <col min="5" max="5" width="15.625" style="40" customWidth="1"/>
    <col min="6" max="6" width="14.75" style="40" customWidth="1"/>
    <col min="7" max="7" width="15" style="40" customWidth="1"/>
    <col min="8" max="8" width="17.75" style="40" customWidth="1"/>
    <col min="9" max="9" width="15.25" style="40" customWidth="1"/>
    <col min="10" max="16384" width="9" style="40"/>
  </cols>
  <sheetData>
    <row r="1" customHeight="1" spans="1:1">
      <c r="A1" s="40" t="s">
        <v>156</v>
      </c>
    </row>
    <row r="2" ht="31.5" customHeight="1" spans="1:9">
      <c r="A2" s="41" t="s">
        <v>157</v>
      </c>
      <c r="B2" s="41"/>
      <c r="C2" s="41"/>
      <c r="D2" s="41"/>
      <c r="E2" s="41"/>
      <c r="F2" s="41"/>
      <c r="G2" s="41"/>
      <c r="H2" s="41"/>
      <c r="I2" s="41"/>
    </row>
    <row r="3" customHeight="1" spans="1:9">
      <c r="A3" s="42" t="s">
        <v>2</v>
      </c>
      <c r="I3" s="55" t="s">
        <v>3</v>
      </c>
    </row>
    <row r="4" s="40" customFormat="1" customHeight="1" spans="1:9">
      <c r="A4" s="43" t="s">
        <v>46</v>
      </c>
      <c r="B4" s="43"/>
      <c r="C4" s="44" t="s">
        <v>8</v>
      </c>
      <c r="D4" s="45" t="s">
        <v>51</v>
      </c>
      <c r="E4" s="46"/>
      <c r="F4" s="46"/>
      <c r="G4" s="44" t="s">
        <v>52</v>
      </c>
      <c r="H4" s="44"/>
      <c r="I4" s="44"/>
    </row>
    <row r="5" s="40" customFormat="1" ht="36.75" customHeight="1" spans="1:9">
      <c r="A5" s="43" t="s">
        <v>48</v>
      </c>
      <c r="B5" s="43" t="s">
        <v>49</v>
      </c>
      <c r="C5" s="44"/>
      <c r="D5" s="44" t="s">
        <v>50</v>
      </c>
      <c r="E5" s="43" t="s">
        <v>73</v>
      </c>
      <c r="F5" s="43" t="s">
        <v>74</v>
      </c>
      <c r="G5" s="44" t="s">
        <v>50</v>
      </c>
      <c r="H5" s="44" t="s">
        <v>158</v>
      </c>
      <c r="I5" s="44" t="s">
        <v>159</v>
      </c>
    </row>
    <row r="6" customHeight="1" spans="1:9">
      <c r="A6" s="47">
        <v>2080501</v>
      </c>
      <c r="B6" s="48" t="s">
        <v>53</v>
      </c>
      <c r="C6" s="49">
        <f>D6+G6</f>
        <v>91710</v>
      </c>
      <c r="D6" s="49">
        <f>E6+F6</f>
        <v>91710</v>
      </c>
      <c r="E6" s="49">
        <v>91710</v>
      </c>
      <c r="F6" s="49"/>
      <c r="G6" s="49"/>
      <c r="H6" s="49"/>
      <c r="I6" s="49"/>
    </row>
    <row r="7" customHeight="1" spans="1:9">
      <c r="A7" s="47">
        <v>2080505</v>
      </c>
      <c r="B7" s="48" t="s">
        <v>54</v>
      </c>
      <c r="C7" s="49">
        <f t="shared" ref="C7:C23" si="0">D7+G7</f>
        <v>1508840</v>
      </c>
      <c r="D7" s="49">
        <f t="shared" ref="D7:D14" si="1">E7+F7</f>
        <v>1508840</v>
      </c>
      <c r="E7" s="49">
        <v>1508840</v>
      </c>
      <c r="F7" s="49"/>
      <c r="G7" s="49"/>
      <c r="H7" s="49"/>
      <c r="I7" s="49"/>
    </row>
    <row r="8" customHeight="1" spans="1:9">
      <c r="A8" s="47">
        <v>2080899</v>
      </c>
      <c r="B8" s="48" t="s">
        <v>55</v>
      </c>
      <c r="C8" s="49">
        <f>D8+G8</f>
        <v>68592</v>
      </c>
      <c r="D8" s="49">
        <f>E8+F8</f>
        <v>68592</v>
      </c>
      <c r="E8" s="49">
        <v>68592</v>
      </c>
      <c r="F8" s="49"/>
      <c r="G8" s="49"/>
      <c r="H8" s="49"/>
      <c r="I8" s="49"/>
    </row>
    <row r="9" customHeight="1" spans="1:9">
      <c r="A9" s="47">
        <v>2101101</v>
      </c>
      <c r="B9" s="48" t="s">
        <v>56</v>
      </c>
      <c r="C9" s="49">
        <f>D9+G9</f>
        <v>58421.6</v>
      </c>
      <c r="D9" s="49">
        <f>E9+F9</f>
        <v>58421.6</v>
      </c>
      <c r="E9" s="49">
        <v>58421.6</v>
      </c>
      <c r="F9" s="49"/>
      <c r="G9" s="49"/>
      <c r="H9" s="49"/>
      <c r="I9" s="49"/>
    </row>
    <row r="10" customHeight="1" spans="1:9">
      <c r="A10" s="47">
        <v>2101102</v>
      </c>
      <c r="B10" s="48" t="s">
        <v>57</v>
      </c>
      <c r="C10" s="49">
        <f>D10+G10</f>
        <v>316180.3</v>
      </c>
      <c r="D10" s="49">
        <f>E10+F10</f>
        <v>316180.3</v>
      </c>
      <c r="E10" s="49">
        <v>316180.3</v>
      </c>
      <c r="F10" s="49"/>
      <c r="G10" s="49"/>
      <c r="H10" s="49"/>
      <c r="I10" s="49"/>
    </row>
    <row r="11" customHeight="1" spans="1:9">
      <c r="A11" s="47">
        <v>2101103</v>
      </c>
      <c r="B11" s="48" t="s">
        <v>58</v>
      </c>
      <c r="C11" s="49">
        <f>D11+G11</f>
        <v>911349.76</v>
      </c>
      <c r="D11" s="49">
        <f>E11+F11</f>
        <v>911349.76</v>
      </c>
      <c r="E11" s="49">
        <v>911349.76</v>
      </c>
      <c r="F11" s="49"/>
      <c r="G11" s="49"/>
      <c r="H11" s="49"/>
      <c r="I11" s="49"/>
    </row>
    <row r="12" customHeight="1" spans="1:9">
      <c r="A12" s="47">
        <v>2200201</v>
      </c>
      <c r="B12" s="48" t="s">
        <v>59</v>
      </c>
      <c r="C12" s="49">
        <f>D12+G12</f>
        <v>1674982.8</v>
      </c>
      <c r="D12" s="49">
        <f>E12+F12</f>
        <v>1674982.8</v>
      </c>
      <c r="E12" s="49">
        <v>1311756.4</v>
      </c>
      <c r="F12" s="49">
        <v>363226.4</v>
      </c>
      <c r="G12" s="49"/>
      <c r="H12" s="49"/>
      <c r="I12" s="49"/>
    </row>
    <row r="13" customHeight="1" spans="1:9">
      <c r="A13" s="47">
        <v>2200250</v>
      </c>
      <c r="B13" s="48" t="s">
        <v>60</v>
      </c>
      <c r="C13" s="49">
        <f>D13+G13</f>
        <v>8125940.7</v>
      </c>
      <c r="D13" s="49">
        <f>E13+F13</f>
        <v>8125940.7</v>
      </c>
      <c r="E13" s="49">
        <v>7053638.3</v>
      </c>
      <c r="F13" s="49">
        <v>1072302.4</v>
      </c>
      <c r="G13" s="49"/>
      <c r="H13" s="49"/>
      <c r="I13" s="49"/>
    </row>
    <row r="14" customHeight="1" spans="1:9">
      <c r="A14" s="47">
        <v>2210201</v>
      </c>
      <c r="B14" s="48" t="s">
        <v>61</v>
      </c>
      <c r="C14" s="49">
        <f>D14+G14</f>
        <v>946017.8</v>
      </c>
      <c r="D14" s="49">
        <f>E14+F14</f>
        <v>946017.8</v>
      </c>
      <c r="E14" s="49">
        <v>946017.8</v>
      </c>
      <c r="F14" s="49"/>
      <c r="G14" s="49"/>
      <c r="H14" s="49"/>
      <c r="I14" s="49"/>
    </row>
    <row r="15" customHeight="1" spans="1:9">
      <c r="A15" s="47">
        <v>2130121</v>
      </c>
      <c r="B15" s="48" t="s">
        <v>62</v>
      </c>
      <c r="C15" s="49">
        <f>D15+G15</f>
        <v>1400000</v>
      </c>
      <c r="D15" s="49"/>
      <c r="E15" s="49"/>
      <c r="F15" s="49"/>
      <c r="G15" s="49">
        <f t="shared" ref="G7:G23" si="2">H15+I15</f>
        <v>1400000</v>
      </c>
      <c r="H15" s="49">
        <v>1400000</v>
      </c>
      <c r="I15" s="49"/>
    </row>
    <row r="16" customHeight="1" spans="1:9">
      <c r="A16" s="47">
        <v>2200204</v>
      </c>
      <c r="B16" s="48" t="s">
        <v>63</v>
      </c>
      <c r="C16" s="49">
        <f>D16+G16</f>
        <v>1400000</v>
      </c>
      <c r="D16" s="49"/>
      <c r="E16" s="49"/>
      <c r="F16" s="49"/>
      <c r="G16" s="49">
        <f>H16+I16</f>
        <v>1400000</v>
      </c>
      <c r="H16" s="49">
        <v>1400000</v>
      </c>
      <c r="I16" s="49"/>
    </row>
    <row r="17" customHeight="1" spans="1:9">
      <c r="A17" s="47">
        <v>2200299</v>
      </c>
      <c r="B17" s="48" t="s">
        <v>65</v>
      </c>
      <c r="C17" s="49">
        <f>D17+G17</f>
        <v>600000</v>
      </c>
      <c r="D17" s="49"/>
      <c r="E17" s="49"/>
      <c r="F17" s="49"/>
      <c r="G17" s="49">
        <f>H17+I17</f>
        <v>600000</v>
      </c>
      <c r="H17" s="49">
        <v>600000</v>
      </c>
      <c r="I17" s="49"/>
    </row>
    <row r="18" customHeight="1" spans="1:9">
      <c r="A18" s="47">
        <v>2200209</v>
      </c>
      <c r="B18" s="48" t="s">
        <v>64</v>
      </c>
      <c r="C18" s="49">
        <f>D18+G18</f>
        <v>400000</v>
      </c>
      <c r="D18" s="49"/>
      <c r="E18" s="49"/>
      <c r="F18" s="49"/>
      <c r="G18" s="49">
        <f>H18+I18</f>
        <v>400000</v>
      </c>
      <c r="H18" s="49">
        <v>400000</v>
      </c>
      <c r="I18" s="49"/>
    </row>
    <row r="19" customHeight="1" spans="1:9">
      <c r="A19" s="47">
        <v>2200299</v>
      </c>
      <c r="B19" s="48" t="s">
        <v>65</v>
      </c>
      <c r="C19" s="49">
        <f>D19+G19</f>
        <v>1620000</v>
      </c>
      <c r="D19" s="49"/>
      <c r="E19" s="49"/>
      <c r="F19" s="49"/>
      <c r="G19" s="49">
        <f>H19+I19</f>
        <v>1620000</v>
      </c>
      <c r="H19" s="49">
        <v>480000</v>
      </c>
      <c r="I19" s="49">
        <v>1140000</v>
      </c>
    </row>
    <row r="20" customHeight="1" spans="1:9">
      <c r="A20" s="47">
        <v>2200202</v>
      </c>
      <c r="B20" s="48" t="s">
        <v>66</v>
      </c>
      <c r="C20" s="49">
        <f>D20+G20</f>
        <v>130000</v>
      </c>
      <c r="D20" s="49"/>
      <c r="E20" s="49"/>
      <c r="F20" s="49"/>
      <c r="G20" s="49">
        <f>H20+I20</f>
        <v>130000</v>
      </c>
      <c r="H20" s="49">
        <v>130000</v>
      </c>
      <c r="I20" s="49"/>
    </row>
    <row r="21" customHeight="1" spans="1:9">
      <c r="A21" s="47">
        <v>2200205</v>
      </c>
      <c r="B21" s="48" t="s">
        <v>67</v>
      </c>
      <c r="C21" s="49">
        <f>D21+G21</f>
        <v>50000</v>
      </c>
      <c r="D21" s="49"/>
      <c r="E21" s="49"/>
      <c r="F21" s="49"/>
      <c r="G21" s="49">
        <f>H21+I21</f>
        <v>50000</v>
      </c>
      <c r="H21" s="49">
        <v>50000</v>
      </c>
      <c r="I21" s="49"/>
    </row>
    <row r="22" customHeight="1" spans="1:9">
      <c r="A22" s="47">
        <v>2200218</v>
      </c>
      <c r="B22" s="48" t="s">
        <v>68</v>
      </c>
      <c r="C22" s="49">
        <f>D22+G22</f>
        <v>27425400</v>
      </c>
      <c r="D22" s="49"/>
      <c r="E22" s="49"/>
      <c r="F22" s="49"/>
      <c r="G22" s="49">
        <f>H22+I22</f>
        <v>27425400</v>
      </c>
      <c r="H22" s="49">
        <v>27425400</v>
      </c>
      <c r="I22" s="49"/>
    </row>
    <row r="23" customHeight="1" spans="1:9">
      <c r="A23" s="50">
        <v>2120899</v>
      </c>
      <c r="B23" s="51" t="s">
        <v>103</v>
      </c>
      <c r="C23" s="49">
        <f>D23+G23</f>
        <v>1500000</v>
      </c>
      <c r="D23" s="49"/>
      <c r="E23" s="49"/>
      <c r="F23" s="49"/>
      <c r="G23" s="49">
        <f>H23+I23</f>
        <v>1500000</v>
      </c>
      <c r="H23" s="49">
        <v>1500000</v>
      </c>
      <c r="I23" s="49"/>
    </row>
    <row r="24" customHeight="1" spans="1:9">
      <c r="A24" s="43" t="s">
        <v>8</v>
      </c>
      <c r="B24" s="43"/>
      <c r="C24" s="49">
        <f t="shared" ref="C24:I24" si="3">SUM(C6:C23)</f>
        <v>48227434.96</v>
      </c>
      <c r="D24" s="49">
        <f>SUM(D6:D23)</f>
        <v>13702034.96</v>
      </c>
      <c r="E24" s="49">
        <f>SUM(E6:E23)</f>
        <v>12266506.16</v>
      </c>
      <c r="F24" s="49">
        <f>SUM(F6:F23)</f>
        <v>1435528.8</v>
      </c>
      <c r="G24" s="49">
        <f>SUM(G6:G23)</f>
        <v>34525400</v>
      </c>
      <c r="H24" s="49">
        <f>SUM(H6:H23)</f>
        <v>33385400</v>
      </c>
      <c r="I24" s="49">
        <f>SUM(I6:I23)</f>
        <v>1140000</v>
      </c>
    </row>
    <row r="25" ht="32.25" customHeight="1" spans="1:9">
      <c r="A25" s="52"/>
      <c r="B25" s="52"/>
      <c r="C25" s="52"/>
      <c r="D25" s="52"/>
      <c r="E25" s="52"/>
      <c r="F25" s="52"/>
      <c r="G25" s="52"/>
      <c r="H25" s="52"/>
      <c r="I25" s="52"/>
    </row>
    <row r="26" ht="30.75" customHeight="1" spans="1:9">
      <c r="A26" s="53"/>
      <c r="B26" s="53"/>
      <c r="C26" s="53"/>
      <c r="D26" s="53"/>
      <c r="E26" s="53"/>
      <c r="F26" s="53"/>
      <c r="G26" s="53"/>
      <c r="H26" s="53"/>
      <c r="I26" s="53"/>
    </row>
    <row r="27" customHeight="1" spans="4:4">
      <c r="D27" s="54"/>
    </row>
  </sheetData>
  <mergeCells count="8">
    <mergeCell ref="A2:I2"/>
    <mergeCell ref="A4:B4"/>
    <mergeCell ref="D4:F4"/>
    <mergeCell ref="G4:I4"/>
    <mergeCell ref="A24:B24"/>
    <mergeCell ref="A25:I25"/>
    <mergeCell ref="A26:I26"/>
    <mergeCell ref="C4:C5"/>
  </mergeCells>
  <printOptions horizontalCentered="1"/>
  <pageMargins left="0.0388888888888889" right="0.0388888888888889" top="0.747916666666667" bottom="0.747916666666667" header="0.313888888888889" footer="0.313888888888889"/>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4"/>
  <sheetViews>
    <sheetView topLeftCell="A22" workbookViewId="0">
      <selection activeCell="F6" sqref="F6"/>
    </sheetView>
  </sheetViews>
  <sheetFormatPr defaultColWidth="9" defaultRowHeight="13.5"/>
  <cols>
    <col min="1" max="1" width="19.375" style="3" customWidth="1"/>
    <col min="2" max="2" width="29.375" style="4" customWidth="1"/>
    <col min="3" max="3" width="23.875" style="4" customWidth="1"/>
    <col min="4" max="4" width="11.625" style="3" customWidth="1"/>
    <col min="5" max="5" width="9" style="4"/>
    <col min="6" max="6" width="15.125" style="3" customWidth="1"/>
    <col min="7" max="7" width="14.75" style="3" customWidth="1"/>
    <col min="8" max="8" width="14.375" style="3" customWidth="1"/>
    <col min="9" max="9" width="13.875" style="3" customWidth="1"/>
    <col min="10" max="10" width="14.5" style="3" customWidth="1"/>
    <col min="11" max="11" width="19.375" style="3" customWidth="1"/>
    <col min="12" max="16384" width="9" style="3"/>
  </cols>
  <sheetData>
    <row r="1" spans="1:11">
      <c r="A1" t="s">
        <v>160</v>
      </c>
      <c r="B1" s="5"/>
      <c r="C1" s="6" t="s">
        <v>161</v>
      </c>
      <c r="D1" s="7" t="s">
        <v>161</v>
      </c>
      <c r="E1" s="6" t="s">
        <v>161</v>
      </c>
      <c r="F1" s="7" t="s">
        <v>161</v>
      </c>
      <c r="G1" s="7" t="s">
        <v>161</v>
      </c>
      <c r="H1" s="7" t="s">
        <v>161</v>
      </c>
      <c r="I1" s="7" t="s">
        <v>161</v>
      </c>
      <c r="J1" s="7" t="s">
        <v>161</v>
      </c>
      <c r="K1" s="7" t="s">
        <v>161</v>
      </c>
    </row>
    <row r="2" ht="27" spans="1:11">
      <c r="A2" s="8" t="s">
        <v>162</v>
      </c>
      <c r="B2" s="8"/>
      <c r="C2" s="8"/>
      <c r="D2" s="8"/>
      <c r="E2" s="8"/>
      <c r="F2" s="8"/>
      <c r="G2" s="8"/>
      <c r="H2" s="8"/>
      <c r="I2" s="8"/>
      <c r="J2" s="8"/>
      <c r="K2" s="8"/>
    </row>
    <row r="3" ht="26.25" customHeight="1" spans="1:11">
      <c r="A3" s="9"/>
      <c r="B3" s="10"/>
      <c r="C3" s="10"/>
      <c r="D3" s="11" t="s">
        <v>163</v>
      </c>
      <c r="E3" s="12"/>
      <c r="F3" s="13"/>
      <c r="G3" s="14"/>
      <c r="H3" s="15"/>
      <c r="I3" s="34"/>
      <c r="J3" s="35" t="s">
        <v>3</v>
      </c>
      <c r="K3" s="35"/>
    </row>
    <row r="4" s="1" customFormat="1" ht="27" customHeight="1" spans="1:11">
      <c r="A4" s="16" t="s">
        <v>164</v>
      </c>
      <c r="B4" s="16" t="s">
        <v>165</v>
      </c>
      <c r="C4" s="16" t="s">
        <v>166</v>
      </c>
      <c r="D4" s="16" t="s">
        <v>167</v>
      </c>
      <c r="E4" s="16" t="s">
        <v>168</v>
      </c>
      <c r="F4" s="16" t="s">
        <v>7</v>
      </c>
      <c r="G4" s="16"/>
      <c r="H4" s="16"/>
      <c r="I4" s="16" t="s">
        <v>169</v>
      </c>
      <c r="J4" s="16" t="s">
        <v>170</v>
      </c>
      <c r="K4" s="16" t="s">
        <v>171</v>
      </c>
    </row>
    <row r="5" s="1" customFormat="1" ht="22.5" customHeight="1" spans="1:11">
      <c r="A5" s="16"/>
      <c r="B5" s="16"/>
      <c r="C5" s="16"/>
      <c r="D5" s="16"/>
      <c r="E5" s="16"/>
      <c r="F5" s="16" t="s">
        <v>50</v>
      </c>
      <c r="G5" s="16" t="s">
        <v>158</v>
      </c>
      <c r="H5" s="16" t="s">
        <v>159</v>
      </c>
      <c r="I5" s="16"/>
      <c r="J5" s="16"/>
      <c r="K5" s="16"/>
    </row>
    <row r="6" s="1" customFormat="1" ht="45" customHeight="1" spans="1:11">
      <c r="A6" s="17" t="s">
        <v>172</v>
      </c>
      <c r="B6" s="17"/>
      <c r="C6" s="17"/>
      <c r="D6" s="17"/>
      <c r="E6" s="17"/>
      <c r="F6" s="18">
        <f t="shared" ref="F6:H6" si="0">SUM(F7:F44)</f>
        <v>34525400</v>
      </c>
      <c r="G6" s="18">
        <f>SUM(G7:G44)</f>
        <v>33385400</v>
      </c>
      <c r="H6" s="18">
        <f>SUM(H7:H44)</f>
        <v>1140000</v>
      </c>
      <c r="I6" s="16"/>
      <c r="J6" s="16"/>
      <c r="K6" s="16"/>
    </row>
    <row r="7" s="2" customFormat="1" ht="27" customHeight="1" spans="1:11">
      <c r="A7" s="19" t="s">
        <v>173</v>
      </c>
      <c r="B7" s="20" t="s">
        <v>174</v>
      </c>
      <c r="C7" s="20" t="s">
        <v>175</v>
      </c>
      <c r="D7" s="21" t="s">
        <v>176</v>
      </c>
      <c r="E7" s="20" t="s">
        <v>177</v>
      </c>
      <c r="F7" s="22">
        <f t="shared" ref="F7:F11" si="1">G7+H7</f>
        <v>600000</v>
      </c>
      <c r="G7" s="22">
        <v>600000</v>
      </c>
      <c r="H7" s="22"/>
      <c r="I7" s="36" t="s">
        <v>178</v>
      </c>
      <c r="J7" s="37" t="s">
        <v>179</v>
      </c>
      <c r="K7" s="37" t="s">
        <v>180</v>
      </c>
    </row>
    <row r="8" s="2" customFormat="1" ht="27" customHeight="1" spans="1:11">
      <c r="A8" s="23"/>
      <c r="B8" s="24"/>
      <c r="C8" s="24"/>
      <c r="D8" s="25"/>
      <c r="E8" s="24"/>
      <c r="F8" s="26"/>
      <c r="G8" s="26"/>
      <c r="H8" s="26"/>
      <c r="I8" s="36" t="s">
        <v>181</v>
      </c>
      <c r="J8" s="37" t="s">
        <v>182</v>
      </c>
      <c r="K8" s="37" t="s">
        <v>183</v>
      </c>
    </row>
    <row r="9" s="2" customFormat="1" ht="27" customHeight="1" spans="1:11">
      <c r="A9" s="19" t="s">
        <v>184</v>
      </c>
      <c r="B9" s="20" t="s">
        <v>185</v>
      </c>
      <c r="C9" s="20" t="s">
        <v>175</v>
      </c>
      <c r="D9" s="21" t="s">
        <v>176</v>
      </c>
      <c r="E9" s="20" t="s">
        <v>177</v>
      </c>
      <c r="F9" s="22">
        <f>G9+H9</f>
        <v>1400000</v>
      </c>
      <c r="G9" s="22">
        <v>1400000</v>
      </c>
      <c r="H9" s="22"/>
      <c r="I9" s="36" t="s">
        <v>178</v>
      </c>
      <c r="J9" s="37" t="s">
        <v>186</v>
      </c>
      <c r="K9" s="36" t="s">
        <v>187</v>
      </c>
    </row>
    <row r="10" s="2" customFormat="1" ht="27" customHeight="1" spans="1:11">
      <c r="A10" s="23"/>
      <c r="B10" s="24"/>
      <c r="C10" s="24"/>
      <c r="D10" s="25"/>
      <c r="E10" s="24"/>
      <c r="F10" s="26"/>
      <c r="G10" s="26"/>
      <c r="H10" s="26"/>
      <c r="I10" s="36" t="s">
        <v>181</v>
      </c>
      <c r="J10" s="37" t="s">
        <v>188</v>
      </c>
      <c r="K10" s="38">
        <v>0.7</v>
      </c>
    </row>
    <row r="11" s="2" customFormat="1" ht="27" customHeight="1" spans="1:11">
      <c r="A11" s="19" t="s">
        <v>184</v>
      </c>
      <c r="B11" s="20" t="s">
        <v>189</v>
      </c>
      <c r="C11" s="20" t="s">
        <v>175</v>
      </c>
      <c r="D11" s="21" t="s">
        <v>176</v>
      </c>
      <c r="E11" s="20" t="s">
        <v>177</v>
      </c>
      <c r="F11" s="22">
        <f>G11+H11</f>
        <v>200000</v>
      </c>
      <c r="G11" s="22">
        <v>200000</v>
      </c>
      <c r="H11" s="22"/>
      <c r="I11" s="36" t="s">
        <v>178</v>
      </c>
      <c r="J11" s="37" t="s">
        <v>190</v>
      </c>
      <c r="K11" s="37" t="s">
        <v>191</v>
      </c>
    </row>
    <row r="12" s="2" customFormat="1" ht="27" customHeight="1" spans="1:11">
      <c r="A12" s="23"/>
      <c r="B12" s="24"/>
      <c r="C12" s="24"/>
      <c r="D12" s="25"/>
      <c r="E12" s="24"/>
      <c r="F12" s="26"/>
      <c r="G12" s="26"/>
      <c r="H12" s="26"/>
      <c r="I12" s="36" t="s">
        <v>181</v>
      </c>
      <c r="J12" s="37" t="s">
        <v>192</v>
      </c>
      <c r="K12" s="37" t="s">
        <v>191</v>
      </c>
    </row>
    <row r="13" s="2" customFormat="1" ht="27" customHeight="1" spans="1:11">
      <c r="A13" s="19" t="s">
        <v>193</v>
      </c>
      <c r="B13" s="20" t="s">
        <v>194</v>
      </c>
      <c r="C13" s="20" t="s">
        <v>175</v>
      </c>
      <c r="D13" s="21" t="s">
        <v>176</v>
      </c>
      <c r="E13" s="20" t="s">
        <v>177</v>
      </c>
      <c r="F13" s="22">
        <f t="shared" ref="F13:F17" si="2">G13+H13</f>
        <v>80000</v>
      </c>
      <c r="G13" s="22">
        <v>80000</v>
      </c>
      <c r="H13" s="22"/>
      <c r="I13" s="36" t="s">
        <v>178</v>
      </c>
      <c r="J13" s="37" t="s">
        <v>195</v>
      </c>
      <c r="K13" s="37" t="s">
        <v>196</v>
      </c>
    </row>
    <row r="14" s="2" customFormat="1" ht="27" customHeight="1" spans="1:11">
      <c r="A14" s="23"/>
      <c r="B14" s="24"/>
      <c r="C14" s="24"/>
      <c r="D14" s="25"/>
      <c r="E14" s="24"/>
      <c r="F14" s="26"/>
      <c r="G14" s="26"/>
      <c r="H14" s="26"/>
      <c r="I14" s="36" t="s">
        <v>181</v>
      </c>
      <c r="J14" s="37" t="s">
        <v>197</v>
      </c>
      <c r="K14" s="37" t="s">
        <v>198</v>
      </c>
    </row>
    <row r="15" s="2" customFormat="1" ht="27" customHeight="1" spans="1:11">
      <c r="A15" s="19" t="s">
        <v>199</v>
      </c>
      <c r="B15" s="20" t="s">
        <v>200</v>
      </c>
      <c r="C15" s="20" t="s">
        <v>175</v>
      </c>
      <c r="D15" s="21" t="s">
        <v>176</v>
      </c>
      <c r="E15" s="20" t="s">
        <v>177</v>
      </c>
      <c r="F15" s="22">
        <f>G15+H15</f>
        <v>200000</v>
      </c>
      <c r="G15" s="22">
        <v>200000</v>
      </c>
      <c r="H15" s="22"/>
      <c r="I15" s="36" t="s">
        <v>178</v>
      </c>
      <c r="J15" s="37" t="s">
        <v>201</v>
      </c>
      <c r="K15" s="37" t="s">
        <v>202</v>
      </c>
    </row>
    <row r="16" s="2" customFormat="1" ht="33.95" customHeight="1" spans="1:11">
      <c r="A16" s="23"/>
      <c r="B16" s="24"/>
      <c r="C16" s="24"/>
      <c r="D16" s="25"/>
      <c r="E16" s="24"/>
      <c r="F16" s="26"/>
      <c r="G16" s="26"/>
      <c r="H16" s="26"/>
      <c r="I16" s="36" t="s">
        <v>181</v>
      </c>
      <c r="J16" s="37" t="s">
        <v>201</v>
      </c>
      <c r="K16" s="37" t="s">
        <v>203</v>
      </c>
    </row>
    <row r="17" s="2" customFormat="1" ht="27" customHeight="1" spans="1:11">
      <c r="A17" s="19" t="s">
        <v>204</v>
      </c>
      <c r="B17" s="20" t="s">
        <v>205</v>
      </c>
      <c r="C17" s="20" t="s">
        <v>175</v>
      </c>
      <c r="D17" s="21" t="s">
        <v>176</v>
      </c>
      <c r="E17" s="20" t="s">
        <v>177</v>
      </c>
      <c r="F17" s="22">
        <f>G17+H17</f>
        <v>80000</v>
      </c>
      <c r="G17" s="22">
        <v>80000</v>
      </c>
      <c r="H17" s="22"/>
      <c r="I17" s="36" t="s">
        <v>178</v>
      </c>
      <c r="J17" s="37" t="s">
        <v>206</v>
      </c>
      <c r="K17" s="37" t="s">
        <v>207</v>
      </c>
    </row>
    <row r="18" s="2" customFormat="1" ht="33.95" customHeight="1" spans="1:11">
      <c r="A18" s="23"/>
      <c r="B18" s="24"/>
      <c r="C18" s="24"/>
      <c r="D18" s="25"/>
      <c r="E18" s="24"/>
      <c r="F18" s="26"/>
      <c r="G18" s="26"/>
      <c r="H18" s="26"/>
      <c r="I18" s="36" t="s">
        <v>181</v>
      </c>
      <c r="J18" s="37" t="s">
        <v>208</v>
      </c>
      <c r="K18" s="37" t="s">
        <v>208</v>
      </c>
    </row>
    <row r="19" s="2" customFormat="1" ht="15" customHeight="1" spans="1:11">
      <c r="A19" s="19" t="s">
        <v>209</v>
      </c>
      <c r="B19" s="20" t="s">
        <v>210</v>
      </c>
      <c r="C19" s="27" t="s">
        <v>175</v>
      </c>
      <c r="D19" s="21" t="s">
        <v>176</v>
      </c>
      <c r="E19" s="27" t="s">
        <v>211</v>
      </c>
      <c r="F19" s="22">
        <f>G19+H19</f>
        <v>1500000</v>
      </c>
      <c r="G19" s="22">
        <v>1500000</v>
      </c>
      <c r="H19" s="22"/>
      <c r="I19" s="39" t="s">
        <v>178</v>
      </c>
      <c r="J19" s="37" t="s">
        <v>212</v>
      </c>
      <c r="K19" s="37" t="s">
        <v>213</v>
      </c>
    </row>
    <row r="20" s="2" customFormat="1" ht="15" customHeight="1" spans="1:11">
      <c r="A20" s="28"/>
      <c r="B20" s="29"/>
      <c r="C20" s="30"/>
      <c r="D20" s="31"/>
      <c r="E20" s="30"/>
      <c r="F20" s="32"/>
      <c r="G20" s="32"/>
      <c r="H20" s="32"/>
      <c r="I20" s="39"/>
      <c r="J20" s="37" t="s">
        <v>214</v>
      </c>
      <c r="K20" s="37" t="s">
        <v>215</v>
      </c>
    </row>
    <row r="21" s="2" customFormat="1" ht="15" customHeight="1" spans="1:11">
      <c r="A21" s="28"/>
      <c r="B21" s="29"/>
      <c r="C21" s="30"/>
      <c r="D21" s="31"/>
      <c r="E21" s="30"/>
      <c r="F21" s="32"/>
      <c r="G21" s="32"/>
      <c r="H21" s="32"/>
      <c r="I21" s="39"/>
      <c r="J21" s="37" t="s">
        <v>216</v>
      </c>
      <c r="K21" s="37" t="s">
        <v>217</v>
      </c>
    </row>
    <row r="22" s="2" customFormat="1" ht="15" customHeight="1" spans="1:11">
      <c r="A22" s="28"/>
      <c r="B22" s="29"/>
      <c r="C22" s="30"/>
      <c r="D22" s="31"/>
      <c r="E22" s="30"/>
      <c r="F22" s="32"/>
      <c r="G22" s="32"/>
      <c r="H22" s="32"/>
      <c r="I22" s="39" t="s">
        <v>218</v>
      </c>
      <c r="J22" s="37" t="s">
        <v>219</v>
      </c>
      <c r="K22" s="37" t="s">
        <v>220</v>
      </c>
    </row>
    <row r="23" s="2" customFormat="1" ht="15" customHeight="1" spans="1:11">
      <c r="A23" s="28"/>
      <c r="B23" s="29"/>
      <c r="C23" s="30"/>
      <c r="D23" s="31"/>
      <c r="E23" s="30"/>
      <c r="F23" s="32"/>
      <c r="G23" s="32"/>
      <c r="H23" s="32"/>
      <c r="I23" s="39"/>
      <c r="J23" s="37" t="s">
        <v>212</v>
      </c>
      <c r="K23" s="37" t="s">
        <v>220</v>
      </c>
    </row>
    <row r="24" s="2" customFormat="1" ht="15" customHeight="1" spans="1:11">
      <c r="A24" s="23"/>
      <c r="B24" s="24"/>
      <c r="C24" s="33"/>
      <c r="D24" s="25"/>
      <c r="E24" s="33"/>
      <c r="F24" s="26"/>
      <c r="G24" s="26"/>
      <c r="H24" s="26"/>
      <c r="I24" s="39"/>
      <c r="J24" s="37" t="s">
        <v>214</v>
      </c>
      <c r="K24" s="37" t="s">
        <v>220</v>
      </c>
    </row>
    <row r="25" s="2" customFormat="1" ht="15" customHeight="1" spans="1:11">
      <c r="A25" s="19" t="s">
        <v>209</v>
      </c>
      <c r="B25" s="20" t="s">
        <v>221</v>
      </c>
      <c r="C25" s="27" t="s">
        <v>175</v>
      </c>
      <c r="D25" s="21" t="s">
        <v>176</v>
      </c>
      <c r="E25" s="27" t="s">
        <v>177</v>
      </c>
      <c r="F25" s="22">
        <f>G25+H25</f>
        <v>50000</v>
      </c>
      <c r="G25" s="22">
        <v>50000</v>
      </c>
      <c r="H25" s="22"/>
      <c r="I25" s="39" t="s">
        <v>178</v>
      </c>
      <c r="J25" s="37" t="s">
        <v>222</v>
      </c>
      <c r="K25" s="37" t="s">
        <v>223</v>
      </c>
    </row>
    <row r="26" s="2" customFormat="1" ht="15" customHeight="1" spans="1:11">
      <c r="A26" s="28"/>
      <c r="B26" s="29"/>
      <c r="C26" s="30"/>
      <c r="D26" s="31"/>
      <c r="E26" s="30"/>
      <c r="F26" s="32"/>
      <c r="G26" s="32"/>
      <c r="H26" s="32"/>
      <c r="I26" s="39"/>
      <c r="J26" s="37" t="s">
        <v>224</v>
      </c>
      <c r="K26" s="37" t="s">
        <v>224</v>
      </c>
    </row>
    <row r="27" s="2" customFormat="1" ht="15" customHeight="1" spans="1:11">
      <c r="A27" s="28"/>
      <c r="B27" s="29"/>
      <c r="C27" s="30"/>
      <c r="D27" s="31"/>
      <c r="E27" s="30"/>
      <c r="F27" s="32"/>
      <c r="G27" s="32"/>
      <c r="H27" s="32"/>
      <c r="I27" s="39"/>
      <c r="J27" s="37" t="s">
        <v>225</v>
      </c>
      <c r="K27" s="37" t="s">
        <v>226</v>
      </c>
    </row>
    <row r="28" s="2" customFormat="1" ht="15" customHeight="1" spans="1:11">
      <c r="A28" s="28"/>
      <c r="B28" s="29"/>
      <c r="C28" s="30"/>
      <c r="D28" s="31"/>
      <c r="E28" s="30"/>
      <c r="F28" s="32"/>
      <c r="G28" s="32"/>
      <c r="H28" s="32"/>
      <c r="I28" s="39" t="s">
        <v>218</v>
      </c>
      <c r="J28" s="37" t="s">
        <v>227</v>
      </c>
      <c r="K28" s="37" t="s">
        <v>223</v>
      </c>
    </row>
    <row r="29" s="2" customFormat="1" ht="15" customHeight="1" spans="1:11">
      <c r="A29" s="28"/>
      <c r="B29" s="29"/>
      <c r="C29" s="30"/>
      <c r="D29" s="31"/>
      <c r="E29" s="30"/>
      <c r="F29" s="32"/>
      <c r="G29" s="32"/>
      <c r="H29" s="32"/>
      <c r="I29" s="39"/>
      <c r="J29" s="37" t="s">
        <v>228</v>
      </c>
      <c r="K29" s="37" t="s">
        <v>224</v>
      </c>
    </row>
    <row r="30" s="2" customFormat="1" ht="15" customHeight="1" spans="1:11">
      <c r="A30" s="23"/>
      <c r="B30" s="24"/>
      <c r="C30" s="33"/>
      <c r="D30" s="25"/>
      <c r="E30" s="33"/>
      <c r="F30" s="26"/>
      <c r="G30" s="26"/>
      <c r="H30" s="26"/>
      <c r="I30" s="39"/>
      <c r="J30" s="37" t="s">
        <v>229</v>
      </c>
      <c r="K30" s="37" t="s">
        <v>226</v>
      </c>
    </row>
    <row r="31" s="2" customFormat="1" ht="27" customHeight="1" spans="1:11">
      <c r="A31" s="19" t="s">
        <v>184</v>
      </c>
      <c r="B31" s="20" t="s">
        <v>230</v>
      </c>
      <c r="C31" s="20" t="s">
        <v>175</v>
      </c>
      <c r="D31" s="21" t="s">
        <v>176</v>
      </c>
      <c r="E31" s="20" t="s">
        <v>177</v>
      </c>
      <c r="F31" s="22">
        <f t="shared" ref="F31:F35" si="3">G31+H31</f>
        <v>50000</v>
      </c>
      <c r="G31" s="22">
        <v>50000</v>
      </c>
      <c r="H31" s="22"/>
      <c r="I31" s="36" t="s">
        <v>178</v>
      </c>
      <c r="J31" s="37" t="s">
        <v>231</v>
      </c>
      <c r="K31" s="37" t="s">
        <v>231</v>
      </c>
    </row>
    <row r="32" s="2" customFormat="1" ht="33.95" customHeight="1" spans="1:11">
      <c r="A32" s="23"/>
      <c r="B32" s="24"/>
      <c r="C32" s="24"/>
      <c r="D32" s="25"/>
      <c r="E32" s="24"/>
      <c r="F32" s="26"/>
      <c r="G32" s="26"/>
      <c r="H32" s="26"/>
      <c r="I32" s="36" t="s">
        <v>181</v>
      </c>
      <c r="J32" s="37" t="s">
        <v>232</v>
      </c>
      <c r="K32" s="37" t="s">
        <v>233</v>
      </c>
    </row>
    <row r="33" s="2" customFormat="1" ht="27" customHeight="1" spans="1:11">
      <c r="A33" s="19" t="s">
        <v>209</v>
      </c>
      <c r="B33" s="20" t="s">
        <v>234</v>
      </c>
      <c r="C33" s="20" t="s">
        <v>175</v>
      </c>
      <c r="D33" s="21" t="s">
        <v>176</v>
      </c>
      <c r="E33" s="20" t="s">
        <v>177</v>
      </c>
      <c r="F33" s="22">
        <f>G33+H33</f>
        <v>27425400</v>
      </c>
      <c r="G33" s="22">
        <v>27425400</v>
      </c>
      <c r="H33" s="22"/>
      <c r="I33" s="36" t="s">
        <v>178</v>
      </c>
      <c r="J33" s="37" t="s">
        <v>235</v>
      </c>
      <c r="K33" s="37" t="s">
        <v>236</v>
      </c>
    </row>
    <row r="34" s="2" customFormat="1" ht="33.95" customHeight="1" spans="1:11">
      <c r="A34" s="23"/>
      <c r="B34" s="24"/>
      <c r="C34" s="24"/>
      <c r="D34" s="25"/>
      <c r="E34" s="24"/>
      <c r="F34" s="26"/>
      <c r="G34" s="26"/>
      <c r="H34" s="26"/>
      <c r="I34" s="36" t="s">
        <v>181</v>
      </c>
      <c r="J34" s="37" t="s">
        <v>237</v>
      </c>
      <c r="K34" s="37" t="s">
        <v>238</v>
      </c>
    </row>
    <row r="35" s="2" customFormat="1" ht="27" customHeight="1" spans="1:11">
      <c r="A35" s="19" t="s">
        <v>204</v>
      </c>
      <c r="B35" s="20" t="s">
        <v>239</v>
      </c>
      <c r="C35" s="20" t="s">
        <v>175</v>
      </c>
      <c r="D35" s="21" t="s">
        <v>176</v>
      </c>
      <c r="E35" s="20" t="s">
        <v>177</v>
      </c>
      <c r="F35" s="22">
        <f>G35+H35</f>
        <v>400000</v>
      </c>
      <c r="G35" s="22">
        <v>400000</v>
      </c>
      <c r="H35" s="22"/>
      <c r="I35" s="36" t="s">
        <v>178</v>
      </c>
      <c r="J35" s="37" t="s">
        <v>240</v>
      </c>
      <c r="K35" s="37" t="s">
        <v>240</v>
      </c>
    </row>
    <row r="36" s="2" customFormat="1" ht="33.95" customHeight="1" spans="1:11">
      <c r="A36" s="23"/>
      <c r="B36" s="24"/>
      <c r="C36" s="24"/>
      <c r="D36" s="25"/>
      <c r="E36" s="24"/>
      <c r="F36" s="26"/>
      <c r="G36" s="26"/>
      <c r="H36" s="26"/>
      <c r="I36" s="36" t="s">
        <v>181</v>
      </c>
      <c r="J36" s="37" t="s">
        <v>241</v>
      </c>
      <c r="K36" s="37" t="s">
        <v>241</v>
      </c>
    </row>
    <row r="37" s="2" customFormat="1" ht="27" customHeight="1" spans="1:11">
      <c r="A37" s="19" t="s">
        <v>193</v>
      </c>
      <c r="B37" s="20" t="s">
        <v>242</v>
      </c>
      <c r="C37" s="20" t="s">
        <v>175</v>
      </c>
      <c r="D37" s="21" t="s">
        <v>176</v>
      </c>
      <c r="E37" s="20" t="s">
        <v>177</v>
      </c>
      <c r="F37" s="22">
        <f t="shared" ref="F37:F41" si="4">G37+H37</f>
        <v>1400000</v>
      </c>
      <c r="G37" s="22">
        <v>1400000</v>
      </c>
      <c r="H37" s="22"/>
      <c r="I37" s="36" t="s">
        <v>178</v>
      </c>
      <c r="J37" s="37" t="s">
        <v>243</v>
      </c>
      <c r="K37" s="37" t="s">
        <v>244</v>
      </c>
    </row>
    <row r="38" s="2" customFormat="1" ht="33.95" customHeight="1" spans="1:11">
      <c r="A38" s="23"/>
      <c r="B38" s="24"/>
      <c r="C38" s="24"/>
      <c r="D38" s="25"/>
      <c r="E38" s="24"/>
      <c r="F38" s="26"/>
      <c r="G38" s="26"/>
      <c r="H38" s="26"/>
      <c r="I38" s="36" t="s">
        <v>181</v>
      </c>
      <c r="J38" s="37" t="s">
        <v>245</v>
      </c>
      <c r="K38" s="37" t="s">
        <v>244</v>
      </c>
    </row>
    <row r="39" s="2" customFormat="1" ht="27" customHeight="1" spans="1:11">
      <c r="A39" s="19" t="s">
        <v>184</v>
      </c>
      <c r="B39" s="20" t="s">
        <v>246</v>
      </c>
      <c r="C39" s="20" t="s">
        <v>247</v>
      </c>
      <c r="D39" s="21" t="s">
        <v>176</v>
      </c>
      <c r="E39" s="20" t="s">
        <v>177</v>
      </c>
      <c r="F39" s="22">
        <f>G39+H39</f>
        <v>720000</v>
      </c>
      <c r="G39" s="22"/>
      <c r="H39" s="22">
        <v>720000</v>
      </c>
      <c r="I39" s="36" t="s">
        <v>178</v>
      </c>
      <c r="J39" s="37" t="s">
        <v>248</v>
      </c>
      <c r="K39" s="37" t="s">
        <v>249</v>
      </c>
    </row>
    <row r="40" s="2" customFormat="1" ht="33.95" customHeight="1" spans="1:11">
      <c r="A40" s="23"/>
      <c r="B40" s="24"/>
      <c r="C40" s="24"/>
      <c r="D40" s="25"/>
      <c r="E40" s="24"/>
      <c r="F40" s="26"/>
      <c r="G40" s="26"/>
      <c r="H40" s="26"/>
      <c r="I40" s="36" t="s">
        <v>181</v>
      </c>
      <c r="J40" s="37" t="s">
        <v>248</v>
      </c>
      <c r="K40" s="37" t="s">
        <v>250</v>
      </c>
    </row>
    <row r="41" s="2" customFormat="1" ht="27" customHeight="1" spans="1:11">
      <c r="A41" s="19" t="s">
        <v>184</v>
      </c>
      <c r="B41" s="20" t="s">
        <v>251</v>
      </c>
      <c r="C41" s="20" t="s">
        <v>247</v>
      </c>
      <c r="D41" s="21" t="s">
        <v>176</v>
      </c>
      <c r="E41" s="20" t="s">
        <v>177</v>
      </c>
      <c r="F41" s="22">
        <f>G41+H41</f>
        <v>120000</v>
      </c>
      <c r="G41" s="22"/>
      <c r="H41" s="22">
        <v>120000</v>
      </c>
      <c r="I41" s="36" t="s">
        <v>178</v>
      </c>
      <c r="J41" s="37" t="s">
        <v>252</v>
      </c>
      <c r="K41" s="37" t="s">
        <v>252</v>
      </c>
    </row>
    <row r="42" s="2" customFormat="1" ht="33.95" customHeight="1" spans="1:11">
      <c r="A42" s="23"/>
      <c r="B42" s="24"/>
      <c r="C42" s="24"/>
      <c r="D42" s="25"/>
      <c r="E42" s="24"/>
      <c r="F42" s="26"/>
      <c r="G42" s="26"/>
      <c r="H42" s="26"/>
      <c r="I42" s="36" t="s">
        <v>181</v>
      </c>
      <c r="J42" s="37" t="s">
        <v>252</v>
      </c>
      <c r="K42" s="37" t="s">
        <v>253</v>
      </c>
    </row>
    <row r="43" s="2" customFormat="1" ht="27" customHeight="1" spans="1:11">
      <c r="A43" s="19" t="s">
        <v>184</v>
      </c>
      <c r="B43" s="20" t="s">
        <v>254</v>
      </c>
      <c r="C43" s="20" t="s">
        <v>247</v>
      </c>
      <c r="D43" s="21" t="s">
        <v>176</v>
      </c>
      <c r="E43" s="20" t="s">
        <v>177</v>
      </c>
      <c r="F43" s="22">
        <f>G43+H43</f>
        <v>300000</v>
      </c>
      <c r="G43" s="22"/>
      <c r="H43" s="22">
        <v>300000</v>
      </c>
      <c r="I43" s="36" t="s">
        <v>178</v>
      </c>
      <c r="J43" s="37" t="s">
        <v>255</v>
      </c>
      <c r="K43" s="37" t="s">
        <v>256</v>
      </c>
    </row>
    <row r="44" s="2" customFormat="1" ht="48" customHeight="1" spans="1:11">
      <c r="A44" s="23"/>
      <c r="B44" s="24"/>
      <c r="C44" s="24"/>
      <c r="D44" s="25"/>
      <c r="E44" s="24"/>
      <c r="F44" s="26"/>
      <c r="G44" s="26"/>
      <c r="H44" s="26"/>
      <c r="I44" s="36" t="s">
        <v>181</v>
      </c>
      <c r="J44" s="37" t="s">
        <v>257</v>
      </c>
      <c r="K44" s="37" t="s">
        <v>258</v>
      </c>
    </row>
  </sheetData>
  <mergeCells count="136">
    <mergeCell ref="A2:K2"/>
    <mergeCell ref="A3:B3"/>
    <mergeCell ref="J3:K3"/>
    <mergeCell ref="F4:H4"/>
    <mergeCell ref="A4:A5"/>
    <mergeCell ref="A7:A8"/>
    <mergeCell ref="A9:A10"/>
    <mergeCell ref="A11:A12"/>
    <mergeCell ref="A13:A14"/>
    <mergeCell ref="A15:A16"/>
    <mergeCell ref="A17:A18"/>
    <mergeCell ref="A19:A24"/>
    <mergeCell ref="A25:A30"/>
    <mergeCell ref="A31:A32"/>
    <mergeCell ref="A33:A34"/>
    <mergeCell ref="A35:A36"/>
    <mergeCell ref="A37:A38"/>
    <mergeCell ref="A39:A40"/>
    <mergeCell ref="A41:A42"/>
    <mergeCell ref="A43:A44"/>
    <mergeCell ref="B4:B5"/>
    <mergeCell ref="B7:B8"/>
    <mergeCell ref="B9:B10"/>
    <mergeCell ref="B11:B12"/>
    <mergeCell ref="B13:B14"/>
    <mergeCell ref="B15:B16"/>
    <mergeCell ref="B17:B18"/>
    <mergeCell ref="B19:B24"/>
    <mergeCell ref="B25:B30"/>
    <mergeCell ref="B31:B32"/>
    <mergeCell ref="B33:B34"/>
    <mergeCell ref="B35:B36"/>
    <mergeCell ref="B37:B38"/>
    <mergeCell ref="B39:B40"/>
    <mergeCell ref="B41:B42"/>
    <mergeCell ref="B43:B44"/>
    <mergeCell ref="C4:C5"/>
    <mergeCell ref="C7:C8"/>
    <mergeCell ref="C9:C10"/>
    <mergeCell ref="C11:C12"/>
    <mergeCell ref="C13:C14"/>
    <mergeCell ref="C15:C16"/>
    <mergeCell ref="C17:C18"/>
    <mergeCell ref="C19:C24"/>
    <mergeCell ref="C25:C30"/>
    <mergeCell ref="C31:C32"/>
    <mergeCell ref="C33:C34"/>
    <mergeCell ref="C35:C36"/>
    <mergeCell ref="C37:C38"/>
    <mergeCell ref="C39:C40"/>
    <mergeCell ref="C41:C42"/>
    <mergeCell ref="C43:C44"/>
    <mergeCell ref="D4:D5"/>
    <mergeCell ref="D7:D8"/>
    <mergeCell ref="D9:D10"/>
    <mergeCell ref="D11:D12"/>
    <mergeCell ref="D13:D14"/>
    <mergeCell ref="D15:D16"/>
    <mergeCell ref="D17:D18"/>
    <mergeCell ref="D19:D24"/>
    <mergeCell ref="D25:D30"/>
    <mergeCell ref="D31:D32"/>
    <mergeCell ref="D33:D34"/>
    <mergeCell ref="D35:D36"/>
    <mergeCell ref="D37:D38"/>
    <mergeCell ref="D39:D40"/>
    <mergeCell ref="D41:D42"/>
    <mergeCell ref="D43:D44"/>
    <mergeCell ref="E4:E5"/>
    <mergeCell ref="E7:E8"/>
    <mergeCell ref="E9:E10"/>
    <mergeCell ref="E11:E12"/>
    <mergeCell ref="E13:E14"/>
    <mergeCell ref="E15:E16"/>
    <mergeCell ref="E17:E18"/>
    <mergeCell ref="E19:E24"/>
    <mergeCell ref="E25:E30"/>
    <mergeCell ref="E31:E32"/>
    <mergeCell ref="E33:E34"/>
    <mergeCell ref="E35:E36"/>
    <mergeCell ref="E37:E38"/>
    <mergeCell ref="E39:E40"/>
    <mergeCell ref="E41:E42"/>
    <mergeCell ref="E43:E44"/>
    <mergeCell ref="F7:F8"/>
    <mergeCell ref="F9:F10"/>
    <mergeCell ref="F11:F12"/>
    <mergeCell ref="F13:F14"/>
    <mergeCell ref="F15:F16"/>
    <mergeCell ref="F17:F18"/>
    <mergeCell ref="F19:F24"/>
    <mergeCell ref="F25:F30"/>
    <mergeCell ref="F31:F32"/>
    <mergeCell ref="F33:F34"/>
    <mergeCell ref="F35:F36"/>
    <mergeCell ref="F37:F38"/>
    <mergeCell ref="F39:F40"/>
    <mergeCell ref="F41:F42"/>
    <mergeCell ref="F43:F44"/>
    <mergeCell ref="G7:G8"/>
    <mergeCell ref="G9:G10"/>
    <mergeCell ref="G11:G12"/>
    <mergeCell ref="G13:G14"/>
    <mergeCell ref="G15:G16"/>
    <mergeCell ref="G17:G18"/>
    <mergeCell ref="G19:G24"/>
    <mergeCell ref="G25:G30"/>
    <mergeCell ref="G31:G32"/>
    <mergeCell ref="G33:G34"/>
    <mergeCell ref="G35:G36"/>
    <mergeCell ref="G37:G38"/>
    <mergeCell ref="G39:G40"/>
    <mergeCell ref="G41:G42"/>
    <mergeCell ref="G43:G44"/>
    <mergeCell ref="H7:H8"/>
    <mergeCell ref="H9:H10"/>
    <mergeCell ref="H11:H12"/>
    <mergeCell ref="H13:H14"/>
    <mergeCell ref="H15:H16"/>
    <mergeCell ref="H17:H18"/>
    <mergeCell ref="H19:H24"/>
    <mergeCell ref="H25:H30"/>
    <mergeCell ref="H31:H32"/>
    <mergeCell ref="H33:H34"/>
    <mergeCell ref="H35:H36"/>
    <mergeCell ref="H37:H38"/>
    <mergeCell ref="H39:H40"/>
    <mergeCell ref="H41:H42"/>
    <mergeCell ref="H43:H44"/>
    <mergeCell ref="I4:I5"/>
    <mergeCell ref="I19:I21"/>
    <mergeCell ref="I22:I24"/>
    <mergeCell ref="I25:I27"/>
    <mergeCell ref="I28:I30"/>
    <mergeCell ref="J4:J5"/>
    <mergeCell ref="K4:K5"/>
  </mergeCells>
  <printOptions horizontalCentered="1"/>
  <pageMargins left="0.0388888888888889" right="0.0388888888888889" top="0.747916666666667" bottom="0.747916666666667" header="0.313888888888889" footer="0.313888888888889"/>
  <pageSetup paperSize="9"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wu</cp:lastModifiedBy>
  <dcterms:created xsi:type="dcterms:W3CDTF">2017-01-10T03:02:00Z</dcterms:created>
  <cp:lastPrinted>2018-02-05T07:46:00Z</cp:lastPrinted>
  <dcterms:modified xsi:type="dcterms:W3CDTF">2019-04-03T11:53:35Z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