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95" tabRatio="914" activeTab="5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 concurrentCalc="0"/>
  <extLst/>
</workbook>
</file>

<file path=xl/sharedStrings.xml><?xml version="1.0" encoding="utf-8"?>
<sst xmlns="http://schemas.openxmlformats.org/spreadsheetml/2006/main" count="177">
  <si>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</si>
  <si>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</si>
  <si>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</si>
  <si>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</si>
  <si>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</si>
  <si>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</si>
  <si>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</si>
  <si>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</si>
  <si>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</si>
  <si>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</si>
  <si>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</si>
  <si>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</si>
  <si>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</si>
  <si>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</si>
  <si>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</si>
  <si>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</si>
  <si>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</si>
  <si>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</si>
  <si>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</si>
  <si>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</si>
  <si>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</si>
  <si>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</si>
  <si>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</si>
  <si>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</si>
  <si>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</si>
  <si>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</si>
  <si>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</si>
  <si>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</si>
  <si>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</si>
  <si>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</si>
  <si>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</si>
  <si>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</si>
  <si>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</si>
  <si>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</si>
  <si>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</si>
  <si>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</si>
  <si>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</si>
  <si>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</si>
  <si>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</si>
  <si>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</si>
  <si>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</si>
  <si>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</si>
  <si>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</si>
  <si>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</si>
  <si>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</si>
  <si>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</si>
  <si>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</si>
  <si>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</si>
  <si>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</si>
  <si>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</si>
  <si>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</si>
  <si>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</si>
  <si>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</si>
  <si>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</si>
  <si>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</si>
  <si>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其他党委办公厅(室)及相关机构事务支出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</si>
  <si>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</si>
  <si>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</si>
  <si>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</si>
  <si>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</si>
  <si>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</si>
  <si>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</si>
  <si>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</si>
  <si>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</si>
  <si>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</si>
  <si>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</si>
  <si>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</si>
  <si>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规范后的津贴补贴</t>
  </si>
  <si>
    <t>其他津贴补贴</t>
  </si>
  <si>
    <t>机关事业单位基本养老保险缴费</t>
  </si>
  <si>
    <t>奖金</t>
  </si>
  <si>
    <t>绩效工资</t>
  </si>
  <si>
    <t>失业保险</t>
  </si>
  <si>
    <t>工伤保险</t>
  </si>
  <si>
    <t>生育保险</t>
  </si>
  <si>
    <t>通讯补助费</t>
  </si>
  <si>
    <t>福利费</t>
  </si>
  <si>
    <t>职工基本医疗保险缴费</t>
  </si>
  <si>
    <t>公务用车运行维护费</t>
  </si>
  <si>
    <t>其他交通费用</t>
  </si>
  <si>
    <t>工会经费</t>
  </si>
  <si>
    <t>办公费</t>
  </si>
  <si>
    <t>附件1-4</t>
  </si>
  <si>
    <t>一般公共预算“三公”经费支出表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</si>
  <si>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</si>
  <si>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</si>
  <si>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</si>
  <si>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</si>
  <si>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</si>
  <si>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</si>
  <si>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</si>
  <si>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</si>
  <si>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……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</si>
  <si>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</si>
  <si>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</si>
  <si>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</si>
  <si>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</si>
  <si>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</si>
  <si>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</si>
  <si>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</si>
  <si>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</si>
  <si>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</si>
  <si>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</si>
  <si>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</si>
  <si>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</si>
  <si>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</si>
  <si>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</si>
  <si>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</si>
  <si>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</si>
  <si>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</si>
  <si>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</si>
  <si>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</si>
  <si>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</si>
  <si>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</si>
  <si>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</si>
  <si>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</si>
  <si>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</si>
  <si>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</si>
  <si>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</si>
  <si>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</si>
  <si>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</si>
  <si>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</si>
  <si>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</si>
  <si>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</si>
  <si>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</si>
  <si>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</si>
  <si>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</si>
  <si>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</si>
  <si>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</si>
  <si>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</si>
  <si>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</si>
  <si>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</si>
  <si>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</si>
  <si>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</si>
  <si>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</si>
  <si>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</si>
  <si>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</si>
  <si>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</si>
  <si>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</si>
  <si>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</si>
  <si>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</si>
  <si>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</si>
  <si>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</si>
  <si>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</si>
  <si>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中共儋州市直属机关工作委员会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</si>
  <si>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</si>
  <si>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</si>
  <si>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</si>
  <si>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</si>
  <si>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</si>
  <si>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</si>
  <si>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</si>
  <si>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</si>
  <si>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</si>
  <si>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</si>
  <si>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</si>
  <si>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</si>
  <si>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</si>
  <si>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</si>
  <si>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</si>
  <si>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</si>
  <si>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</si>
  <si>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 xml:space="preserve"> 124-中共儋州市直属机关工作委员会</t>
  </si>
  <si>
    <t>11-一般公共预算</t>
  </si>
  <si>
    <t>08-综合工作</t>
  </si>
  <si>
    <t>R200591.124-综合工作经费</t>
  </si>
  <si>
    <t>124001-中共儋州市直属机关工作委员会本级</t>
  </si>
  <si>
    <t>产出指标</t>
  </si>
  <si>
    <t>每月各项工作支出</t>
  </si>
  <si>
    <t>每月各项工作支出正常</t>
  </si>
  <si>
    <t>成效指标</t>
  </si>
  <si>
    <t>确保各项工作任务完成</t>
  </si>
  <si>
    <t>05-市直工委党建</t>
  </si>
  <si>
    <t>R202081.124-专项活动经费</t>
  </si>
  <si>
    <t>开展七一评优评先表彰，到基层党组织调研工作，开展入党积极分子培训、党务干部业务培训，开展其他专项活动等4项工作。</t>
  </si>
  <si>
    <t>顺利完成4项工作任务。</t>
  </si>
  <si>
    <t>确保顺利完成4项工作任务。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</si>
</sst>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4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" borderId="17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12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4"/>
  <sheetViews>
    <sheetView topLeftCell="A15" workbookViewId="0">
      <selection activeCell="D16" sqref="D16"/>
    </sheetView>
  </sheetViews>
  <sheetFormatPr defaultColWidth="9" defaultRowHeight="24.95" customHeight="1" outlineLevelCol="5"/>
  <cols>
    <col min="1" max="1" width="24" customWidth="1"/>
    <col min="2" max="2" width="18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6" t="s">
        <v>1</v>
      </c>
      <c r="B2" s="36"/>
      <c r="C2" s="36"/>
      <c r="D2" s="36"/>
      <c r="E2" s="36"/>
      <c r="F2" s="36"/>
    </row>
    <row r="3" ht="26.25" customHeight="1" spans="1:6">
      <c r="A3" s="37" t="s">
        <v>2</v>
      </c>
      <c r="B3" s="36"/>
      <c r="C3" s="36"/>
      <c r="D3" s="36"/>
      <c r="E3" s="36"/>
      <c r="F3" s="32" t="s">
        <v>3</v>
      </c>
    </row>
    <row r="4" customHeight="1" spans="1:6">
      <c r="A4" s="42" t="s">
        <v>4</v>
      </c>
      <c r="B4" s="42"/>
      <c r="C4" s="42" t="s">
        <v>5</v>
      </c>
      <c r="D4" s="42"/>
      <c r="E4" s="42"/>
      <c r="F4" s="42"/>
    </row>
    <row r="5" customHeight="1" spans="1:6">
      <c r="A5" s="42" t="s">
        <v>6</v>
      </c>
      <c r="B5" s="42" t="s">
        <v>7</v>
      </c>
      <c r="C5" s="42" t="s">
        <v>6</v>
      </c>
      <c r="D5" s="42" t="s">
        <v>8</v>
      </c>
      <c r="E5" s="42" t="s">
        <v>9</v>
      </c>
      <c r="F5" s="42" t="s">
        <v>10</v>
      </c>
    </row>
    <row r="6" customHeight="1" spans="1:6">
      <c r="A6" s="44" t="s">
        <v>11</v>
      </c>
      <c r="B6" s="45"/>
      <c r="C6" s="44" t="s">
        <v>12</v>
      </c>
      <c r="D6" s="45"/>
      <c r="E6" s="45"/>
      <c r="F6" s="45"/>
    </row>
    <row r="7" customHeight="1" spans="1:6">
      <c r="A7" s="44" t="s">
        <v>13</v>
      </c>
      <c r="B7" s="45">
        <v>1525400.58</v>
      </c>
      <c r="C7" s="64" t="s">
        <v>14</v>
      </c>
      <c r="D7" s="45">
        <v>1187593.6</v>
      </c>
      <c r="E7" s="45">
        <v>1187593.6</v>
      </c>
      <c r="F7" s="45"/>
    </row>
    <row r="8" customHeight="1" spans="1:6">
      <c r="A8" s="44" t="s">
        <v>15</v>
      </c>
      <c r="B8" s="45"/>
      <c r="C8" s="64" t="s">
        <v>16</v>
      </c>
      <c r="D8" s="45"/>
      <c r="E8" s="45"/>
      <c r="F8" s="45"/>
    </row>
    <row r="9" customHeight="1" spans="1:6">
      <c r="A9" s="44"/>
      <c r="B9" s="45"/>
      <c r="C9" s="64" t="s">
        <v>17</v>
      </c>
      <c r="D9" s="45"/>
      <c r="E9" s="45"/>
      <c r="F9" s="45"/>
    </row>
    <row r="10" customHeight="1" spans="1:6">
      <c r="A10" s="44"/>
      <c r="B10" s="45"/>
      <c r="C10" s="64" t="s">
        <v>18</v>
      </c>
      <c r="D10" s="45"/>
      <c r="E10" s="45"/>
      <c r="F10" s="45"/>
    </row>
    <row r="11" customHeight="1" spans="1:6">
      <c r="A11" s="44"/>
      <c r="B11" s="45"/>
      <c r="C11" s="64" t="s">
        <v>19</v>
      </c>
      <c r="D11" s="45"/>
      <c r="E11" s="45"/>
      <c r="F11" s="45"/>
    </row>
    <row r="12" customHeight="1" spans="1:6">
      <c r="A12" s="44"/>
      <c r="B12" s="45"/>
      <c r="C12" s="64" t="s">
        <v>20</v>
      </c>
      <c r="D12" s="45"/>
      <c r="E12" s="45"/>
      <c r="F12" s="45"/>
    </row>
    <row r="13" customHeight="1" spans="1:6">
      <c r="A13" s="44"/>
      <c r="B13" s="45"/>
      <c r="C13" s="64" t="s">
        <v>21</v>
      </c>
      <c r="D13" s="45"/>
      <c r="E13" s="45"/>
      <c r="F13" s="45"/>
    </row>
    <row r="14" customHeight="1" spans="1:6">
      <c r="A14" s="44"/>
      <c r="B14" s="45"/>
      <c r="C14" s="64" t="s">
        <v>22</v>
      </c>
      <c r="D14" s="45">
        <v>105360</v>
      </c>
      <c r="E14" s="45">
        <v>105360</v>
      </c>
      <c r="F14" s="45"/>
    </row>
    <row r="15" customHeight="1" spans="1:6">
      <c r="A15" s="44"/>
      <c r="B15" s="45"/>
      <c r="C15" s="64" t="s">
        <v>23</v>
      </c>
      <c r="D15" s="45"/>
      <c r="E15" s="45"/>
      <c r="F15" s="45"/>
    </row>
    <row r="16" customHeight="1" spans="1:6">
      <c r="A16" s="44"/>
      <c r="B16" s="45"/>
      <c r="C16" s="64" t="s">
        <v>24</v>
      </c>
      <c r="D16" s="45">
        <v>167261.08</v>
      </c>
      <c r="E16" s="45">
        <v>167261.08</v>
      </c>
      <c r="F16" s="45"/>
    </row>
    <row r="17" customHeight="1" spans="1:6">
      <c r="A17" s="44"/>
      <c r="B17" s="45"/>
      <c r="C17" s="64" t="s">
        <v>25</v>
      </c>
      <c r="D17" s="45"/>
      <c r="E17" s="45"/>
      <c r="F17" s="45"/>
    </row>
    <row r="18" customHeight="1" spans="1:6">
      <c r="A18" s="44"/>
      <c r="B18" s="45"/>
      <c r="C18" s="64" t="s">
        <v>26</v>
      </c>
      <c r="D18" s="45"/>
      <c r="E18" s="45"/>
      <c r="F18" s="45"/>
    </row>
    <row r="19" customHeight="1" spans="1:6">
      <c r="A19" s="44"/>
      <c r="B19" s="45"/>
      <c r="C19" s="64" t="s">
        <v>27</v>
      </c>
      <c r="D19" s="45"/>
      <c r="E19" s="45"/>
      <c r="F19" s="45"/>
    </row>
    <row r="20" customHeight="1" spans="1:6">
      <c r="A20" s="44"/>
      <c r="B20" s="45"/>
      <c r="C20" s="64" t="s">
        <v>28</v>
      </c>
      <c r="D20" s="45"/>
      <c r="E20" s="45"/>
      <c r="F20" s="45"/>
    </row>
    <row r="21" customHeight="1" spans="1:6">
      <c r="A21" s="44"/>
      <c r="B21" s="45"/>
      <c r="C21" s="64" t="s">
        <v>29</v>
      </c>
      <c r="D21" s="45"/>
      <c r="E21" s="45"/>
      <c r="F21" s="45"/>
    </row>
    <row r="22" customHeight="1" spans="1:6">
      <c r="A22" s="44"/>
      <c r="B22" s="45"/>
      <c r="C22" s="64" t="s">
        <v>30</v>
      </c>
      <c r="D22" s="45"/>
      <c r="E22" s="45"/>
      <c r="F22" s="45"/>
    </row>
    <row r="23" customHeight="1" spans="1:6">
      <c r="A23" s="44"/>
      <c r="B23" s="45"/>
      <c r="C23" s="64" t="s">
        <v>31</v>
      </c>
      <c r="D23" s="45"/>
      <c r="E23" s="45"/>
      <c r="F23" s="45"/>
    </row>
    <row r="24" customHeight="1" spans="1:6">
      <c r="A24" s="44"/>
      <c r="B24" s="45"/>
      <c r="C24" s="64" t="s">
        <v>32</v>
      </c>
      <c r="D24" s="45"/>
      <c r="E24" s="45"/>
      <c r="F24" s="45"/>
    </row>
    <row r="25" customHeight="1" spans="1:6">
      <c r="A25" s="44"/>
      <c r="B25" s="45"/>
      <c r="C25" s="64" t="s">
        <v>33</v>
      </c>
      <c r="D25" s="45"/>
      <c r="E25" s="45"/>
      <c r="F25" s="45"/>
    </row>
    <row r="26" customHeight="1" spans="1:6">
      <c r="A26" s="44"/>
      <c r="B26" s="45"/>
      <c r="C26" s="64" t="s">
        <v>34</v>
      </c>
      <c r="D26" s="45">
        <v>65185.9</v>
      </c>
      <c r="E26" s="45">
        <v>65185.9</v>
      </c>
      <c r="F26" s="45"/>
    </row>
    <row r="27" customHeight="1" spans="1:6">
      <c r="A27" s="44"/>
      <c r="B27" s="45"/>
      <c r="C27" s="64" t="s">
        <v>35</v>
      </c>
      <c r="D27" s="45"/>
      <c r="E27" s="45"/>
      <c r="F27" s="45"/>
    </row>
    <row r="28" customHeight="1" spans="1:6">
      <c r="A28" s="44"/>
      <c r="B28" s="45"/>
      <c r="C28" s="64" t="s">
        <v>36</v>
      </c>
      <c r="D28" s="45"/>
      <c r="E28" s="45"/>
      <c r="F28" s="45"/>
    </row>
    <row r="29" customHeight="1" spans="1:6">
      <c r="A29" s="44"/>
      <c r="B29" s="45"/>
      <c r="C29" s="64" t="s">
        <v>37</v>
      </c>
      <c r="D29" s="45"/>
      <c r="E29" s="45"/>
      <c r="F29" s="45"/>
    </row>
    <row r="30" customHeight="1" spans="1:6">
      <c r="A30" s="44"/>
      <c r="B30" s="45"/>
      <c r="C30" s="64" t="s">
        <v>38</v>
      </c>
      <c r="D30" s="45"/>
      <c r="E30" s="45"/>
      <c r="F30" s="45"/>
    </row>
    <row r="31" customHeight="1" spans="1:6">
      <c r="A31" s="44"/>
      <c r="B31" s="45"/>
      <c r="C31" s="64" t="s">
        <v>39</v>
      </c>
      <c r="D31" s="45"/>
      <c r="E31" s="45"/>
      <c r="F31" s="45"/>
    </row>
    <row r="32" customHeight="1" spans="1:6">
      <c r="A32" s="44"/>
      <c r="B32" s="45"/>
      <c r="C32" s="64" t="s">
        <v>40</v>
      </c>
      <c r="D32" s="45"/>
      <c r="E32" s="45"/>
      <c r="F32" s="45"/>
    </row>
    <row r="33" ht="39" customHeight="1" spans="1:6">
      <c r="A33" s="44"/>
      <c r="B33" s="45"/>
      <c r="C33" s="64" t="s">
        <v>41</v>
      </c>
      <c r="D33" s="45"/>
      <c r="E33" s="45"/>
      <c r="F33" s="45"/>
    </row>
    <row r="34" ht="53" customHeight="1" spans="1:6">
      <c r="A34" s="44" t="s">
        <v>42</v>
      </c>
      <c r="B34" s="45">
        <f>SUM(B6:B33)</f>
        <v>1525400.58</v>
      </c>
      <c r="C34" s="64" t="s">
        <v>43</v>
      </c>
      <c r="D34" s="45">
        <f t="shared" ref="B34:F34" si="0">SUM(D6:D33)</f>
        <v>1525400.58</v>
      </c>
      <c r="E34" s="45">
        <f>SUM(E6:E33)</f>
        <v>1525400.58</v>
      </c>
      <c r="F34" s="45">
        <f>SUM(F6:F33)</f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D10" sqref="D10"/>
    </sheetView>
  </sheetViews>
  <sheetFormatPr defaultColWidth="15.625" defaultRowHeight="24.95" customHeight="1" outlineLevelCol="4"/>
  <cols>
    <col min="1" max="1" width="15.625" style="59"/>
    <col min="2" max="2" width="20.75" customWidth="1"/>
  </cols>
  <sheetData>
    <row r="1" customHeight="1" spans="1:1">
      <c r="A1" t="s">
        <v>44</v>
      </c>
    </row>
    <row r="2" customHeight="1" spans="1:5">
      <c r="A2" s="36" t="s">
        <v>45</v>
      </c>
      <c r="B2" s="36"/>
      <c r="C2" s="36"/>
      <c r="D2" s="36"/>
      <c r="E2" s="36"/>
    </row>
    <row r="3" customHeight="1" spans="1:5">
      <c r="A3" s="37" t="s">
        <v>2</v>
      </c>
      <c r="B3" s="36"/>
      <c r="C3" s="36"/>
      <c r="D3" s="36"/>
      <c r="E3" s="49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8" customFormat="1" customHeight="1" spans="1:5">
      <c r="A5" s="42" t="s">
        <v>48</v>
      </c>
      <c r="B5" s="42" t="s">
        <v>49</v>
      </c>
      <c r="C5" s="42" t="s">
        <v>50</v>
      </c>
      <c r="D5" s="42" t="s">
        <v>51</v>
      </c>
      <c r="E5" s="42" t="s">
        <v>52</v>
      </c>
    </row>
    <row r="6" customHeight="1" spans="1:5">
      <c r="A6" s="43">
        <v>2013101</v>
      </c>
      <c r="B6" s="44" t="s">
        <v>53</v>
      </c>
      <c r="C6" s="45">
        <v>687593.6</v>
      </c>
      <c r="D6" s="45">
        <v>687593.6</v>
      </c>
      <c r="E6" s="45"/>
    </row>
    <row r="7" customHeight="1" spans="1:5">
      <c r="A7" s="43">
        <v>2013102</v>
      </c>
      <c r="B7" s="44" t="s">
        <v>54</v>
      </c>
      <c r="C7" s="45">
        <v>300000</v>
      </c>
      <c r="D7" s="45"/>
      <c r="E7" s="45">
        <v>300000</v>
      </c>
    </row>
    <row r="8" ht="30" customHeight="1" spans="1:5">
      <c r="A8" s="43">
        <v>2013199</v>
      </c>
      <c r="B8" s="46" t="s">
        <v>55</v>
      </c>
      <c r="C8" s="45">
        <v>200000</v>
      </c>
      <c r="D8" s="45"/>
      <c r="E8" s="45">
        <v>200000</v>
      </c>
    </row>
    <row r="9" ht="34" customHeight="1" spans="1:5">
      <c r="A9" s="43">
        <v>2080505</v>
      </c>
      <c r="B9" s="46" t="s">
        <v>56</v>
      </c>
      <c r="C9" s="45">
        <v>105360</v>
      </c>
      <c r="D9" s="45">
        <v>105360</v>
      </c>
      <c r="E9" s="45"/>
    </row>
    <row r="10" customHeight="1" spans="1:5">
      <c r="A10" s="43">
        <v>2101101</v>
      </c>
      <c r="B10" s="44" t="s">
        <v>57</v>
      </c>
      <c r="C10" s="45">
        <v>24804.4</v>
      </c>
      <c r="D10" s="45">
        <v>24804.4</v>
      </c>
      <c r="E10" s="45"/>
    </row>
    <row r="11" customHeight="1" spans="1:5">
      <c r="A11" s="43">
        <v>2101103</v>
      </c>
      <c r="B11" s="44" t="s">
        <v>58</v>
      </c>
      <c r="C11" s="45">
        <v>142456.68</v>
      </c>
      <c r="D11" s="45">
        <v>142456.68</v>
      </c>
      <c r="E11" s="45"/>
    </row>
    <row r="12" customHeight="1" spans="1:5">
      <c r="A12" s="43">
        <v>2210201</v>
      </c>
      <c r="B12" s="44" t="s">
        <v>59</v>
      </c>
      <c r="C12" s="45">
        <v>65185.9</v>
      </c>
      <c r="D12" s="45">
        <v>65185.9</v>
      </c>
      <c r="E12" s="45"/>
    </row>
    <row r="13" customHeight="1" spans="1:5">
      <c r="A13" s="42" t="s">
        <v>8</v>
      </c>
      <c r="B13" s="42"/>
      <c r="C13" s="45">
        <f>SUM(C6:C12)</f>
        <v>1525400.58</v>
      </c>
      <c r="D13" s="45">
        <f>SUM(D6:D12)</f>
        <v>1025400.58</v>
      </c>
      <c r="E13" s="45">
        <f>SUM(E6:E12)</f>
        <v>500000</v>
      </c>
    </row>
  </sheetData>
  <mergeCells count="4">
    <mergeCell ref="A2:E2"/>
    <mergeCell ref="A4:B4"/>
    <mergeCell ref="C4:E4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topLeftCell="A3" workbookViewId="0">
      <selection activeCell="C15" sqref="C23 C20 C16 C15"/>
    </sheetView>
  </sheetViews>
  <sheetFormatPr defaultColWidth="15.625" defaultRowHeight="24.95" customHeight="1" outlineLevelCol="4"/>
  <cols>
    <col min="1" max="1" width="18.25" style="59" customWidth="1"/>
    <col min="2" max="2" width="18.625" customWidth="1"/>
  </cols>
  <sheetData>
    <row r="1" customHeight="1" spans="1:1">
      <c r="A1" t="s">
        <v>60</v>
      </c>
    </row>
    <row r="2" customHeight="1" spans="1:5">
      <c r="A2" s="36" t="s">
        <v>61</v>
      </c>
      <c r="B2" s="36"/>
      <c r="C2" s="36"/>
      <c r="D2" s="36"/>
      <c r="E2" s="36"/>
    </row>
    <row r="3" customHeight="1" spans="1:5">
      <c r="A3" s="37" t="s">
        <v>2</v>
      </c>
      <c r="E3" s="49" t="s">
        <v>3</v>
      </c>
    </row>
    <row r="4" customHeight="1" spans="1:5">
      <c r="A4" s="42" t="s">
        <v>62</v>
      </c>
      <c r="B4" s="42"/>
      <c r="C4" s="42" t="s">
        <v>63</v>
      </c>
      <c r="D4" s="42"/>
      <c r="E4" s="42"/>
    </row>
    <row r="5" s="48" customFormat="1" customHeight="1" spans="1:5">
      <c r="A5" s="42" t="s">
        <v>48</v>
      </c>
      <c r="B5" s="42" t="s">
        <v>49</v>
      </c>
      <c r="C5" s="42" t="s">
        <v>8</v>
      </c>
      <c r="D5" s="42" t="s">
        <v>64</v>
      </c>
      <c r="E5" s="42" t="s">
        <v>65</v>
      </c>
    </row>
    <row r="6" customHeight="1" spans="1:5">
      <c r="A6" s="43">
        <v>30101</v>
      </c>
      <c r="B6" s="44" t="s">
        <v>66</v>
      </c>
      <c r="C6" s="45">
        <v>291816</v>
      </c>
      <c r="D6" s="45">
        <v>291816</v>
      </c>
      <c r="E6" s="45"/>
    </row>
    <row r="7" customHeight="1" spans="1:5">
      <c r="A7" s="43">
        <v>3013010205</v>
      </c>
      <c r="B7" s="44" t="s">
        <v>67</v>
      </c>
      <c r="C7" s="45">
        <v>178860</v>
      </c>
      <c r="D7" s="45">
        <v>178860</v>
      </c>
      <c r="E7" s="45"/>
    </row>
    <row r="8" customHeight="1" spans="1:5">
      <c r="A8" s="43">
        <v>3013010209</v>
      </c>
      <c r="B8" s="44" t="s">
        <v>68</v>
      </c>
      <c r="C8" s="45">
        <v>37980</v>
      </c>
      <c r="D8" s="45">
        <v>37980</v>
      </c>
      <c r="E8" s="45"/>
    </row>
    <row r="9" ht="28" customHeight="1" spans="1:5">
      <c r="A9" s="43">
        <v>30108</v>
      </c>
      <c r="B9" s="46" t="s">
        <v>69</v>
      </c>
      <c r="C9" s="45">
        <v>105360</v>
      </c>
      <c r="D9" s="45">
        <v>105360</v>
      </c>
      <c r="E9" s="45"/>
    </row>
    <row r="10" ht="28" customHeight="1" spans="1:5">
      <c r="A10" s="43">
        <v>30130103</v>
      </c>
      <c r="B10" s="46" t="s">
        <v>70</v>
      </c>
      <c r="C10" s="45">
        <v>24318</v>
      </c>
      <c r="D10" s="45">
        <v>24318</v>
      </c>
      <c r="E10" s="45"/>
    </row>
    <row r="11" ht="28" customHeight="1" spans="1:5">
      <c r="A11" s="43">
        <v>30130107</v>
      </c>
      <c r="B11" s="46" t="s">
        <v>71</v>
      </c>
      <c r="C11" s="45">
        <v>9600</v>
      </c>
      <c r="D11" s="45">
        <v>9600</v>
      </c>
      <c r="E11" s="45"/>
    </row>
    <row r="12" ht="28" customHeight="1" spans="1:5">
      <c r="A12" s="43">
        <v>3013011201</v>
      </c>
      <c r="B12" s="46" t="s">
        <v>72</v>
      </c>
      <c r="C12" s="45">
        <v>445</v>
      </c>
      <c r="D12" s="45">
        <v>445</v>
      </c>
      <c r="E12" s="45"/>
    </row>
    <row r="13" ht="28" customHeight="1" spans="1:5">
      <c r="A13" s="43">
        <v>3013011202</v>
      </c>
      <c r="B13" s="46" t="s">
        <v>73</v>
      </c>
      <c r="C13" s="45">
        <v>1167.3</v>
      </c>
      <c r="D13" s="45">
        <v>1167.3</v>
      </c>
      <c r="E13" s="45"/>
    </row>
    <row r="14" ht="28" customHeight="1" spans="1:5">
      <c r="A14" s="43">
        <v>3013011203</v>
      </c>
      <c r="B14" s="46" t="s">
        <v>74</v>
      </c>
      <c r="C14" s="45">
        <v>1459.1</v>
      </c>
      <c r="D14" s="45">
        <v>1459.1</v>
      </c>
      <c r="E14" s="45"/>
    </row>
    <row r="15" ht="28" customHeight="1" spans="1:5">
      <c r="A15" s="43">
        <v>3013020702</v>
      </c>
      <c r="B15" s="46" t="s">
        <v>75</v>
      </c>
      <c r="C15" s="45">
        <v>8760</v>
      </c>
      <c r="D15" s="45"/>
      <c r="E15" s="45">
        <v>8760</v>
      </c>
    </row>
    <row r="16" ht="28" customHeight="1" spans="1:5">
      <c r="A16" s="43">
        <v>30130229</v>
      </c>
      <c r="B16" s="46" t="s">
        <v>76</v>
      </c>
      <c r="C16" s="45">
        <v>187.2</v>
      </c>
      <c r="D16" s="45"/>
      <c r="E16" s="45">
        <v>187.2</v>
      </c>
    </row>
    <row r="17" customHeight="1" spans="1:5">
      <c r="A17" s="43">
        <v>30110</v>
      </c>
      <c r="B17" s="46" t="s">
        <v>77</v>
      </c>
      <c r="C17" s="45">
        <v>23345.3</v>
      </c>
      <c r="D17" s="45">
        <v>23345.3</v>
      </c>
      <c r="E17" s="45"/>
    </row>
    <row r="18" customHeight="1" spans="1:5">
      <c r="A18" s="43">
        <v>30111</v>
      </c>
      <c r="B18" s="46" t="s">
        <v>58</v>
      </c>
      <c r="C18" s="45">
        <v>142456.68</v>
      </c>
      <c r="D18" s="45">
        <f>54321.6+88135.08</f>
        <v>142456.68</v>
      </c>
      <c r="E18" s="45"/>
    </row>
    <row r="19" customHeight="1" spans="1:5">
      <c r="A19" s="43">
        <v>30113</v>
      </c>
      <c r="B19" s="44" t="s">
        <v>59</v>
      </c>
      <c r="C19" s="45">
        <v>65185.9</v>
      </c>
      <c r="D19" s="45">
        <v>65185.9</v>
      </c>
      <c r="E19" s="45"/>
    </row>
    <row r="20" customHeight="1" spans="1:5">
      <c r="A20" s="43">
        <v>30130231</v>
      </c>
      <c r="B20" s="44" t="s">
        <v>78</v>
      </c>
      <c r="C20" s="45">
        <v>13000</v>
      </c>
      <c r="D20" s="45"/>
      <c r="E20" s="45">
        <v>13000</v>
      </c>
    </row>
    <row r="21" customHeight="1" spans="1:5">
      <c r="A21" s="43">
        <v>30130239</v>
      </c>
      <c r="B21" s="44" t="s">
        <v>79</v>
      </c>
      <c r="C21" s="45">
        <v>43680</v>
      </c>
      <c r="D21" s="45"/>
      <c r="E21" s="45">
        <v>43680</v>
      </c>
    </row>
    <row r="22" customHeight="1" spans="1:5">
      <c r="A22" s="43">
        <v>30228</v>
      </c>
      <c r="B22" s="44" t="s">
        <v>80</v>
      </c>
      <c r="C22" s="45">
        <v>10477.1</v>
      </c>
      <c r="D22" s="45"/>
      <c r="E22" s="45">
        <v>10477.1</v>
      </c>
    </row>
    <row r="23" customHeight="1" spans="1:5">
      <c r="A23" s="43">
        <v>30201</v>
      </c>
      <c r="B23" s="44" t="s">
        <v>81</v>
      </c>
      <c r="C23" s="45">
        <f>72000-4697</f>
        <v>67303</v>
      </c>
      <c r="D23" s="45"/>
      <c r="E23" s="45">
        <f>72000-4697</f>
        <v>67303</v>
      </c>
    </row>
    <row r="24" customHeight="1" spans="1:5">
      <c r="A24" s="62" t="s">
        <v>8</v>
      </c>
      <c r="B24" s="63"/>
      <c r="C24" s="45">
        <f>SUM(C6:C23)</f>
        <v>1025400.58</v>
      </c>
      <c r="D24" s="45">
        <f>SUM(D6:D23)</f>
        <v>881993.28</v>
      </c>
      <c r="E24" s="45">
        <f>SUM(E6:E23)</f>
        <v>143407.3</v>
      </c>
    </row>
  </sheetData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I12" sqref="I12"/>
    </sheetView>
  </sheetViews>
  <sheetFormatPr defaultColWidth="15.625" defaultRowHeight="24.95" customHeight="1"/>
  <cols>
    <col min="1" max="1" width="11.5" customWidth="1"/>
    <col min="2" max="2" width="12.75" customWidth="1"/>
    <col min="3" max="3" width="12.625" customWidth="1"/>
    <col min="6" max="6" width="12.875" customWidth="1"/>
    <col min="7" max="7" width="11.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82</v>
      </c>
    </row>
    <row r="2" ht="34.5" customHeight="1" spans="1:12">
      <c r="A2" s="36" t="s">
        <v>83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7" t="s">
        <v>2</v>
      </c>
      <c r="L3" s="49" t="s">
        <v>3</v>
      </c>
    </row>
    <row r="4" ht="29.25" customHeight="1" spans="1:12">
      <c r="A4" s="42" t="s">
        <v>84</v>
      </c>
      <c r="B4" s="42"/>
      <c r="C4" s="42"/>
      <c r="D4" s="42"/>
      <c r="E4" s="42"/>
      <c r="F4" s="42"/>
      <c r="G4" s="42" t="s">
        <v>47</v>
      </c>
      <c r="H4" s="42"/>
      <c r="I4" s="42"/>
      <c r="J4" s="42"/>
      <c r="K4" s="42"/>
      <c r="L4" s="42"/>
    </row>
    <row r="5" s="60" customFormat="1" customHeight="1" spans="1:12">
      <c r="A5" s="61" t="s">
        <v>8</v>
      </c>
      <c r="B5" s="61" t="s">
        <v>85</v>
      </c>
      <c r="C5" s="61" t="s">
        <v>86</v>
      </c>
      <c r="D5" s="61"/>
      <c r="E5" s="61"/>
      <c r="F5" s="61" t="s">
        <v>87</v>
      </c>
      <c r="G5" s="61" t="s">
        <v>8</v>
      </c>
      <c r="H5" s="61" t="s">
        <v>85</v>
      </c>
      <c r="I5" s="61" t="s">
        <v>86</v>
      </c>
      <c r="J5" s="61"/>
      <c r="K5" s="61"/>
      <c r="L5" s="61" t="s">
        <v>87</v>
      </c>
    </row>
    <row r="6" s="60" customFormat="1" customHeight="1" spans="1:12">
      <c r="A6" s="61"/>
      <c r="B6" s="61"/>
      <c r="C6" s="61" t="s">
        <v>50</v>
      </c>
      <c r="D6" s="61" t="s">
        <v>88</v>
      </c>
      <c r="E6" s="61" t="s">
        <v>89</v>
      </c>
      <c r="F6" s="61"/>
      <c r="G6" s="61"/>
      <c r="H6" s="61"/>
      <c r="I6" s="61" t="s">
        <v>50</v>
      </c>
      <c r="J6" s="61" t="s">
        <v>88</v>
      </c>
      <c r="K6" s="61" t="s">
        <v>89</v>
      </c>
      <c r="L6" s="61"/>
    </row>
    <row r="7" ht="39" customHeight="1" spans="1:12">
      <c r="A7" s="45">
        <v>145000</v>
      </c>
      <c r="B7" s="45">
        <v>0</v>
      </c>
      <c r="C7" s="45">
        <f>SUM(D7:E7)</f>
        <v>105000</v>
      </c>
      <c r="D7" s="45">
        <v>0</v>
      </c>
      <c r="E7" s="45">
        <v>105000</v>
      </c>
      <c r="F7" s="45">
        <v>40000</v>
      </c>
      <c r="G7" s="45">
        <v>100000</v>
      </c>
      <c r="H7" s="45">
        <v>0</v>
      </c>
      <c r="I7" s="45">
        <f>J7+K7</f>
        <v>75000</v>
      </c>
      <c r="J7" s="45">
        <v>0</v>
      </c>
      <c r="K7" s="45">
        <v>75000</v>
      </c>
      <c r="L7" s="45">
        <v>25000</v>
      </c>
    </row>
    <row r="8" ht="40.5" customHeight="1" spans="1:1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customHeight="1" spans="1:1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</row>
    <row r="10" ht="26.25" customHeight="1" spans="1:1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10" sqref="D10"/>
    </sheetView>
  </sheetViews>
  <sheetFormatPr defaultColWidth="15.625" defaultRowHeight="24.95" customHeight="1" outlineLevelRow="7" outlineLevelCol="4"/>
  <cols>
    <col min="1" max="1" width="12.5" style="59" customWidth="1"/>
    <col min="2" max="2" width="29.25" customWidth="1"/>
    <col min="3" max="3" width="11.25" customWidth="1"/>
    <col min="4" max="4" width="13.875" customWidth="1"/>
    <col min="5" max="5" width="13.75" customWidth="1"/>
  </cols>
  <sheetData>
    <row r="1" customHeight="1" spans="1:1">
      <c r="A1" t="s">
        <v>90</v>
      </c>
    </row>
    <row r="2" s="58" customFormat="1" ht="47.25" customHeight="1" spans="1:5">
      <c r="A2" s="36" t="s">
        <v>91</v>
      </c>
      <c r="B2" s="36"/>
      <c r="C2" s="36"/>
      <c r="D2" s="36"/>
      <c r="E2" s="36"/>
    </row>
    <row r="3" customHeight="1" spans="1:5">
      <c r="A3" s="37" t="s">
        <v>2</v>
      </c>
      <c r="E3" s="49" t="s">
        <v>3</v>
      </c>
    </row>
    <row r="4" customHeight="1" spans="1:5">
      <c r="A4" s="42" t="s">
        <v>46</v>
      </c>
      <c r="B4" s="42"/>
      <c r="C4" s="42" t="s">
        <v>47</v>
      </c>
      <c r="D4" s="42"/>
      <c r="E4" s="42"/>
    </row>
    <row r="5" s="48" customFormat="1" customHeight="1" spans="1:5">
      <c r="A5" s="42" t="s">
        <v>48</v>
      </c>
      <c r="B5" s="42" t="s">
        <v>49</v>
      </c>
      <c r="C5" s="42" t="s">
        <v>50</v>
      </c>
      <c r="D5" s="42" t="s">
        <v>51</v>
      </c>
      <c r="E5" s="42" t="s">
        <v>52</v>
      </c>
    </row>
    <row r="6" customHeight="1" spans="1:5">
      <c r="A6" s="43"/>
      <c r="B6" s="44"/>
      <c r="C6" s="45"/>
      <c r="D6" s="45"/>
      <c r="E6" s="45"/>
    </row>
    <row r="7" customHeight="1" spans="1:5">
      <c r="A7" s="43" t="s">
        <v>92</v>
      </c>
      <c r="B7" s="44"/>
      <c r="C7" s="45"/>
      <c r="D7" s="45"/>
      <c r="E7" s="45"/>
    </row>
    <row r="8" customHeight="1" spans="1:5">
      <c r="A8" s="42" t="s">
        <v>8</v>
      </c>
      <c r="B8" s="42"/>
      <c r="C8" s="45">
        <f>SUM(C6:C7)</f>
        <v>0</v>
      </c>
      <c r="D8" s="45">
        <f>SUM(D6:D7)</f>
        <v>0</v>
      </c>
      <c r="E8" s="45">
        <f>SUM(E6:E7)</f>
        <v>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tabSelected="1" workbookViewId="0">
      <selection activeCell="B11" sqref="B11"/>
    </sheetView>
  </sheetViews>
  <sheetFormatPr defaultColWidth="9" defaultRowHeight="24.95" customHeight="1" outlineLevelCol="3"/>
  <cols>
    <col min="1" max="1" width="33" customWidth="1"/>
    <col min="2" max="2" width="17.375" customWidth="1"/>
    <col min="3" max="3" width="36.125" customWidth="1"/>
    <col min="4" max="4" width="15" customWidth="1"/>
  </cols>
  <sheetData>
    <row r="1" customHeight="1" spans="1:1">
      <c r="A1" t="s">
        <v>93</v>
      </c>
    </row>
    <row r="2" ht="40.5" customHeight="1" spans="1:4">
      <c r="A2" s="36" t="s">
        <v>94</v>
      </c>
      <c r="B2" s="36"/>
      <c r="C2" s="36"/>
      <c r="D2" s="36"/>
    </row>
    <row r="3" customHeight="1" spans="1:4">
      <c r="A3" s="37" t="s">
        <v>2</v>
      </c>
      <c r="D3" s="49" t="s">
        <v>3</v>
      </c>
    </row>
    <row r="4" customHeight="1" spans="1:4">
      <c r="A4" s="55" t="s">
        <v>95</v>
      </c>
      <c r="B4" s="55"/>
      <c r="C4" s="55" t="s">
        <v>96</v>
      </c>
      <c r="D4" s="55"/>
    </row>
    <row r="5" customHeight="1" spans="1:4">
      <c r="A5" s="55" t="s">
        <v>97</v>
      </c>
      <c r="B5" s="55" t="s">
        <v>98</v>
      </c>
      <c r="C5" s="55" t="s">
        <v>97</v>
      </c>
      <c r="D5" s="55" t="s">
        <v>98</v>
      </c>
    </row>
    <row r="6" ht="20.1" customHeight="1" spans="1:4">
      <c r="A6" s="56" t="s">
        <v>99</v>
      </c>
      <c r="B6" s="45">
        <v>1525400.58</v>
      </c>
      <c r="C6" s="56" t="s">
        <v>100</v>
      </c>
      <c r="D6" s="45">
        <v>1187593.6</v>
      </c>
    </row>
    <row r="7" ht="20.1" customHeight="1" spans="1:4">
      <c r="A7" s="57" t="s">
        <v>101</v>
      </c>
      <c r="B7" s="45"/>
      <c r="C7" s="56" t="s">
        <v>102</v>
      </c>
      <c r="D7" s="45"/>
    </row>
    <row r="8" ht="20.1" customHeight="1" spans="1:4">
      <c r="A8" s="57"/>
      <c r="B8" s="45"/>
      <c r="C8" s="56" t="s">
        <v>103</v>
      </c>
      <c r="D8" s="45"/>
    </row>
    <row r="9" ht="20.1" customHeight="1" spans="1:4">
      <c r="A9" s="57"/>
      <c r="B9" s="45"/>
      <c r="C9" s="56" t="s">
        <v>104</v>
      </c>
      <c r="D9" s="45"/>
    </row>
    <row r="10" ht="20.1" customHeight="1" spans="1:4">
      <c r="A10" s="57"/>
      <c r="B10" s="45"/>
      <c r="C10" s="56" t="s">
        <v>105</v>
      </c>
      <c r="D10" s="45"/>
    </row>
    <row r="11" ht="20.1" customHeight="1" spans="1:4">
      <c r="A11" s="57"/>
      <c r="B11" s="45"/>
      <c r="C11" s="56" t="s">
        <v>106</v>
      </c>
      <c r="D11" s="45"/>
    </row>
    <row r="12" ht="20.1" customHeight="1" spans="1:4">
      <c r="A12" s="57"/>
      <c r="B12" s="45"/>
      <c r="C12" s="56" t="s">
        <v>107</v>
      </c>
      <c r="D12" s="45"/>
    </row>
    <row r="13" ht="20.1" customHeight="1" spans="1:4">
      <c r="A13" s="57"/>
      <c r="B13" s="45"/>
      <c r="C13" s="56" t="s">
        <v>108</v>
      </c>
      <c r="D13" s="45">
        <v>105360</v>
      </c>
    </row>
    <row r="14" ht="20.1" customHeight="1" spans="1:4">
      <c r="A14" s="56"/>
      <c r="B14" s="45"/>
      <c r="C14" s="56" t="s">
        <v>109</v>
      </c>
      <c r="D14" s="45"/>
    </row>
    <row r="15" ht="20.1" customHeight="1" spans="1:4">
      <c r="A15" s="56"/>
      <c r="B15" s="45"/>
      <c r="C15" s="56" t="s">
        <v>110</v>
      </c>
      <c r="D15" s="45">
        <v>167261.08</v>
      </c>
    </row>
    <row r="16" ht="20.1" customHeight="1" spans="1:4">
      <c r="A16" s="56"/>
      <c r="B16" s="45"/>
      <c r="C16" s="56" t="s">
        <v>111</v>
      </c>
      <c r="D16" s="45"/>
    </row>
    <row r="17" ht="20.1" customHeight="1" spans="1:4">
      <c r="A17" s="56"/>
      <c r="B17" s="45"/>
      <c r="C17" s="56" t="s">
        <v>112</v>
      </c>
      <c r="D17" s="45"/>
    </row>
    <row r="18" ht="20.1" customHeight="1" spans="1:4">
      <c r="A18" s="56"/>
      <c r="B18" s="45"/>
      <c r="C18" s="56" t="s">
        <v>113</v>
      </c>
      <c r="D18" s="45"/>
    </row>
    <row r="19" ht="20.1" customHeight="1" spans="1:4">
      <c r="A19" s="56"/>
      <c r="B19" s="45"/>
      <c r="C19" s="56" t="s">
        <v>114</v>
      </c>
      <c r="D19" s="45"/>
    </row>
    <row r="20" ht="20.1" customHeight="1" spans="1:4">
      <c r="A20" s="56"/>
      <c r="B20" s="45"/>
      <c r="C20" s="56" t="s">
        <v>115</v>
      </c>
      <c r="D20" s="45"/>
    </row>
    <row r="21" ht="20.1" customHeight="1" spans="1:4">
      <c r="A21" s="56"/>
      <c r="B21" s="45"/>
      <c r="C21" s="56" t="s">
        <v>116</v>
      </c>
      <c r="D21" s="45"/>
    </row>
    <row r="22" ht="20.1" customHeight="1" spans="1:4">
      <c r="A22" s="56"/>
      <c r="B22" s="45"/>
      <c r="C22" s="56" t="s">
        <v>117</v>
      </c>
      <c r="D22" s="45"/>
    </row>
    <row r="23" ht="20.1" customHeight="1" spans="1:4">
      <c r="A23" s="34"/>
      <c r="B23" s="45"/>
      <c r="C23" s="56" t="s">
        <v>118</v>
      </c>
      <c r="D23" s="45"/>
    </row>
    <row r="24" ht="20.1" customHeight="1" spans="1:4">
      <c r="A24" s="34"/>
      <c r="B24" s="45"/>
      <c r="C24" s="56" t="s">
        <v>119</v>
      </c>
      <c r="D24" s="45"/>
    </row>
    <row r="25" ht="20.1" customHeight="1" spans="1:4">
      <c r="A25" s="34"/>
      <c r="B25" s="45"/>
      <c r="C25" s="56" t="s">
        <v>120</v>
      </c>
      <c r="D25" s="45">
        <v>65185.9</v>
      </c>
    </row>
    <row r="26" ht="20.1" customHeight="1" spans="1:4">
      <c r="A26" s="34"/>
      <c r="B26" s="45"/>
      <c r="C26" s="56" t="s">
        <v>121</v>
      </c>
      <c r="D26" s="45"/>
    </row>
    <row r="27" ht="20.1" customHeight="1" spans="1:4">
      <c r="A27" s="34"/>
      <c r="B27" s="45"/>
      <c r="C27" s="56" t="s">
        <v>122</v>
      </c>
      <c r="D27" s="45"/>
    </row>
    <row r="28" ht="20.1" customHeight="1" spans="1:4">
      <c r="A28" s="34"/>
      <c r="B28" s="45"/>
      <c r="C28" s="56" t="s">
        <v>123</v>
      </c>
      <c r="D28" s="45"/>
    </row>
    <row r="29" ht="20.1" customHeight="1" spans="1:4">
      <c r="A29" s="34"/>
      <c r="B29" s="45"/>
      <c r="C29" s="56" t="s">
        <v>124</v>
      </c>
      <c r="D29" s="45"/>
    </row>
    <row r="30" ht="20.1" customHeight="1" spans="1:4">
      <c r="A30" s="34"/>
      <c r="B30" s="45"/>
      <c r="C30" s="56" t="s">
        <v>125</v>
      </c>
      <c r="D30" s="45"/>
    </row>
    <row r="31" ht="20.1" customHeight="1" spans="1:4">
      <c r="A31" s="34"/>
      <c r="B31" s="45"/>
      <c r="C31" s="56" t="s">
        <v>126</v>
      </c>
      <c r="D31" s="45"/>
    </row>
    <row r="32" ht="20.1" customHeight="1" spans="2:4">
      <c r="B32" s="45"/>
      <c r="C32" s="56" t="s">
        <v>127</v>
      </c>
      <c r="D32" s="45"/>
    </row>
    <row r="33" ht="20.1" customHeight="1" spans="1:4">
      <c r="A33" s="34"/>
      <c r="B33" s="45"/>
      <c r="C33" s="55"/>
      <c r="D33" s="45"/>
    </row>
    <row r="34" ht="20.1" customHeight="1" spans="1:4">
      <c r="A34" s="55" t="s">
        <v>128</v>
      </c>
      <c r="B34" s="45">
        <f>SUM(B7+B6)</f>
        <v>1525400.58</v>
      </c>
      <c r="C34" s="55" t="s">
        <v>129</v>
      </c>
      <c r="D34" s="45">
        <f>SUM(D6:D33)</f>
        <v>1525400.58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H19" sqref="H19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130</v>
      </c>
    </row>
    <row r="2" ht="35.25" customHeight="1" spans="1:12">
      <c r="A2" s="36" t="s">
        <v>131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7"/>
      <c r="L3" s="54" t="s">
        <v>3</v>
      </c>
    </row>
    <row r="4" s="1" customFormat="1" ht="17.25" customHeight="1" spans="1:12">
      <c r="A4" s="50" t="s">
        <v>132</v>
      </c>
      <c r="B4" s="12" t="s">
        <v>133</v>
      </c>
      <c r="C4" s="12" t="s">
        <v>134</v>
      </c>
      <c r="D4" s="12" t="s">
        <v>135</v>
      </c>
      <c r="E4" s="12" t="s">
        <v>136</v>
      </c>
      <c r="F4" s="12" t="s">
        <v>137</v>
      </c>
      <c r="G4" s="12" t="s">
        <v>138</v>
      </c>
      <c r="H4" s="12" t="s">
        <v>139</v>
      </c>
      <c r="I4" s="12" t="s">
        <v>140</v>
      </c>
      <c r="J4" s="12" t="s">
        <v>141</v>
      </c>
      <c r="K4" s="12" t="s">
        <v>142</v>
      </c>
      <c r="L4" s="12" t="s">
        <v>143</v>
      </c>
    </row>
    <row r="5" s="1" customFormat="1" ht="17.25" customHeight="1" spans="1:12">
      <c r="A5" s="5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="1" customFormat="1" ht="17.25" customHeight="1" spans="1:12">
      <c r="A6" s="5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ht="57" customHeight="1" spans="1:12">
      <c r="A7" s="53" t="s">
        <v>144</v>
      </c>
      <c r="B7" s="44">
        <f>E7+D7</f>
        <v>1525400.58</v>
      </c>
      <c r="C7" s="44"/>
      <c r="D7" s="45"/>
      <c r="E7" s="44">
        <f>F7+G7</f>
        <v>1525400.58</v>
      </c>
      <c r="F7" s="44">
        <v>1525400.58</v>
      </c>
      <c r="G7" s="44">
        <v>0</v>
      </c>
      <c r="H7" s="44"/>
      <c r="I7" s="44"/>
      <c r="J7" s="44"/>
      <c r="K7" s="44"/>
      <c r="L7" s="44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workbookViewId="0">
      <selection activeCell="F5" sqref="F5"/>
    </sheetView>
  </sheetViews>
  <sheetFormatPr defaultColWidth="15.625" defaultRowHeight="24.95" customHeight="1"/>
  <cols>
    <col min="1" max="1" width="11.75" customWidth="1"/>
    <col min="3" max="3" width="14.75" customWidth="1"/>
    <col min="4" max="4" width="13.625" customWidth="1"/>
    <col min="5" max="5" width="13.5" customWidth="1"/>
    <col min="6" max="6" width="11.25" customWidth="1"/>
    <col min="7" max="7" width="11.5" customWidth="1"/>
    <col min="8" max="8" width="12.875" customWidth="1"/>
    <col min="9" max="9" width="8.875" customWidth="1"/>
  </cols>
  <sheetData>
    <row r="1" customHeight="1" spans="1:1">
      <c r="A1" t="s">
        <v>145</v>
      </c>
    </row>
    <row r="2" ht="31.5" customHeight="1" spans="1:9">
      <c r="A2" s="36" t="s">
        <v>146</v>
      </c>
      <c r="B2" s="36"/>
      <c r="C2" s="36"/>
      <c r="D2" s="36"/>
      <c r="E2" s="36"/>
      <c r="F2" s="36"/>
      <c r="G2" s="36"/>
      <c r="H2" s="36"/>
      <c r="I2" s="36"/>
    </row>
    <row r="3" customHeight="1" spans="1:9">
      <c r="A3" s="37" t="s">
        <v>2</v>
      </c>
      <c r="I3" s="49" t="s">
        <v>3</v>
      </c>
    </row>
    <row r="4" s="35" customFormat="1" customHeight="1" spans="1:9">
      <c r="A4" s="38" t="s">
        <v>46</v>
      </c>
      <c r="B4" s="38"/>
      <c r="C4" s="39" t="s">
        <v>8</v>
      </c>
      <c r="D4" s="40" t="s">
        <v>51</v>
      </c>
      <c r="E4" s="41"/>
      <c r="F4" s="41"/>
      <c r="G4" s="39" t="s">
        <v>52</v>
      </c>
      <c r="H4" s="39"/>
      <c r="I4" s="39"/>
    </row>
    <row r="5" s="35" customFormat="1" ht="36.75" customHeight="1" spans="1:9">
      <c r="A5" s="38" t="s">
        <v>48</v>
      </c>
      <c r="B5" s="38" t="s">
        <v>49</v>
      </c>
      <c r="C5" s="39"/>
      <c r="D5" s="39" t="s">
        <v>50</v>
      </c>
      <c r="E5" s="42" t="s">
        <v>64</v>
      </c>
      <c r="F5" s="42" t="s">
        <v>65</v>
      </c>
      <c r="G5" s="39" t="s">
        <v>50</v>
      </c>
      <c r="H5" s="39" t="s">
        <v>147</v>
      </c>
      <c r="I5" s="39" t="s">
        <v>148</v>
      </c>
    </row>
    <row r="6" customHeight="1" spans="1:9">
      <c r="A6" s="43">
        <v>2013101</v>
      </c>
      <c r="B6" s="44" t="s">
        <v>53</v>
      </c>
      <c r="C6" s="45">
        <v>687593.6</v>
      </c>
      <c r="D6" s="45">
        <f>E6+F6</f>
        <v>687593.6</v>
      </c>
      <c r="E6" s="45">
        <v>544186.3</v>
      </c>
      <c r="F6" s="45">
        <v>143407.3</v>
      </c>
      <c r="G6" s="45">
        <f>H6+I6</f>
        <v>0</v>
      </c>
      <c r="H6" s="45"/>
      <c r="I6" s="45"/>
    </row>
    <row r="7" customHeight="1" spans="1:9">
      <c r="A7" s="43">
        <v>2013102</v>
      </c>
      <c r="B7" s="44" t="s">
        <v>54</v>
      </c>
      <c r="C7" s="45">
        <v>300000</v>
      </c>
      <c r="D7" s="45"/>
      <c r="E7" s="45"/>
      <c r="F7" s="45"/>
      <c r="G7" s="45">
        <f t="shared" ref="G7:G13" si="0">H7+I7</f>
        <v>300000</v>
      </c>
      <c r="H7" s="45">
        <v>300000</v>
      </c>
      <c r="I7" s="45"/>
    </row>
    <row r="8" ht="41" customHeight="1" spans="1:9">
      <c r="A8" s="43">
        <v>2013199</v>
      </c>
      <c r="B8" s="46" t="s">
        <v>55</v>
      </c>
      <c r="C8" s="45">
        <v>200000</v>
      </c>
      <c r="D8" s="45"/>
      <c r="E8" s="45"/>
      <c r="F8" s="45"/>
      <c r="G8" s="45">
        <f>H8+I8</f>
        <v>200000</v>
      </c>
      <c r="H8" s="45">
        <v>200000</v>
      </c>
      <c r="I8" s="45"/>
    </row>
    <row r="9" customHeight="1" spans="1:9">
      <c r="A9" s="43">
        <v>2080505</v>
      </c>
      <c r="B9" s="46" t="s">
        <v>56</v>
      </c>
      <c r="C9" s="45">
        <v>105360</v>
      </c>
      <c r="D9" s="45">
        <v>105360</v>
      </c>
      <c r="E9" s="45">
        <v>105360</v>
      </c>
      <c r="F9" s="45"/>
      <c r="G9" s="45">
        <f>H9+I9</f>
        <v>0</v>
      </c>
      <c r="H9" s="45"/>
      <c r="I9" s="45"/>
    </row>
    <row r="10" customHeight="1" spans="1:9">
      <c r="A10" s="43">
        <v>2101101</v>
      </c>
      <c r="B10" s="44" t="s">
        <v>57</v>
      </c>
      <c r="C10" s="45">
        <v>24804.4</v>
      </c>
      <c r="D10" s="45">
        <v>24804.4</v>
      </c>
      <c r="E10" s="45">
        <v>24804.4</v>
      </c>
      <c r="F10" s="45"/>
      <c r="G10" s="45">
        <f>H10+I10</f>
        <v>0</v>
      </c>
      <c r="H10" s="45"/>
      <c r="I10" s="45"/>
    </row>
    <row r="11" customHeight="1" spans="1:9">
      <c r="A11" s="43">
        <v>2101103</v>
      </c>
      <c r="B11" s="44" t="s">
        <v>58</v>
      </c>
      <c r="C11" s="45">
        <v>142456.68</v>
      </c>
      <c r="D11" s="45">
        <v>142456.68</v>
      </c>
      <c r="E11" s="45">
        <v>142456.68</v>
      </c>
      <c r="F11" s="45"/>
      <c r="G11" s="45">
        <f>H11+I11</f>
        <v>0</v>
      </c>
      <c r="H11" s="45"/>
      <c r="I11" s="45"/>
    </row>
    <row r="12" customHeight="1" spans="1:9">
      <c r="A12" s="43">
        <v>2210201</v>
      </c>
      <c r="B12" s="44" t="s">
        <v>59</v>
      </c>
      <c r="C12" s="45">
        <v>65185.9</v>
      </c>
      <c r="D12" s="45">
        <v>65185.9</v>
      </c>
      <c r="E12" s="45">
        <v>65185.9</v>
      </c>
      <c r="F12" s="45"/>
      <c r="G12" s="45">
        <f>H12+I12</f>
        <v>0</v>
      </c>
      <c r="H12" s="45"/>
      <c r="I12" s="45"/>
    </row>
    <row r="13" customHeight="1" spans="1:9">
      <c r="A13" s="42" t="s">
        <v>8</v>
      </c>
      <c r="B13" s="42"/>
      <c r="C13" s="45">
        <f>SUM(C6:C12)</f>
        <v>1525400.58</v>
      </c>
      <c r="D13" s="45">
        <f t="shared" ref="D13:I13" si="1">SUM(D6:D12)</f>
        <v>1025400.58</v>
      </c>
      <c r="E13" s="45">
        <f>SUM(E6:E12)</f>
        <v>881993.28</v>
      </c>
      <c r="F13" s="45">
        <f>SUM(F6:F12)</f>
        <v>143407.3</v>
      </c>
      <c r="G13" s="45">
        <f>SUM(G6:G12)</f>
        <v>500000</v>
      </c>
      <c r="H13" s="45">
        <f>SUM(H6:H12)</f>
        <v>500000</v>
      </c>
      <c r="I13" s="45">
        <f>SUM(I6:I12)</f>
        <v>0</v>
      </c>
    </row>
    <row r="14" ht="32.25" customHeight="1" spans="1:9">
      <c r="A14" s="47"/>
      <c r="B14" s="47"/>
      <c r="C14" s="47"/>
      <c r="D14" s="47"/>
      <c r="E14" s="47"/>
      <c r="F14" s="47"/>
      <c r="G14" s="47"/>
      <c r="H14" s="47"/>
      <c r="I14" s="47"/>
    </row>
    <row r="15" ht="30.75" customHeight="1" spans="1:9">
      <c r="A15" s="48"/>
      <c r="B15" s="48"/>
      <c r="C15" s="48"/>
      <c r="D15" s="48"/>
      <c r="E15" s="48"/>
      <c r="F15" s="48"/>
      <c r="G15" s="48"/>
      <c r="H15" s="48"/>
      <c r="I15" s="48"/>
    </row>
    <row r="16" customHeight="1" spans="7:7">
      <c r="G16" t="s">
        <v>149</v>
      </c>
    </row>
  </sheetData>
  <mergeCells count="8">
    <mergeCell ref="A2:I2"/>
    <mergeCell ref="A4:B4"/>
    <mergeCell ref="D4:F4"/>
    <mergeCell ref="G4:I4"/>
    <mergeCell ref="A13:B13"/>
    <mergeCell ref="A14:I14"/>
    <mergeCell ref="A15:I15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I15" sqref="I15"/>
    </sheetView>
  </sheetViews>
  <sheetFormatPr defaultColWidth="9" defaultRowHeight="13.5"/>
  <cols>
    <col min="1" max="1" width="9" style="2"/>
    <col min="2" max="2" width="13.75" style="2" customWidth="1"/>
    <col min="3" max="5" width="9" style="2"/>
    <col min="6" max="6" width="13.375" style="2" customWidth="1"/>
    <col min="7" max="7" width="11.5" style="2"/>
    <col min="8" max="8" width="14.375" style="2" customWidth="1"/>
    <col min="9" max="9" width="13.875" style="2" customWidth="1"/>
    <col min="10" max="10" width="21" style="2" customWidth="1"/>
    <col min="11" max="11" width="19.375" style="2" customWidth="1"/>
    <col min="12" max="16384" width="9" style="2"/>
  </cols>
  <sheetData>
    <row r="1" spans="1:11">
      <c r="A1" t="s">
        <v>150</v>
      </c>
      <c r="B1" s="3"/>
      <c r="C1" s="4" t="s">
        <v>151</v>
      </c>
      <c r="D1" s="4" t="s">
        <v>151</v>
      </c>
      <c r="E1" s="4" t="s">
        <v>151</v>
      </c>
      <c r="F1" s="4" t="s">
        <v>151</v>
      </c>
      <c r="G1" s="4" t="s">
        <v>151</v>
      </c>
      <c r="H1" s="4" t="s">
        <v>151</v>
      </c>
      <c r="I1" s="4" t="s">
        <v>151</v>
      </c>
      <c r="J1" s="4" t="s">
        <v>151</v>
      </c>
      <c r="K1" s="4" t="s">
        <v>151</v>
      </c>
    </row>
    <row r="2" ht="27" spans="1:11">
      <c r="A2" s="5" t="s">
        <v>152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/>
      <c r="B3" s="6"/>
      <c r="C3" s="6"/>
      <c r="D3" s="7" t="s">
        <v>153</v>
      </c>
      <c r="E3" s="8"/>
      <c r="F3" s="9"/>
      <c r="G3" s="10"/>
      <c r="H3" s="11"/>
      <c r="I3" s="31"/>
      <c r="J3" s="32" t="s">
        <v>3</v>
      </c>
      <c r="K3" s="32"/>
    </row>
    <row r="4" s="1" customFormat="1" ht="27" customHeight="1" spans="1:11">
      <c r="A4" s="12" t="s">
        <v>154</v>
      </c>
      <c r="B4" s="12" t="s">
        <v>155</v>
      </c>
      <c r="C4" s="12" t="s">
        <v>156</v>
      </c>
      <c r="D4" s="12" t="s">
        <v>157</v>
      </c>
      <c r="E4" s="12" t="s">
        <v>158</v>
      </c>
      <c r="F4" s="12" t="s">
        <v>7</v>
      </c>
      <c r="G4" s="12"/>
      <c r="H4" s="12"/>
      <c r="I4" s="12" t="s">
        <v>159</v>
      </c>
      <c r="J4" s="12" t="s">
        <v>160</v>
      </c>
      <c r="K4" s="12" t="s">
        <v>161</v>
      </c>
    </row>
    <row r="5" s="1" customFormat="1" ht="22.5" customHeight="1" spans="1:11">
      <c r="A5" s="12"/>
      <c r="B5" s="12"/>
      <c r="C5" s="12"/>
      <c r="D5" s="12"/>
      <c r="E5" s="12"/>
      <c r="F5" s="12" t="s">
        <v>50</v>
      </c>
      <c r="G5" s="12" t="s">
        <v>147</v>
      </c>
      <c r="H5" s="12" t="s">
        <v>148</v>
      </c>
      <c r="I5" s="12"/>
      <c r="J5" s="12"/>
      <c r="K5" s="12"/>
    </row>
    <row r="6" ht="72" customHeight="1" spans="1:11">
      <c r="A6" s="13" t="s">
        <v>162</v>
      </c>
      <c r="B6" s="14"/>
      <c r="C6" s="14"/>
      <c r="D6" s="14"/>
      <c r="E6" s="15" t="s">
        <v>163</v>
      </c>
      <c r="F6" s="16">
        <v>500000</v>
      </c>
      <c r="G6" s="16">
        <v>500000</v>
      </c>
      <c r="H6" s="16"/>
      <c r="I6" s="14"/>
      <c r="J6" s="14"/>
      <c r="K6" s="14"/>
    </row>
    <row r="7" ht="37" customHeight="1" spans="1:11">
      <c r="A7" s="17" t="s">
        <v>164</v>
      </c>
      <c r="B7" s="18" t="s">
        <v>165</v>
      </c>
      <c r="C7" s="18" t="s">
        <v>166</v>
      </c>
      <c r="D7" s="19"/>
      <c r="E7" s="18" t="s">
        <v>163</v>
      </c>
      <c r="F7" s="20">
        <v>300000</v>
      </c>
      <c r="G7" s="20">
        <v>300000</v>
      </c>
      <c r="H7" s="21"/>
      <c r="I7" s="14" t="s">
        <v>167</v>
      </c>
      <c r="J7" s="33" t="s">
        <v>168</v>
      </c>
      <c r="K7" s="34" t="s">
        <v>169</v>
      </c>
    </row>
    <row r="8" ht="43" customHeight="1" spans="1:11">
      <c r="A8" s="22"/>
      <c r="B8" s="23"/>
      <c r="C8" s="24"/>
      <c r="D8" s="25"/>
      <c r="E8" s="23"/>
      <c r="F8" s="26"/>
      <c r="G8" s="26"/>
      <c r="H8" s="27"/>
      <c r="I8" s="15" t="s">
        <v>170</v>
      </c>
      <c r="J8" s="33" t="s">
        <v>171</v>
      </c>
      <c r="K8" s="33" t="s">
        <v>171</v>
      </c>
    </row>
    <row r="9" ht="43" customHeight="1" spans="1:11">
      <c r="A9" s="28" t="s">
        <v>172</v>
      </c>
      <c r="B9" s="24" t="s">
        <v>173</v>
      </c>
      <c r="C9" s="24"/>
      <c r="D9" s="29"/>
      <c r="E9" s="18" t="s">
        <v>163</v>
      </c>
      <c r="F9" s="30">
        <v>200000</v>
      </c>
      <c r="G9" s="30">
        <v>200000</v>
      </c>
      <c r="H9" s="20"/>
      <c r="I9" s="14" t="s">
        <v>167</v>
      </c>
      <c r="J9" s="33" t="s">
        <v>174</v>
      </c>
      <c r="K9" s="33" t="s">
        <v>174</v>
      </c>
    </row>
    <row r="10" ht="30" customHeight="1" spans="1:11">
      <c r="A10" s="22"/>
      <c r="B10" s="23"/>
      <c r="C10" s="23"/>
      <c r="D10" s="25"/>
      <c r="E10" s="23"/>
      <c r="F10" s="26"/>
      <c r="G10" s="26"/>
      <c r="H10" s="26"/>
      <c r="I10" s="15" t="s">
        <v>170</v>
      </c>
      <c r="J10" s="33" t="s">
        <v>175</v>
      </c>
      <c r="K10" s="33" t="s">
        <v>176</v>
      </c>
    </row>
  </sheetData>
  <mergeCells count="27">
    <mergeCell ref="A2:K2"/>
    <mergeCell ref="A3:B3"/>
    <mergeCell ref="J3:K3"/>
    <mergeCell ref="F4:H4"/>
    <mergeCell ref="A4:A5"/>
    <mergeCell ref="A7:A8"/>
    <mergeCell ref="A9:A10"/>
    <mergeCell ref="B4:B5"/>
    <mergeCell ref="B7:B8"/>
    <mergeCell ref="B9:B10"/>
    <mergeCell ref="C4:C5"/>
    <mergeCell ref="C7:C10"/>
    <mergeCell ref="D4:D5"/>
    <mergeCell ref="D7:D8"/>
    <mergeCell ref="D9:D10"/>
    <mergeCell ref="E4:E5"/>
    <mergeCell ref="E7:E8"/>
    <mergeCell ref="E9:E10"/>
    <mergeCell ref="F7:F8"/>
    <mergeCell ref="F9:F10"/>
    <mergeCell ref="G7:G8"/>
    <mergeCell ref="G9:G10"/>
    <mergeCell ref="H7:H8"/>
    <mergeCell ref="H9:H10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菜籽</cp:lastModifiedBy>
  <dcterms:created xsi:type="dcterms:W3CDTF">2017-01-10T03:02:00Z</dcterms:created>
  <cp:lastPrinted>2018-02-05T07:46:00Z</cp:lastPrinted>
  <dcterms:modified xsi:type="dcterms:W3CDTF">2020-03-28T12:38:17Z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