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775" firstSheet="4" activeTab="8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部门收支总表!$1:34</definedName>
    <definedName name="_xlnm._FilterDatabase" localSheetId="8" hidden="1">项目支出绩效信息表!$A$5:$K$52</definedName>
    <definedName name="_xlnm._FilterDatabase" localSheetId="1" hidden="1">一般公共预算支出表!$A$5:$E$19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A6" authorId="0">
      <text>
        <r>
          <rPr>
            <sz val="9"/>
            <rFont val="宋体"/>
            <charset val="134"/>
          </rPr>
          <t>04-残疾人法律维权</t>
        </r>
      </text>
    </comment>
    <comment ref="B8" authorId="0">
      <text>
        <r>
          <rPr>
            <sz val="9"/>
            <rFont val="宋体"/>
            <charset val="134"/>
          </rPr>
          <t>R200363.407-残疾人无障碍改造配套资金</t>
        </r>
      </text>
    </comment>
    <comment ref="J8" authorId="0">
      <text>
        <r>
          <rPr>
            <sz val="9"/>
            <rFont val="宋体"/>
            <charset val="134"/>
          </rPr>
          <t>残疾人无障碍改造配套资金</t>
        </r>
      </text>
    </comment>
    <comment ref="K8" authorId="0">
      <text>
        <r>
          <rPr>
            <sz val="9"/>
            <rFont val="宋体"/>
            <charset val="134"/>
          </rPr>
          <t>对160人残疾人进行无障碍改造</t>
        </r>
      </text>
    </comment>
    <comment ref="J9" authorId="0">
      <text>
        <r>
          <rPr>
            <sz val="9"/>
            <rFont val="宋体"/>
            <charset val="134"/>
          </rPr>
          <t>残疾人无障碍改造配套资金</t>
        </r>
      </text>
    </comment>
    <comment ref="K9" authorId="0">
      <text>
        <r>
          <rPr>
            <sz val="9"/>
            <rFont val="宋体"/>
            <charset val="134"/>
          </rPr>
          <t>95%</t>
        </r>
      </text>
    </comment>
    <comment ref="A10" authorId="0">
      <text>
        <r>
          <rPr>
            <sz val="9"/>
            <rFont val="宋体"/>
            <charset val="134"/>
          </rPr>
          <t>05-残疾人扶贫和社会保障</t>
        </r>
      </text>
    </comment>
    <comment ref="B12" authorId="0">
      <text>
        <r>
          <rPr>
            <sz val="9"/>
            <rFont val="宋体"/>
            <charset val="134"/>
          </rPr>
          <t>R200133.407-贫困残疾人临时救助经费</t>
        </r>
      </text>
    </comment>
    <comment ref="J12" authorId="0">
      <text>
        <r>
          <rPr>
            <sz val="9"/>
            <rFont val="宋体"/>
            <charset val="134"/>
          </rPr>
          <t>春节期间走访慰问残疾人家庭经费</t>
        </r>
      </text>
    </comment>
    <comment ref="K12" authorId="0">
      <text>
        <r>
          <rPr>
            <sz val="9"/>
            <rFont val="宋体"/>
            <charset val="134"/>
          </rPr>
          <t>对1300人贫困残疾人家庭春节慰问</t>
        </r>
      </text>
    </comment>
    <comment ref="J13" authorId="0">
      <text>
        <r>
          <rPr>
            <sz val="9"/>
            <rFont val="宋体"/>
            <charset val="134"/>
          </rPr>
          <t>春节期间走访慰问残疾人家庭经费</t>
        </r>
      </text>
    </comment>
    <comment ref="K13" authorId="0">
      <text>
        <r>
          <rPr>
            <sz val="9"/>
            <rFont val="宋体"/>
            <charset val="134"/>
          </rPr>
          <t>95%</t>
        </r>
      </text>
    </comment>
    <comment ref="B14" authorId="0">
      <text>
        <r>
          <rPr>
            <sz val="9"/>
            <rFont val="宋体"/>
            <charset val="134"/>
          </rPr>
          <t>R200033.407-综合业务经费</t>
        </r>
      </text>
    </comment>
    <comment ref="J14" authorId="0">
      <text>
        <r>
          <rPr>
            <sz val="9"/>
            <rFont val="宋体"/>
            <charset val="134"/>
          </rPr>
          <t>综合业务经费</t>
        </r>
      </text>
    </comment>
    <comment ref="K14" authorId="0">
      <text>
        <r>
          <rPr>
            <sz val="9"/>
            <rFont val="宋体"/>
            <charset val="134"/>
          </rPr>
          <t>满足单位日常工作支出</t>
        </r>
      </text>
    </comment>
    <comment ref="J15" authorId="0">
      <text>
        <r>
          <rPr>
            <sz val="9"/>
            <rFont val="宋体"/>
            <charset val="134"/>
          </rPr>
          <t>综合业务经费</t>
        </r>
      </text>
    </comment>
    <comment ref="K15" authorId="0">
      <text>
        <r>
          <rPr>
            <sz val="9"/>
            <rFont val="宋体"/>
            <charset val="134"/>
          </rPr>
          <t>95%</t>
        </r>
      </text>
    </comment>
    <comment ref="B16" authorId="0">
      <text>
        <r>
          <rPr>
            <sz val="9"/>
            <rFont val="宋体"/>
            <charset val="134"/>
          </rPr>
          <t>R200133.407-贫困残疾人临时救助经费</t>
        </r>
      </text>
    </comment>
    <comment ref="J16" authorId="0">
      <text>
        <r>
          <rPr>
            <sz val="9"/>
            <rFont val="宋体"/>
            <charset val="134"/>
          </rPr>
          <t>贫困残疾人临时救助经费</t>
        </r>
      </text>
    </comment>
    <comment ref="K16" authorId="0">
      <text>
        <r>
          <rPr>
            <sz val="9"/>
            <rFont val="宋体"/>
            <charset val="134"/>
          </rPr>
          <t>对100名贫困残疾人进行临时性困难救助</t>
        </r>
      </text>
    </comment>
    <comment ref="J17" authorId="0">
      <text>
        <r>
          <rPr>
            <sz val="9"/>
            <rFont val="宋体"/>
            <charset val="134"/>
          </rPr>
          <t>贫困残疾人临时救助经费</t>
        </r>
      </text>
    </comment>
    <comment ref="K17" authorId="0">
      <text>
        <r>
          <rPr>
            <sz val="9"/>
            <rFont val="宋体"/>
            <charset val="134"/>
          </rPr>
          <t>90%以上</t>
        </r>
      </text>
    </comment>
    <comment ref="B18" authorId="0">
      <text>
        <r>
          <rPr>
            <sz val="9"/>
            <rFont val="宋体"/>
            <charset val="134"/>
          </rPr>
          <t>R200152.407-残疾人综合服务中心水、电、通讯费（办公大楼）</t>
        </r>
      </text>
    </comment>
    <comment ref="J18" authorId="0">
      <text>
        <r>
          <rPr>
            <sz val="9"/>
            <rFont val="宋体"/>
            <charset val="134"/>
          </rPr>
          <t>残疾人综合服务中心水、电、通讯费</t>
        </r>
      </text>
    </comment>
    <comment ref="K18" authorId="0">
      <text>
        <r>
          <rPr>
            <sz val="9"/>
            <rFont val="宋体"/>
            <charset val="134"/>
          </rPr>
          <t>供应办公楼水、电、通讯费的正常支出</t>
        </r>
      </text>
    </comment>
    <comment ref="J19" authorId="0">
      <text>
        <r>
          <rPr>
            <sz val="9"/>
            <rFont val="宋体"/>
            <charset val="134"/>
          </rPr>
          <t>残疾人综合服务中心水、电、通讯费</t>
        </r>
      </text>
    </comment>
    <comment ref="K19" authorId="0">
      <text>
        <r>
          <rPr>
            <sz val="9"/>
            <rFont val="宋体"/>
            <charset val="134"/>
          </rPr>
          <t>显著</t>
        </r>
      </text>
    </comment>
    <comment ref="B20" authorId="0">
      <text>
        <r>
          <rPr>
            <sz val="9"/>
            <rFont val="宋体"/>
            <charset val="134"/>
          </rPr>
          <t>R200166.407-各种补助对象核查经费</t>
        </r>
      </text>
    </comment>
    <comment ref="J20" authorId="0">
      <text>
        <r>
          <rPr>
            <sz val="9"/>
            <rFont val="宋体"/>
            <charset val="134"/>
          </rPr>
          <t>各种补助对象核查经费</t>
        </r>
      </text>
    </comment>
    <comment ref="K20" authorId="0">
      <text>
        <r>
          <rPr>
            <sz val="9"/>
            <rFont val="宋体"/>
            <charset val="134"/>
          </rPr>
          <t>对4000名残疾人补助对象进行核查</t>
        </r>
      </text>
    </comment>
    <comment ref="J21" authorId="0">
      <text>
        <r>
          <rPr>
            <sz val="9"/>
            <rFont val="宋体"/>
            <charset val="134"/>
          </rPr>
          <t>各种补助对象核查经费</t>
        </r>
      </text>
    </comment>
    <comment ref="K21" authorId="0">
      <text>
        <r>
          <rPr>
            <sz val="9"/>
            <rFont val="宋体"/>
            <charset val="134"/>
          </rPr>
          <t>显著</t>
        </r>
      </text>
    </comment>
    <comment ref="B23" authorId="0">
      <text>
        <r>
          <rPr>
            <sz val="9"/>
            <rFont val="宋体"/>
            <charset val="134"/>
          </rPr>
          <t>R200169.407-阳光家园托养服务</t>
        </r>
      </text>
    </comment>
    <comment ref="J23" authorId="0">
      <text>
        <r>
          <rPr>
            <sz val="9"/>
            <rFont val="宋体"/>
            <charset val="134"/>
          </rPr>
          <t>阳光家园托养服务</t>
        </r>
      </text>
    </comment>
    <comment ref="K23" authorId="0">
      <text>
        <r>
          <rPr>
            <sz val="9"/>
            <rFont val="宋体"/>
            <charset val="134"/>
          </rPr>
          <t>2780人</t>
        </r>
      </text>
    </comment>
    <comment ref="J24" authorId="0">
      <text>
        <r>
          <rPr>
            <sz val="9"/>
            <rFont val="宋体"/>
            <charset val="134"/>
          </rPr>
          <t>阳光家园托养服务</t>
        </r>
      </text>
    </comment>
    <comment ref="K24" authorId="0">
      <text>
        <r>
          <rPr>
            <sz val="9"/>
            <rFont val="宋体"/>
            <charset val="134"/>
          </rPr>
          <t>95%</t>
        </r>
      </text>
    </comment>
    <comment ref="A25" authorId="0">
      <text>
        <r>
          <rPr>
            <sz val="9"/>
            <rFont val="宋体"/>
            <charset val="134"/>
          </rPr>
          <t>06-残疾人教育</t>
        </r>
      </text>
    </comment>
    <comment ref="B27" authorId="0">
      <text>
        <r>
          <rPr>
            <sz val="9"/>
            <rFont val="宋体"/>
            <charset val="134"/>
          </rPr>
          <t>R200001.407-残疾人就业贫困人口及残疾儿童义务教育调查工作经费</t>
        </r>
      </text>
    </comment>
    <comment ref="J27" authorId="0">
      <text>
        <r>
          <rPr>
            <sz val="9"/>
            <rFont val="宋体"/>
            <charset val="134"/>
          </rPr>
          <t>残疾人就业贫困人口及儿童义务教育调查工作经费</t>
        </r>
      </text>
    </comment>
    <comment ref="K27" authorId="0">
      <text>
        <r>
          <rPr>
            <sz val="9"/>
            <rFont val="宋体"/>
            <charset val="134"/>
          </rPr>
          <t xml:space="preserve">对700名就业人口和300名残疾人教育进行跟踪
</t>
        </r>
      </text>
    </comment>
    <comment ref="J28" authorId="0">
      <text>
        <r>
          <rPr>
            <sz val="9"/>
            <rFont val="宋体"/>
            <charset val="134"/>
          </rPr>
          <t>残疾人就业贫困人口及儿童义务教育调查工作经费</t>
        </r>
      </text>
    </comment>
    <comment ref="K28" authorId="0">
      <text>
        <r>
          <rPr>
            <sz val="9"/>
            <rFont val="宋体"/>
            <charset val="134"/>
          </rPr>
          <t>95%</t>
        </r>
      </text>
    </comment>
    <comment ref="A29" authorId="0">
      <text>
        <r>
          <rPr>
            <sz val="9"/>
            <rFont val="宋体"/>
            <charset val="134"/>
          </rPr>
          <t>07-残疾人康复</t>
        </r>
      </text>
    </comment>
    <comment ref="B31" authorId="0">
      <text>
        <r>
          <rPr>
            <sz val="9"/>
            <rFont val="宋体"/>
            <charset val="134"/>
          </rPr>
          <t>T201628.407-残疾人基本信息动态更新工作经费</t>
        </r>
      </text>
    </comment>
    <comment ref="J31" authorId="0">
      <text>
        <r>
          <rPr>
            <sz val="9"/>
            <rFont val="宋体"/>
            <charset val="134"/>
          </rPr>
          <t>残疾人康复经费</t>
        </r>
      </text>
    </comment>
    <comment ref="K31" authorId="0">
      <text>
        <r>
          <rPr>
            <sz val="9"/>
            <rFont val="宋体"/>
            <charset val="134"/>
          </rPr>
          <t>1000人</t>
        </r>
      </text>
    </comment>
    <comment ref="J32" authorId="0">
      <text>
        <r>
          <rPr>
            <sz val="9"/>
            <rFont val="宋体"/>
            <charset val="134"/>
          </rPr>
          <t>残疾人康复经费</t>
        </r>
      </text>
    </comment>
    <comment ref="K32" authorId="0">
      <text>
        <r>
          <rPr>
            <sz val="9"/>
            <rFont val="宋体"/>
            <charset val="134"/>
          </rPr>
          <t>95%</t>
        </r>
      </text>
    </comment>
    <comment ref="B33" authorId="0">
      <text>
        <r>
          <rPr>
            <sz val="9"/>
            <rFont val="宋体"/>
            <charset val="134"/>
          </rPr>
          <t>T201627.407-三类儿童抢救性救治配套资金</t>
        </r>
      </text>
    </comment>
    <comment ref="J33" authorId="0">
      <text>
        <r>
          <rPr>
            <sz val="9"/>
            <rFont val="宋体"/>
            <charset val="134"/>
          </rPr>
          <t>三类儿童抢救性救治配套资金</t>
        </r>
      </text>
    </comment>
    <comment ref="K33" authorId="0">
      <text>
        <r>
          <rPr>
            <sz val="9"/>
            <rFont val="宋体"/>
            <charset val="134"/>
          </rPr>
          <t>对20名0-6岁残疾儿童抢救性康复训练</t>
        </r>
      </text>
    </comment>
    <comment ref="J34" authorId="0">
      <text>
        <r>
          <rPr>
            <sz val="9"/>
            <rFont val="宋体"/>
            <charset val="134"/>
          </rPr>
          <t>三类儿童抢救性救治配套资金</t>
        </r>
      </text>
    </comment>
    <comment ref="K34" authorId="0">
      <text>
        <r>
          <rPr>
            <sz val="9"/>
            <rFont val="宋体"/>
            <charset val="134"/>
          </rPr>
          <t>显著</t>
        </r>
      </text>
    </comment>
    <comment ref="B35" authorId="0">
      <text>
        <r>
          <rPr>
            <sz val="9"/>
            <rFont val="宋体"/>
            <charset val="134"/>
          </rPr>
          <t>T201628.407-残疾人基本信息动态更新工作经费</t>
        </r>
      </text>
    </comment>
    <comment ref="J35" authorId="0">
      <text>
        <r>
          <rPr>
            <sz val="9"/>
            <rFont val="宋体"/>
            <charset val="134"/>
          </rPr>
          <t>残疾人基本信息动态更新工作经费</t>
        </r>
      </text>
    </comment>
    <comment ref="K35" authorId="0">
      <text>
        <r>
          <rPr>
            <sz val="9"/>
            <rFont val="宋体"/>
            <charset val="134"/>
          </rPr>
          <t>1万人</t>
        </r>
      </text>
    </comment>
    <comment ref="J36" authorId="0">
      <text>
        <r>
          <rPr>
            <sz val="9"/>
            <rFont val="宋体"/>
            <charset val="134"/>
          </rPr>
          <t>残疾人基本信息动态更新工作经费</t>
        </r>
      </text>
    </comment>
    <comment ref="K36" authorId="0">
      <text>
        <r>
          <rPr>
            <sz val="9"/>
            <rFont val="宋体"/>
            <charset val="134"/>
          </rPr>
          <t>95%</t>
        </r>
      </text>
    </comment>
    <comment ref="A37" authorId="0">
      <text>
        <r>
          <rPr>
            <sz val="9"/>
            <rFont val="宋体"/>
            <charset val="134"/>
          </rPr>
          <t>08-残疾人劳动就业</t>
        </r>
      </text>
    </comment>
    <comment ref="B39" authorId="0">
      <text>
        <r>
          <rPr>
            <sz val="9"/>
            <rFont val="宋体"/>
            <charset val="134"/>
          </rPr>
          <t>R200002.407-残疾人就业和扶贫经费</t>
        </r>
      </text>
    </comment>
    <comment ref="J39" authorId="0">
      <text>
        <r>
          <rPr>
            <sz val="9"/>
            <rFont val="宋体"/>
            <charset val="134"/>
          </rPr>
          <t>残疾人就业和扶贫经费</t>
        </r>
      </text>
    </comment>
    <comment ref="K39" authorId="0">
      <text>
        <r>
          <rPr>
            <sz val="9"/>
            <rFont val="宋体"/>
            <charset val="134"/>
          </rPr>
          <t>对10人贫困残疾人发展生产进行扶持</t>
        </r>
      </text>
    </comment>
    <comment ref="J40" authorId="0">
      <text>
        <r>
          <rPr>
            <sz val="9"/>
            <rFont val="宋体"/>
            <charset val="134"/>
          </rPr>
          <t>残疾人就业和扶贫经费</t>
        </r>
      </text>
    </comment>
    <comment ref="K40" authorId="0">
      <text>
        <r>
          <rPr>
            <sz val="9"/>
            <rFont val="宋体"/>
            <charset val="134"/>
          </rPr>
          <t>95%</t>
        </r>
      </text>
    </comment>
    <comment ref="A41" authorId="0">
      <text>
        <r>
          <rPr>
            <sz val="9"/>
            <rFont val="宋体"/>
            <charset val="134"/>
          </rPr>
          <t>09-残疾人宣传文体</t>
        </r>
      </text>
    </comment>
    <comment ref="B43" authorId="0">
      <text>
        <r>
          <rPr>
            <sz val="9"/>
            <rFont val="宋体"/>
            <charset val="134"/>
          </rPr>
          <t>R200354.407-残疾人助残和宣传经费</t>
        </r>
      </text>
    </comment>
    <comment ref="J43" authorId="0">
      <text>
        <r>
          <rPr>
            <sz val="9"/>
            <rFont val="宋体"/>
            <charset val="134"/>
          </rPr>
          <t>残疾人体育活动经费</t>
        </r>
      </text>
    </comment>
    <comment ref="K43" authorId="0">
      <text>
        <r>
          <rPr>
            <sz val="9"/>
            <rFont val="宋体"/>
            <charset val="134"/>
          </rPr>
          <t>对100名残疾人运动员进行训练及比赛</t>
        </r>
      </text>
    </comment>
    <comment ref="J44" authorId="0">
      <text>
        <r>
          <rPr>
            <sz val="9"/>
            <rFont val="宋体"/>
            <charset val="134"/>
          </rPr>
          <t>残疾人体育活动经费</t>
        </r>
      </text>
    </comment>
    <comment ref="K44" authorId="0">
      <text>
        <r>
          <rPr>
            <sz val="9"/>
            <rFont val="宋体"/>
            <charset val="134"/>
          </rPr>
          <t>95%</t>
        </r>
      </text>
    </comment>
    <comment ref="B45" authorId="0">
      <text>
        <r>
          <rPr>
            <sz val="9"/>
            <rFont val="宋体"/>
            <charset val="134"/>
          </rPr>
          <t>R200354.407-残疾人助残和宣传经费</t>
        </r>
      </text>
    </comment>
    <comment ref="J45" authorId="0">
      <text>
        <r>
          <rPr>
            <sz val="9"/>
            <rFont val="宋体"/>
            <charset val="134"/>
          </rPr>
          <t>残疾人助残和宣传经费</t>
        </r>
      </text>
    </comment>
    <comment ref="K45" authorId="0">
      <text>
        <r>
          <rPr>
            <sz val="9"/>
            <rFont val="宋体"/>
            <charset val="134"/>
          </rPr>
          <t>对200名残疾人进行助残和宣传</t>
        </r>
      </text>
    </comment>
    <comment ref="J46" authorId="0">
      <text>
        <r>
          <rPr>
            <sz val="9"/>
            <rFont val="宋体"/>
            <charset val="134"/>
          </rPr>
          <t>残疾人助残和宣传经费</t>
        </r>
      </text>
    </comment>
    <comment ref="K46" authorId="0">
      <text>
        <r>
          <rPr>
            <sz val="9"/>
            <rFont val="宋体"/>
            <charset val="134"/>
          </rPr>
          <t>95%</t>
        </r>
      </text>
    </comment>
    <comment ref="A47" authorId="0">
      <text>
        <r>
          <rPr>
            <sz val="9"/>
            <rFont val="宋体"/>
            <charset val="134"/>
          </rPr>
          <t>10-残疾人组织建设</t>
        </r>
      </text>
    </comment>
    <comment ref="B49" authorId="0">
      <text>
        <r>
          <rPr>
            <sz val="9"/>
            <rFont val="宋体"/>
            <charset val="134"/>
          </rPr>
          <t>T204108.407-村（居）委会专职委员补贴</t>
        </r>
      </text>
    </comment>
    <comment ref="J49" authorId="0">
      <text>
        <r>
          <rPr>
            <sz val="9"/>
            <rFont val="宋体"/>
            <charset val="134"/>
          </rPr>
          <t>基层残疾人组织规范化工作经费</t>
        </r>
      </text>
    </comment>
    <comment ref="K49" authorId="0">
      <text>
        <r>
          <rPr>
            <sz val="9"/>
            <rFont val="宋体"/>
            <charset val="134"/>
          </rPr>
          <t>对16个镇及275个村委会进行规范化建设</t>
        </r>
      </text>
    </comment>
    <comment ref="J50" authorId="0">
      <text>
        <r>
          <rPr>
            <sz val="9"/>
            <rFont val="宋体"/>
            <charset val="134"/>
          </rPr>
          <t>基层残疾人组织规范化工作经费</t>
        </r>
      </text>
    </comment>
    <comment ref="K50" authorId="0">
      <text>
        <r>
          <rPr>
            <sz val="9"/>
            <rFont val="宋体"/>
            <charset val="134"/>
          </rPr>
          <t>100%</t>
        </r>
      </text>
    </comment>
    <comment ref="B51" authorId="0">
      <text>
        <r>
          <rPr>
            <sz val="9"/>
            <rFont val="宋体"/>
            <charset val="134"/>
          </rPr>
          <t>T204108.407-村（居）委会专职委员补贴</t>
        </r>
      </text>
    </comment>
    <comment ref="J51" authorId="0">
      <text>
        <r>
          <rPr>
            <sz val="9"/>
            <rFont val="宋体"/>
            <charset val="134"/>
          </rPr>
          <t>283名村（居）委会残疾人专职委员补贴</t>
        </r>
      </text>
    </comment>
    <comment ref="K51" authorId="0">
      <text>
        <r>
          <rPr>
            <sz val="9"/>
            <rFont val="宋体"/>
            <charset val="134"/>
          </rPr>
          <t>291名专职委员补贴</t>
        </r>
      </text>
    </comment>
    <comment ref="J52" authorId="0">
      <text>
        <r>
          <rPr>
            <sz val="9"/>
            <rFont val="宋体"/>
            <charset val="134"/>
          </rPr>
          <t>83名村（居）委会残疾人专职委员补贴</t>
        </r>
      </text>
    </comment>
    <comment ref="K52" authorId="0">
      <text>
        <r>
          <rPr>
            <sz val="9"/>
            <rFont val="宋体"/>
            <charset val="134"/>
          </rPr>
          <t>100%</t>
        </r>
      </text>
    </comment>
  </commentList>
</comments>
</file>

<file path=xl/sharedStrings.xml><?xml version="1.0" encoding="utf-8"?>
<sst xmlns="http://schemas.openxmlformats.org/spreadsheetml/2006/main" count="232">
  <si>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</si>
  <si>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</si>
  <si>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</si>
  <si>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</si>
  <si>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</si>
  <si>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</si>
  <si>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</si>
  <si>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</si>
  <si>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</si>
  <si>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</si>
  <si>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</si>
  <si>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</si>
  <si>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</si>
  <si>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</si>
  <si>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</si>
  <si>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</si>
  <si>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</si>
  <si>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</si>
  <si>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</si>
  <si>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</si>
  <si>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</si>
  <si>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</si>
  <si>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</si>
  <si>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</si>
  <si>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</si>
  <si>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</si>
  <si>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</si>
  <si>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</si>
  <si>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</si>
  <si>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</si>
  <si>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</si>
  <si>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</si>
  <si>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</si>
  <si>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</si>
  <si>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</si>
  <si>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</si>
  <si>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</si>
  <si>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</si>
  <si>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</si>
  <si>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</si>
  <si>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</si>
  <si>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</si>
  <si>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</si>
  <si>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</si>
  <si>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</si>
  <si>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</si>
  <si>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</si>
  <si>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</si>
  <si>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</si>
  <si>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</si>
  <si>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</si>
  <si>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</si>
  <si>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</si>
  <si>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</si>
  <si>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其他优抚支出</t>
  </si>
  <si>
    <t>行政运行</t>
  </si>
  <si>
    <t>一般行政管理事务</t>
  </si>
  <si>
    <t>残疾人康复</t>
  </si>
  <si>
    <t>残疾人就业和扶贫</t>
  </si>
  <si>
    <t>残疾人体育</t>
  </si>
  <si>
    <t>残疾人生活和护理补贴</t>
  </si>
  <si>
    <t>其他残疾人事业支出</t>
  </si>
  <si>
    <t>行政单位医疗</t>
  </si>
  <si>
    <t>事业单位医疗</t>
  </si>
  <si>
    <t>公务员医疗补助</t>
  </si>
  <si>
    <t>住房公积金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</si>
  <si>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</si>
  <si>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</si>
  <si>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</si>
  <si>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</si>
  <si>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</si>
  <si>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</si>
  <si>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</si>
  <si>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机关事业单位基本养老保险缴费</t>
  </si>
  <si>
    <t>职工基本医疗保险缴费</t>
  </si>
  <si>
    <t>工伤失业保险</t>
  </si>
  <si>
    <t>其他商品和服务支出</t>
  </si>
  <si>
    <t xml:space="preserve">遗属生活补助 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</si>
  <si>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</si>
  <si>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</si>
  <si>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</si>
  <si>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</si>
  <si>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</si>
  <si>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</si>
  <si>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</si>
  <si>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</si>
  <si>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</si>
  <si>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</si>
  <si>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……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</si>
  <si>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</si>
  <si>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</si>
  <si>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</si>
  <si>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</si>
  <si>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</si>
  <si>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</si>
  <si>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</si>
  <si>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</si>
  <si>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</si>
  <si>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</si>
  <si>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</si>
  <si>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</si>
  <si>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</si>
  <si>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</si>
  <si>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</si>
  <si>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</si>
  <si>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</si>
  <si>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</si>
  <si>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</si>
  <si>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</si>
  <si>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</si>
  <si>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</si>
  <si>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</si>
  <si>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</si>
  <si>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</si>
  <si>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</si>
  <si>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</si>
  <si>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</si>
  <si>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</si>
  <si>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</si>
  <si>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</si>
  <si>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</si>
  <si>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</si>
  <si>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</si>
  <si>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</si>
  <si>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</si>
  <si>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</si>
  <si>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</si>
  <si>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</si>
  <si>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</si>
  <si>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</si>
  <si>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</si>
  <si>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</si>
  <si>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</si>
  <si>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</si>
  <si>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</si>
  <si>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</si>
  <si>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</si>
  <si>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</si>
  <si>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</si>
  <si>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</si>
  <si>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市残联会</t>
  </si>
  <si>
    <t>附件1-8</t>
  </si>
  <si>
    <t>部门支出总表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</si>
  <si>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</si>
  <si>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</si>
  <si>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</si>
  <si>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</si>
  <si>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</si>
  <si>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</si>
  <si>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</si>
  <si>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</si>
  <si>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</si>
  <si>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</si>
  <si>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</si>
  <si>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</si>
  <si>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</si>
  <si>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</si>
  <si>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</si>
  <si>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 xml:space="preserve">   04-残疾人法律维权</t>
  </si>
  <si>
    <t xml:space="preserve"> 1,875,000.00</t>
  </si>
  <si>
    <t xml:space="preserve">       01-残疾人无障碍环境建设</t>
  </si>
  <si>
    <t>R200363.407-残疾人无障碍改造配套资金</t>
  </si>
  <si>
    <t>407001-儋州市残疾人联合会本级</t>
  </si>
  <si>
    <t>Z-专项业务类</t>
  </si>
  <si>
    <t>11-一般公共预算</t>
  </si>
  <si>
    <t>产出指标</t>
  </si>
  <si>
    <t>残疾人无障碍改造配套资金</t>
  </si>
  <si>
    <t>对160人残疾人进行无障碍改造</t>
  </si>
  <si>
    <t>成效指标</t>
  </si>
  <si>
    <t>95%</t>
  </si>
  <si>
    <t xml:space="preserve">   05-残疾人扶贫和社会保障</t>
  </si>
  <si>
    <t xml:space="preserve">       01-残疾人工作经费</t>
  </si>
  <si>
    <t>R200008.407-春节期间走访慰问残疾人家庭经费</t>
  </si>
  <si>
    <t>春节期间走访慰问残疾人家庭经费</t>
  </si>
  <si>
    <t>对1300人贫困残疾人家庭春节慰问</t>
  </si>
  <si>
    <t>R200033.407-综合业务经费</t>
  </si>
  <si>
    <t>综合业务经费</t>
  </si>
  <si>
    <t>满足单位日常工作支出</t>
  </si>
  <si>
    <t>R200133.407-贫困残疾人临时救助经费</t>
  </si>
  <si>
    <t>贫困残疾人临时救助经费</t>
  </si>
  <si>
    <t>对100名贫困残疾人进行临时性困难救助</t>
  </si>
  <si>
    <t>90%以上</t>
  </si>
  <si>
    <t>R200152.407-残疾人综合服务中心水、电、通讯费（办公大楼）</t>
  </si>
  <si>
    <t>残疾人综合服务中心水、电、通讯费</t>
  </si>
  <si>
    <t>供应办公楼水、电、通讯费的正常支出</t>
  </si>
  <si>
    <t>显著</t>
  </si>
  <si>
    <t>R200166.407-各种补助对象核查经费</t>
  </si>
  <si>
    <t>各种补助对象核查经费</t>
  </si>
  <si>
    <t>对4000名残疾人补助对象进行核查</t>
  </si>
  <si>
    <t xml:space="preserve">       03-残疾人阳光工程</t>
  </si>
  <si>
    <t>R200169.407-阳光家园托养服务</t>
  </si>
  <si>
    <t>阳光家园托养服务</t>
  </si>
  <si>
    <t>2780人</t>
  </si>
  <si>
    <t xml:space="preserve">   06-残疾人教育</t>
  </si>
  <si>
    <t xml:space="preserve">       01-残疾人教育</t>
  </si>
  <si>
    <t>R200001.407-残疾人就业贫困人口及残疾儿童义务教育调查工作经费</t>
  </si>
  <si>
    <t>残疾人就业贫困人口及儿童义务教育调查工作经费</t>
  </si>
  <si>
    <t>对700名就业人口和300名残疾人教育进行跟踪</t>
  </si>
  <si>
    <t xml:space="preserve">   07-残疾人康复</t>
  </si>
  <si>
    <t xml:space="preserve">       01-残疾人康复</t>
  </si>
  <si>
    <t>R200007.407-残疾人康复经费</t>
  </si>
  <si>
    <t>残疾人康复经费</t>
  </si>
  <si>
    <t>1000人</t>
  </si>
  <si>
    <t>T201627.407-三类儿童抢救性救治配套资金</t>
  </si>
  <si>
    <t>三类儿童抢救性救治配套资金</t>
  </si>
  <si>
    <t>对20名0-6岁残疾儿童抢救性康复训练</t>
  </si>
  <si>
    <t>T201628.407-残疾人基本信息动态更新工作经费</t>
  </si>
  <si>
    <t>残疾人基本信息动态更新工作经费</t>
  </si>
  <si>
    <t>1万人</t>
  </si>
  <si>
    <t xml:space="preserve">   08-残疾人劳动就业</t>
  </si>
  <si>
    <t xml:space="preserve">       01-残疾人劳动就业</t>
  </si>
  <si>
    <t>R200002.407-残疾人就业和扶贫经费</t>
  </si>
  <si>
    <t>残疾人就业和扶贫经费</t>
  </si>
  <si>
    <t>对10人贫困残疾人发展生产进行扶持</t>
  </si>
  <si>
    <t xml:space="preserve">   09-残疾人宣传文体</t>
  </si>
  <si>
    <t xml:space="preserve">       01-残疾人文体活动</t>
  </si>
  <si>
    <t>R200346.407-残疾人体育活动经费</t>
  </si>
  <si>
    <t>残疾人体育活动经费</t>
  </si>
  <si>
    <t>对100名残疾人运动员进行训练及比赛</t>
  </si>
  <si>
    <t>R200354.407-残疾人助残和宣传经费</t>
  </si>
  <si>
    <t>残疾人助残和宣传经费</t>
  </si>
  <si>
    <t>对200名残疾人进行助残和宣传</t>
  </si>
  <si>
    <t xml:space="preserve">   10-残疾人组织建设</t>
  </si>
  <si>
    <t xml:space="preserve">       02-残疾人组织建设</t>
  </si>
  <si>
    <t>R200371.407-基层残疾人组织规范化工作经费</t>
  </si>
  <si>
    <t>基层残疾人组织规范化工作经费</t>
  </si>
  <si>
    <t>对16个镇及275个村委会进行规范化建设</t>
  </si>
  <si>
    <t>100%</t>
  </si>
  <si>
    <t>T204108.407-村（居）委会专职委员补贴</t>
  </si>
  <si>
    <t>283名村（居）委会残疾人专职委员补贴</t>
  </si>
  <si>
    <t>291名专职委员补贴</t>
  </si>
  <si>
    <t>83名村（居）委会残疾人专职委员补贴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</si>
</sst>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#,##0.00_ "/>
    <numFmt numFmtId="178" formatCode="0.00_ "/>
  </numFmts>
  <fonts count="24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" borderId="14" applyNumberFormat="0" applyAlignment="0" applyProtection="0">
      <alignment vertical="center"/>
    </xf>
    <xf numFmtId="0" fontId="18" fillId="2" borderId="17" applyNumberFormat="0" applyAlignment="0" applyProtection="0">
      <alignment vertical="center"/>
    </xf>
    <xf numFmtId="0" fontId="14" fillId="10" borderId="1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0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left" vertical="center" wrapText="1" shrinkToFit="1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right" vertical="top"/>
    </xf>
    <xf numFmtId="49" fontId="0" fillId="2" borderId="2" xfId="0" applyNumberFormat="1" applyFont="1" applyFill="1" applyBorder="1" applyAlignment="1">
      <alignment horizontal="left" vertical="top" wrapText="1" shrinkToFit="1"/>
    </xf>
    <xf numFmtId="49" fontId="3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6" xfId="0" applyNumberFormat="1" applyFont="1" applyBorder="1">
      <alignment vertical="center"/>
    </xf>
    <xf numFmtId="43" fontId="0" fillId="0" borderId="1" xfId="8" applyFont="1" applyBorder="1">
      <alignment vertical="center"/>
    </xf>
    <xf numFmtId="43" fontId="0" fillId="0" borderId="3" xfId="8" applyFont="1" applyBorder="1">
      <alignment vertical="center"/>
    </xf>
    <xf numFmtId="43" fontId="0" fillId="0" borderId="7" xfId="8" applyFont="1" applyBorder="1">
      <alignment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43" fontId="4" fillId="0" borderId="1" xfId="8" applyFont="1" applyBorder="1" applyAlignment="1">
      <alignment vertical="center"/>
    </xf>
    <xf numFmtId="176" fontId="4" fillId="0" borderId="5" xfId="0" applyNumberFormat="1" applyFont="1" applyFill="1" applyBorder="1" applyAlignment="1">
      <alignment horizontal="left" vertical="center" wrapText="1"/>
    </xf>
    <xf numFmtId="178" fontId="4" fillId="0" borderId="5" xfId="0" applyNumberFormat="1" applyFont="1" applyFill="1" applyBorder="1" applyAlignment="1">
      <alignment horizontal="left" vertical="center" wrapText="1"/>
    </xf>
    <xf numFmtId="177" fontId="0" fillId="0" borderId="1" xfId="0" applyNumberFormat="1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2" borderId="6" xfId="0" applyNumberFormat="1" applyFont="1" applyFill="1" applyBorder="1" applyAlignment="1">
      <alignment horizontal="center" vertical="center"/>
    </xf>
    <xf numFmtId="177" fontId="0" fillId="0" borderId="6" xfId="0" applyNumberFormat="1" applyBorder="1">
      <alignment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3" fontId="0" fillId="0" borderId="1" xfId="8" applyBorder="1">
      <alignment vertical="center"/>
    </xf>
    <xf numFmtId="0" fontId="0" fillId="0" borderId="1" xfId="0" applyBorder="1">
      <alignment vertical="center"/>
    </xf>
    <xf numFmtId="0" fontId="0" fillId="0" borderId="12" xfId="0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7" fontId="0" fillId="0" borderId="1" xfId="0" applyNumberForma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3" fontId="0" fillId="0" borderId="1" xfId="8" applyFont="1" applyFill="1" applyBorder="1" applyAlignment="1">
      <alignment horizontal="center" vertical="center"/>
    </xf>
    <xf numFmtId="43" fontId="4" fillId="0" borderId="1" xfId="8" applyFont="1" applyFill="1" applyBorder="1" applyAlignment="1">
      <alignment vertical="center"/>
    </xf>
    <xf numFmtId="49" fontId="0" fillId="2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workbookViewId="0">
      <selection activeCell="E26" sqref="E26"/>
    </sheetView>
  </sheetViews>
  <sheetFormatPr defaultColWidth="9" defaultRowHeight="24.95" customHeight="1" outlineLevelCol="5"/>
  <cols>
    <col min="1" max="1" width="28.125" customWidth="1"/>
    <col min="2" max="2" width="16" customWidth="1"/>
    <col min="3" max="3" width="32.125" customWidth="1"/>
    <col min="4" max="4" width="17.125" customWidth="1"/>
    <col min="5" max="5" width="15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22" t="s">
        <v>1</v>
      </c>
      <c r="B2" s="22"/>
      <c r="C2" s="22"/>
      <c r="D2" s="22"/>
      <c r="E2" s="22"/>
      <c r="F2" s="22"/>
    </row>
    <row r="3" ht="26.25" customHeight="1" spans="1:6">
      <c r="A3" s="23" t="s">
        <v>2</v>
      </c>
      <c r="B3" s="22"/>
      <c r="C3" s="22"/>
      <c r="D3" s="22"/>
      <c r="E3" s="22"/>
      <c r="F3" s="19" t="s">
        <v>3</v>
      </c>
    </row>
    <row r="4" customHeight="1" spans="1:6">
      <c r="A4" s="29" t="s">
        <v>4</v>
      </c>
      <c r="B4" s="29"/>
      <c r="C4" s="29" t="s">
        <v>5</v>
      </c>
      <c r="D4" s="29"/>
      <c r="E4" s="29"/>
      <c r="F4" s="29"/>
    </row>
    <row r="5" customHeight="1" spans="1:6">
      <c r="A5" s="29" t="s">
        <v>6</v>
      </c>
      <c r="B5" s="29" t="s">
        <v>7</v>
      </c>
      <c r="C5" s="29" t="s">
        <v>6</v>
      </c>
      <c r="D5" s="29" t="s">
        <v>8</v>
      </c>
      <c r="E5" s="29" t="s">
        <v>9</v>
      </c>
      <c r="F5" s="29" t="s">
        <v>10</v>
      </c>
    </row>
    <row r="6" customHeight="1" spans="1:6">
      <c r="A6" s="52" t="s">
        <v>11</v>
      </c>
      <c r="B6" s="41">
        <f>B7</f>
        <v>10449057.06</v>
      </c>
      <c r="C6" s="52" t="s">
        <v>12</v>
      </c>
      <c r="D6" s="41"/>
      <c r="E6" s="41"/>
      <c r="F6" s="41"/>
    </row>
    <row r="7" customHeight="1" spans="1:6">
      <c r="A7" s="52" t="s">
        <v>13</v>
      </c>
      <c r="B7" s="41">
        <v>10449057.06</v>
      </c>
      <c r="C7" s="87" t="s">
        <v>14</v>
      </c>
      <c r="D7" s="41"/>
      <c r="E7" s="41"/>
      <c r="F7" s="41"/>
    </row>
    <row r="8" customHeight="1" spans="1:6">
      <c r="A8" s="52" t="s">
        <v>15</v>
      </c>
      <c r="B8" s="41"/>
      <c r="C8" s="87" t="s">
        <v>16</v>
      </c>
      <c r="D8" s="41"/>
      <c r="E8" s="41"/>
      <c r="F8" s="41"/>
    </row>
    <row r="9" customHeight="1" spans="1:6">
      <c r="A9" s="52"/>
      <c r="B9" s="41"/>
      <c r="C9" s="87" t="s">
        <v>17</v>
      </c>
      <c r="D9" s="41"/>
      <c r="E9" s="41"/>
      <c r="F9" s="41"/>
    </row>
    <row r="10" customHeight="1" spans="1:6">
      <c r="A10" s="52"/>
      <c r="B10" s="41"/>
      <c r="C10" s="87" t="s">
        <v>18</v>
      </c>
      <c r="D10" s="41"/>
      <c r="E10" s="41"/>
      <c r="F10" s="41"/>
    </row>
    <row r="11" customHeight="1" spans="1:6">
      <c r="A11" s="52"/>
      <c r="B11" s="41"/>
      <c r="C11" s="87" t="s">
        <v>19</v>
      </c>
      <c r="D11" s="41"/>
      <c r="E11" s="41"/>
      <c r="F11" s="41"/>
    </row>
    <row r="12" customHeight="1" spans="1:6">
      <c r="A12" s="52"/>
      <c r="B12" s="41"/>
      <c r="C12" s="87" t="s">
        <v>20</v>
      </c>
      <c r="D12" s="41"/>
      <c r="E12" s="41"/>
      <c r="F12" s="41"/>
    </row>
    <row r="13" customHeight="1" spans="1:6">
      <c r="A13" s="52"/>
      <c r="B13" s="41"/>
      <c r="C13" s="87" t="s">
        <v>21</v>
      </c>
      <c r="D13" s="41"/>
      <c r="E13" s="41"/>
      <c r="F13" s="41"/>
    </row>
    <row r="14" customHeight="1" spans="1:6">
      <c r="A14" s="52"/>
      <c r="B14" s="41"/>
      <c r="C14" s="87" t="s">
        <v>22</v>
      </c>
      <c r="D14" s="41"/>
      <c r="E14" s="41">
        <f>2163910.6+7852600</f>
        <v>10016510.6</v>
      </c>
      <c r="F14" s="41"/>
    </row>
    <row r="15" customHeight="1" spans="1:6">
      <c r="A15" s="52"/>
      <c r="B15" s="41"/>
      <c r="C15" s="87" t="s">
        <v>23</v>
      </c>
      <c r="D15" s="41"/>
      <c r="E15" s="41"/>
      <c r="F15" s="41"/>
    </row>
    <row r="16" customHeight="1" spans="1:6">
      <c r="A16" s="52"/>
      <c r="B16" s="41"/>
      <c r="C16" s="87" t="s">
        <v>24</v>
      </c>
      <c r="D16" s="41"/>
      <c r="E16" s="41">
        <v>257950.76</v>
      </c>
      <c r="F16" s="41"/>
    </row>
    <row r="17" customHeight="1" spans="1:6">
      <c r="A17" s="52"/>
      <c r="B17" s="41"/>
      <c r="C17" s="87" t="s">
        <v>25</v>
      </c>
      <c r="D17" s="41"/>
      <c r="E17" s="41"/>
      <c r="F17" s="41"/>
    </row>
    <row r="18" customHeight="1" spans="1:6">
      <c r="A18" s="52"/>
      <c r="B18" s="41"/>
      <c r="C18" s="87" t="s">
        <v>26</v>
      </c>
      <c r="D18" s="41"/>
      <c r="E18" s="41"/>
      <c r="F18" s="41"/>
    </row>
    <row r="19" customHeight="1" spans="1:6">
      <c r="A19" s="52"/>
      <c r="B19" s="41"/>
      <c r="C19" s="87" t="s">
        <v>27</v>
      </c>
      <c r="D19" s="41"/>
      <c r="E19" s="41"/>
      <c r="F19" s="41"/>
    </row>
    <row r="20" customHeight="1" spans="1:6">
      <c r="A20" s="52"/>
      <c r="B20" s="41"/>
      <c r="C20" s="87" t="s">
        <v>28</v>
      </c>
      <c r="D20" s="41"/>
      <c r="E20" s="41"/>
      <c r="F20" s="41"/>
    </row>
    <row r="21" customHeight="1" spans="1:6">
      <c r="A21" s="52"/>
      <c r="B21" s="41"/>
      <c r="C21" s="87" t="s">
        <v>29</v>
      </c>
      <c r="D21" s="41"/>
      <c r="E21" s="41"/>
      <c r="F21" s="41"/>
    </row>
    <row r="22" customHeight="1" spans="1:6">
      <c r="A22" s="52"/>
      <c r="B22" s="41"/>
      <c r="C22" s="87" t="s">
        <v>30</v>
      </c>
      <c r="D22" s="41"/>
      <c r="E22" s="41"/>
      <c r="F22" s="41"/>
    </row>
    <row r="23" customHeight="1" spans="1:6">
      <c r="A23" s="52"/>
      <c r="B23" s="41"/>
      <c r="C23" s="87" t="s">
        <v>31</v>
      </c>
      <c r="D23" s="41"/>
      <c r="E23" s="41"/>
      <c r="F23" s="41"/>
    </row>
    <row r="24" customHeight="1" spans="1:6">
      <c r="A24" s="52"/>
      <c r="B24" s="41"/>
      <c r="C24" s="87" t="s">
        <v>32</v>
      </c>
      <c r="D24" s="41"/>
      <c r="E24" s="41"/>
      <c r="F24" s="41"/>
    </row>
    <row r="25" customHeight="1" spans="1:6">
      <c r="A25" s="52"/>
      <c r="B25" s="41"/>
      <c r="C25" s="87" t="s">
        <v>33</v>
      </c>
      <c r="D25" s="41"/>
      <c r="E25" s="41"/>
      <c r="F25" s="41"/>
    </row>
    <row r="26" customHeight="1" spans="1:6">
      <c r="A26" s="52"/>
      <c r="B26" s="41"/>
      <c r="C26" s="87" t="s">
        <v>34</v>
      </c>
      <c r="D26" s="41"/>
      <c r="E26" s="41">
        <v>174595.7</v>
      </c>
      <c r="F26" s="41"/>
    </row>
    <row r="27" customHeight="1" spans="1:6">
      <c r="A27" s="52"/>
      <c r="B27" s="41"/>
      <c r="C27" s="87" t="s">
        <v>35</v>
      </c>
      <c r="D27" s="41"/>
      <c r="E27" s="41"/>
      <c r="F27" s="41"/>
    </row>
    <row r="28" customHeight="1" spans="1:6">
      <c r="A28" s="52"/>
      <c r="B28" s="41"/>
      <c r="C28" s="87" t="s">
        <v>36</v>
      </c>
      <c r="D28" s="41"/>
      <c r="E28" s="41"/>
      <c r="F28" s="41"/>
    </row>
    <row r="29" customHeight="1" spans="1:6">
      <c r="A29" s="52"/>
      <c r="B29" s="41"/>
      <c r="C29" s="87" t="s">
        <v>37</v>
      </c>
      <c r="D29" s="41"/>
      <c r="E29" s="41"/>
      <c r="F29" s="41"/>
    </row>
    <row r="30" customHeight="1" spans="1:6">
      <c r="A30" s="52"/>
      <c r="B30" s="41"/>
      <c r="C30" s="87" t="s">
        <v>38</v>
      </c>
      <c r="D30" s="41"/>
      <c r="E30" s="41"/>
      <c r="F30" s="41"/>
    </row>
    <row r="31" customHeight="1" spans="1:6">
      <c r="A31" s="52"/>
      <c r="B31" s="41"/>
      <c r="C31" s="87" t="s">
        <v>39</v>
      </c>
      <c r="D31" s="41"/>
      <c r="E31" s="41"/>
      <c r="F31" s="41"/>
    </row>
    <row r="32" customHeight="1" spans="1:6">
      <c r="A32" s="52"/>
      <c r="B32" s="41"/>
      <c r="C32" s="87" t="s">
        <v>40</v>
      </c>
      <c r="D32" s="41"/>
      <c r="E32" s="41"/>
      <c r="F32" s="41"/>
    </row>
    <row r="33" ht="39" customHeight="1" spans="1:6">
      <c r="A33" s="52"/>
      <c r="B33" s="41"/>
      <c r="C33" s="87" t="s">
        <v>41</v>
      </c>
      <c r="D33" s="41"/>
      <c r="E33" s="41"/>
      <c r="F33" s="41"/>
    </row>
    <row r="34" ht="53" customHeight="1" spans="1:6">
      <c r="A34" s="52" t="s">
        <v>42</v>
      </c>
      <c r="B34" s="41">
        <f>SUM(B7:B33)</f>
        <v>10449057.06</v>
      </c>
      <c r="C34" s="87" t="s">
        <v>43</v>
      </c>
      <c r="D34" s="41">
        <f t="shared" ref="D34:F34" si="0">SUM(D6:D33)</f>
        <v>0</v>
      </c>
      <c r="E34" s="41">
        <f t="shared" si="0"/>
        <v>10449057.06</v>
      </c>
      <c r="F34" s="41">
        <f t="shared" si="0"/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workbookViewId="0">
      <selection activeCell="F6" sqref="F6"/>
    </sheetView>
  </sheetViews>
  <sheetFormatPr defaultColWidth="15.625" defaultRowHeight="24.95" customHeight="1" outlineLevelCol="4"/>
  <cols>
    <col min="1" max="1" width="15.625" style="77"/>
    <col min="2" max="2" width="20.75" style="59" customWidth="1"/>
    <col min="3" max="5" width="16"/>
  </cols>
  <sheetData>
    <row r="1" customHeight="1" spans="1:1">
      <c r="A1" s="77" t="s">
        <v>44</v>
      </c>
    </row>
    <row r="2" customHeight="1" spans="1:5">
      <c r="A2" s="78" t="s">
        <v>45</v>
      </c>
      <c r="B2" s="79"/>
      <c r="C2" s="22"/>
      <c r="D2" s="22"/>
      <c r="E2" s="22"/>
    </row>
    <row r="3" customHeight="1" spans="1:5">
      <c r="A3" s="80" t="s">
        <v>2</v>
      </c>
      <c r="B3" s="79"/>
      <c r="C3" s="22"/>
      <c r="D3" s="22"/>
      <c r="E3" s="44" t="s">
        <v>3</v>
      </c>
    </row>
    <row r="4" customHeight="1" spans="1:5">
      <c r="A4" s="81" t="s">
        <v>46</v>
      </c>
      <c r="B4" s="60"/>
      <c r="C4" s="29" t="s">
        <v>47</v>
      </c>
      <c r="D4" s="29"/>
      <c r="E4" s="29"/>
    </row>
    <row r="5" s="43" customFormat="1" customHeight="1" spans="1:5">
      <c r="A5" s="82" t="s">
        <v>48</v>
      </c>
      <c r="B5" s="83" t="s">
        <v>49</v>
      </c>
      <c r="C5" s="84" t="s">
        <v>50</v>
      </c>
      <c r="D5" s="84" t="s">
        <v>51</v>
      </c>
      <c r="E5" s="84" t="s">
        <v>52</v>
      </c>
    </row>
    <row r="6" s="43" customFormat="1" customHeight="1" spans="1:5">
      <c r="A6" s="30">
        <v>2080505</v>
      </c>
      <c r="B6" s="31" t="s">
        <v>53</v>
      </c>
      <c r="C6" s="24">
        <f>D6+E6</f>
        <v>343480</v>
      </c>
      <c r="D6" s="85">
        <v>343480</v>
      </c>
      <c r="E6" s="85"/>
    </row>
    <row r="7" s="43" customFormat="1" customHeight="1" spans="1:5">
      <c r="A7" s="30">
        <v>2080899</v>
      </c>
      <c r="B7" s="31" t="s">
        <v>54</v>
      </c>
      <c r="C7" s="24">
        <f t="shared" ref="C7:C18" si="0">D7+E7</f>
        <v>10404</v>
      </c>
      <c r="D7" s="85">
        <v>10404</v>
      </c>
      <c r="E7" s="85"/>
    </row>
    <row r="8" s="43" customFormat="1" customHeight="1" spans="1:5">
      <c r="A8" s="30">
        <v>2081101</v>
      </c>
      <c r="B8" s="31" t="s">
        <v>55</v>
      </c>
      <c r="C8" s="24">
        <f t="shared" si="0"/>
        <v>1183218.9</v>
      </c>
      <c r="D8" s="85">
        <v>1183218.9</v>
      </c>
      <c r="E8" s="85"/>
    </row>
    <row r="9" s="43" customFormat="1" customHeight="1" spans="1:5">
      <c r="A9" s="36">
        <v>2081102</v>
      </c>
      <c r="B9" s="37" t="s">
        <v>56</v>
      </c>
      <c r="C9" s="24">
        <f t="shared" si="0"/>
        <v>60000</v>
      </c>
      <c r="D9" s="85"/>
      <c r="E9" s="86">
        <v>60000</v>
      </c>
    </row>
    <row r="10" s="43" customFormat="1" customHeight="1" spans="1:5">
      <c r="A10" s="36">
        <v>2081104</v>
      </c>
      <c r="B10" s="37" t="s">
        <v>57</v>
      </c>
      <c r="C10" s="24">
        <f t="shared" si="0"/>
        <v>450000</v>
      </c>
      <c r="D10" s="85"/>
      <c r="E10" s="86">
        <v>450000</v>
      </c>
    </row>
    <row r="11" s="43" customFormat="1" customHeight="1" spans="1:5">
      <c r="A11" s="30">
        <v>2081105</v>
      </c>
      <c r="B11" s="31" t="s">
        <v>58</v>
      </c>
      <c r="C11" s="24">
        <f t="shared" si="0"/>
        <v>726807.7</v>
      </c>
      <c r="D11" s="85">
        <v>626807.7</v>
      </c>
      <c r="E11" s="86">
        <v>100000</v>
      </c>
    </row>
    <row r="12" s="43" customFormat="1" customHeight="1" spans="1:5">
      <c r="A12" s="36">
        <v>2081106</v>
      </c>
      <c r="B12" s="37" t="s">
        <v>59</v>
      </c>
      <c r="C12" s="24">
        <f t="shared" si="0"/>
        <v>50000</v>
      </c>
      <c r="D12" s="85"/>
      <c r="E12" s="86">
        <v>50000</v>
      </c>
    </row>
    <row r="13" s="43" customFormat="1" customHeight="1" spans="1:5">
      <c r="A13" s="36">
        <v>2081107</v>
      </c>
      <c r="B13" s="37" t="s">
        <v>60</v>
      </c>
      <c r="C13" s="24">
        <f t="shared" si="0"/>
        <v>2100000</v>
      </c>
      <c r="D13" s="85"/>
      <c r="E13" s="86">
        <v>2100000</v>
      </c>
    </row>
    <row r="14" s="43" customFormat="1" customHeight="1" spans="1:5">
      <c r="A14" s="36">
        <v>2081199</v>
      </c>
      <c r="B14" s="37" t="s">
        <v>61</v>
      </c>
      <c r="C14" s="24">
        <f t="shared" si="0"/>
        <v>5092600</v>
      </c>
      <c r="D14" s="85"/>
      <c r="E14" s="86">
        <v>5092600</v>
      </c>
    </row>
    <row r="15" s="43" customFormat="1" customHeight="1" spans="1:5">
      <c r="A15" s="30">
        <v>2101101</v>
      </c>
      <c r="B15" s="31" t="s">
        <v>62</v>
      </c>
      <c r="C15" s="24">
        <f t="shared" si="0"/>
        <v>44530.1</v>
      </c>
      <c r="D15" s="85">
        <v>44530.1</v>
      </c>
      <c r="E15" s="85"/>
    </row>
    <row r="16" s="43" customFormat="1" customHeight="1" spans="1:5">
      <c r="A16" s="30">
        <v>2101102</v>
      </c>
      <c r="B16" s="31" t="s">
        <v>63</v>
      </c>
      <c r="C16" s="24">
        <f t="shared" si="0"/>
        <v>24495.3</v>
      </c>
      <c r="D16" s="85">
        <v>24495.3</v>
      </c>
      <c r="E16" s="85"/>
    </row>
    <row r="17" s="43" customFormat="1" customHeight="1" spans="1:5">
      <c r="A17" s="30">
        <v>2101103</v>
      </c>
      <c r="B17" s="31" t="s">
        <v>64</v>
      </c>
      <c r="C17" s="24">
        <f t="shared" si="0"/>
        <v>188925.36</v>
      </c>
      <c r="D17" s="85">
        <v>188925.36</v>
      </c>
      <c r="E17" s="85"/>
    </row>
    <row r="18" s="43" customFormat="1" customHeight="1" spans="1:5">
      <c r="A18" s="30">
        <v>2210201</v>
      </c>
      <c r="B18" s="31" t="s">
        <v>65</v>
      </c>
      <c r="C18" s="24">
        <f t="shared" si="0"/>
        <v>174595.7</v>
      </c>
      <c r="D18" s="85">
        <v>174595.7</v>
      </c>
      <c r="E18" s="85"/>
    </row>
    <row r="19" customHeight="1" spans="1:5">
      <c r="A19" s="81" t="s">
        <v>8</v>
      </c>
      <c r="B19" s="60"/>
      <c r="C19" s="41">
        <f>SUM(C6:C18)</f>
        <v>10449057.06</v>
      </c>
      <c r="D19" s="67">
        <f>SUM(D6:D18)</f>
        <v>2596457.06</v>
      </c>
      <c r="E19" s="67">
        <f>SUM(E6:E18)</f>
        <v>7852600</v>
      </c>
    </row>
  </sheetData>
  <mergeCells count="4">
    <mergeCell ref="A2:E2"/>
    <mergeCell ref="A4:B4"/>
    <mergeCell ref="C4:E4"/>
    <mergeCell ref="A19:B19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G9" sqref="G9"/>
    </sheetView>
  </sheetViews>
  <sheetFormatPr defaultColWidth="15.625" defaultRowHeight="24.95" customHeight="1" outlineLevelCol="4"/>
  <cols>
    <col min="1" max="1" width="18.25" style="63" customWidth="1"/>
    <col min="2" max="2" width="15.625" style="64"/>
  </cols>
  <sheetData>
    <row r="1" customHeight="1" spans="1:1">
      <c r="A1" s="64" t="s">
        <v>66</v>
      </c>
    </row>
    <row r="2" customHeight="1" spans="1:5">
      <c r="A2" s="65" t="s">
        <v>67</v>
      </c>
      <c r="B2" s="65"/>
      <c r="C2" s="22"/>
      <c r="D2" s="22"/>
      <c r="E2" s="22"/>
    </row>
    <row r="3" customHeight="1" spans="1:5">
      <c r="A3" s="66" t="s">
        <v>2</v>
      </c>
      <c r="E3" s="44" t="s">
        <v>3</v>
      </c>
    </row>
    <row r="4" customHeight="1" spans="1:5">
      <c r="A4" s="62" t="s">
        <v>68</v>
      </c>
      <c r="B4" s="62"/>
      <c r="C4" s="29" t="s">
        <v>69</v>
      </c>
      <c r="D4" s="29"/>
      <c r="E4" s="29"/>
    </row>
    <row r="5" s="43" customFormat="1" customHeight="1" spans="1:5">
      <c r="A5" s="62" t="s">
        <v>48</v>
      </c>
      <c r="B5" s="62" t="s">
        <v>49</v>
      </c>
      <c r="C5" s="29" t="s">
        <v>8</v>
      </c>
      <c r="D5" s="29" t="s">
        <v>70</v>
      </c>
      <c r="E5" s="29" t="s">
        <v>71</v>
      </c>
    </row>
    <row r="6" customHeight="1" spans="1:5">
      <c r="A6" s="60">
        <v>30101</v>
      </c>
      <c r="B6" s="52" t="s">
        <v>72</v>
      </c>
      <c r="C6" s="41">
        <f>D6+E6</f>
        <v>1498621</v>
      </c>
      <c r="D6" s="67">
        <v>1498621</v>
      </c>
      <c r="E6" s="41"/>
    </row>
    <row r="7" customHeight="1" spans="1:5">
      <c r="A7" s="68">
        <v>30108</v>
      </c>
      <c r="B7" s="69" t="s">
        <v>73</v>
      </c>
      <c r="C7" s="41">
        <f t="shared" ref="C7:C13" si="0">D7+E7</f>
        <v>343480</v>
      </c>
      <c r="D7" s="67">
        <v>343480</v>
      </c>
      <c r="E7" s="41"/>
    </row>
    <row r="8" customHeight="1" spans="1:5">
      <c r="A8" s="70">
        <v>30110</v>
      </c>
      <c r="B8" s="71" t="s">
        <v>74</v>
      </c>
      <c r="C8" s="41">
        <f t="shared" si="0"/>
        <v>69025.4</v>
      </c>
      <c r="D8" s="67">
        <v>69025.4</v>
      </c>
      <c r="E8" s="41"/>
    </row>
    <row r="9" customHeight="1" spans="1:5">
      <c r="A9" s="70">
        <v>30111</v>
      </c>
      <c r="B9" s="71" t="s">
        <v>64</v>
      </c>
      <c r="C9" s="41">
        <f t="shared" si="0"/>
        <v>188925.36</v>
      </c>
      <c r="D9" s="67">
        <v>188925.36</v>
      </c>
      <c r="E9" s="41"/>
    </row>
    <row r="10" customHeight="1" spans="1:5">
      <c r="A10" s="60">
        <v>30112</v>
      </c>
      <c r="B10" s="52" t="s">
        <v>75</v>
      </c>
      <c r="C10" s="41">
        <f t="shared" si="0"/>
        <v>7377.4</v>
      </c>
      <c r="D10" s="67">
        <v>7377.4</v>
      </c>
      <c r="E10" s="41"/>
    </row>
    <row r="11" customHeight="1" spans="1:5">
      <c r="A11" s="68">
        <v>30113</v>
      </c>
      <c r="B11" s="72" t="s">
        <v>65</v>
      </c>
      <c r="C11" s="41">
        <f t="shared" si="0"/>
        <v>174595.7</v>
      </c>
      <c r="D11" s="67">
        <v>174595.7</v>
      </c>
      <c r="E11" s="41"/>
    </row>
    <row r="12" customHeight="1" spans="1:5">
      <c r="A12" s="68">
        <v>30299</v>
      </c>
      <c r="B12" s="69" t="s">
        <v>76</v>
      </c>
      <c r="C12" s="41">
        <f t="shared" si="0"/>
        <v>304028.2</v>
      </c>
      <c r="D12" s="67"/>
      <c r="E12" s="41">
        <v>304028.2</v>
      </c>
    </row>
    <row r="13" customHeight="1" spans="1:5">
      <c r="A13" s="73">
        <v>30305</v>
      </c>
      <c r="B13" s="74" t="s">
        <v>77</v>
      </c>
      <c r="C13" s="41">
        <f t="shared" si="0"/>
        <v>10404</v>
      </c>
      <c r="D13" s="67">
        <v>10404</v>
      </c>
      <c r="E13" s="41"/>
    </row>
    <row r="14" customHeight="1" spans="1:5">
      <c r="A14" s="75" t="s">
        <v>8</v>
      </c>
      <c r="B14" s="76"/>
      <c r="C14" s="41">
        <f>SUM(C6:C13)</f>
        <v>2596457.06</v>
      </c>
      <c r="D14" s="67">
        <f>SUM(D6:D13)</f>
        <v>2292428.86</v>
      </c>
      <c r="E14" s="41">
        <f>SUM(E6:E13)</f>
        <v>304028.2</v>
      </c>
    </row>
  </sheetData>
  <mergeCells count="4">
    <mergeCell ref="A2:E2"/>
    <mergeCell ref="A4:B4"/>
    <mergeCell ref="C4:E4"/>
    <mergeCell ref="A14:B1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topLeftCell="B1" workbookViewId="0">
      <selection activeCell="L7" sqref="L7"/>
    </sheetView>
  </sheetViews>
  <sheetFormatPr defaultColWidth="15.625" defaultRowHeight="24.95" customHeight="1"/>
  <cols>
    <col min="1" max="1" width="12.625" customWidth="1"/>
    <col min="2" max="2" width="12.75" customWidth="1"/>
    <col min="3" max="3" width="12.625" customWidth="1"/>
    <col min="6" max="6" width="12.875" customWidth="1"/>
    <col min="7" max="7" width="12.6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78</v>
      </c>
    </row>
    <row r="2" ht="34.5" customHeight="1" spans="1:12">
      <c r="A2" s="22" t="s">
        <v>79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customHeight="1" spans="1:12">
      <c r="A3" s="23" t="s">
        <v>2</v>
      </c>
      <c r="L3" s="44" t="s">
        <v>3</v>
      </c>
    </row>
    <row r="4" ht="29.25" customHeight="1" spans="1:12">
      <c r="A4" s="29" t="s">
        <v>80</v>
      </c>
      <c r="B4" s="29"/>
      <c r="C4" s="29"/>
      <c r="D4" s="29"/>
      <c r="E4" s="29"/>
      <c r="F4" s="29"/>
      <c r="G4" s="29" t="s">
        <v>47</v>
      </c>
      <c r="H4" s="29"/>
      <c r="I4" s="29"/>
      <c r="J4" s="29"/>
      <c r="K4" s="29"/>
      <c r="L4" s="29"/>
    </row>
    <row r="5" s="61" customFormat="1" customHeight="1" spans="1:12">
      <c r="A5" s="62" t="s">
        <v>8</v>
      </c>
      <c r="B5" s="62" t="s">
        <v>81</v>
      </c>
      <c r="C5" s="62" t="s">
        <v>82</v>
      </c>
      <c r="D5" s="62"/>
      <c r="E5" s="62"/>
      <c r="F5" s="62" t="s">
        <v>83</v>
      </c>
      <c r="G5" s="62" t="s">
        <v>8</v>
      </c>
      <c r="H5" s="62" t="s">
        <v>81</v>
      </c>
      <c r="I5" s="62" t="s">
        <v>82</v>
      </c>
      <c r="J5" s="62"/>
      <c r="K5" s="62"/>
      <c r="L5" s="62" t="s">
        <v>83</v>
      </c>
    </row>
    <row r="6" s="61" customFormat="1" customHeight="1" spans="1:12">
      <c r="A6" s="62"/>
      <c r="B6" s="62"/>
      <c r="C6" s="62" t="s">
        <v>50</v>
      </c>
      <c r="D6" s="62" t="s">
        <v>84</v>
      </c>
      <c r="E6" s="62" t="s">
        <v>85</v>
      </c>
      <c r="F6" s="62"/>
      <c r="G6" s="62"/>
      <c r="H6" s="62"/>
      <c r="I6" s="62" t="s">
        <v>50</v>
      </c>
      <c r="J6" s="62" t="s">
        <v>84</v>
      </c>
      <c r="K6" s="62" t="s">
        <v>85</v>
      </c>
      <c r="L6" s="62"/>
    </row>
    <row r="7" ht="39" customHeight="1" spans="1:12">
      <c r="A7" s="41">
        <v>258000</v>
      </c>
      <c r="B7" s="41">
        <v>0</v>
      </c>
      <c r="C7" s="41">
        <v>258000</v>
      </c>
      <c r="D7" s="41"/>
      <c r="E7" s="41">
        <v>148000</v>
      </c>
      <c r="F7" s="41">
        <v>110000</v>
      </c>
      <c r="G7" s="41">
        <v>258000</v>
      </c>
      <c r="H7" s="41"/>
      <c r="I7" s="41">
        <v>258000</v>
      </c>
      <c r="J7" s="41"/>
      <c r="K7" s="41">
        <v>148000</v>
      </c>
      <c r="L7" s="41">
        <v>110000</v>
      </c>
    </row>
    <row r="8" ht="40.5" customHeight="1" spans="1:1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customHeight="1" spans="1:1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ht="26.25" customHeight="1" spans="1:1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H9" sqref="H9"/>
    </sheetView>
  </sheetViews>
  <sheetFormatPr defaultColWidth="15.625" defaultRowHeight="24.95" customHeight="1" outlineLevelRow="7" outlineLevelCol="4"/>
  <cols>
    <col min="1" max="1" width="12.5" style="59" customWidth="1"/>
    <col min="2" max="2" width="29.25" customWidth="1"/>
    <col min="3" max="3" width="11.25" customWidth="1"/>
    <col min="4" max="4" width="13.875" customWidth="1"/>
    <col min="5" max="5" width="13.75" customWidth="1"/>
  </cols>
  <sheetData>
    <row r="1" customHeight="1" spans="1:1">
      <c r="A1" t="s">
        <v>86</v>
      </c>
    </row>
    <row r="2" s="58" customFormat="1" ht="47.25" customHeight="1" spans="1:5">
      <c r="A2" s="22" t="s">
        <v>87</v>
      </c>
      <c r="B2" s="22"/>
      <c r="C2" s="22"/>
      <c r="D2" s="22"/>
      <c r="E2" s="22"/>
    </row>
    <row r="3" customHeight="1" spans="1:5">
      <c r="A3" s="23" t="s">
        <v>2</v>
      </c>
      <c r="E3" s="44" t="s">
        <v>3</v>
      </c>
    </row>
    <row r="4" customHeight="1" spans="1:5">
      <c r="A4" s="29" t="s">
        <v>46</v>
      </c>
      <c r="B4" s="29"/>
      <c r="C4" s="29" t="s">
        <v>47</v>
      </c>
      <c r="D4" s="29"/>
      <c r="E4" s="29"/>
    </row>
    <row r="5" s="43" customFormat="1" customHeight="1" spans="1:5">
      <c r="A5" s="29" t="s">
        <v>48</v>
      </c>
      <c r="B5" s="29" t="s">
        <v>49</v>
      </c>
      <c r="C5" s="29" t="s">
        <v>50</v>
      </c>
      <c r="D5" s="29" t="s">
        <v>51</v>
      </c>
      <c r="E5" s="29" t="s">
        <v>52</v>
      </c>
    </row>
    <row r="6" customHeight="1" spans="1:5">
      <c r="A6" s="60"/>
      <c r="B6" s="52"/>
      <c r="C6" s="41"/>
      <c r="D6" s="41"/>
      <c r="E6" s="41"/>
    </row>
    <row r="7" customHeight="1" spans="1:5">
      <c r="A7" s="60" t="s">
        <v>88</v>
      </c>
      <c r="B7" s="52"/>
      <c r="C7" s="41"/>
      <c r="D7" s="41"/>
      <c r="E7" s="41"/>
    </row>
    <row r="8" customHeight="1" spans="1:5">
      <c r="A8" s="29" t="s">
        <v>8</v>
      </c>
      <c r="B8" s="29"/>
      <c r="C8" s="41">
        <f>SUM(C6:C7)</f>
        <v>0</v>
      </c>
      <c r="D8" s="41">
        <f>SUM(D6:D7)</f>
        <v>0</v>
      </c>
      <c r="E8" s="41">
        <f>SUM(E6:E7)</f>
        <v>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16" workbookViewId="0">
      <selection activeCell="D25" sqref="D25"/>
    </sheetView>
  </sheetViews>
  <sheetFormatPr defaultColWidth="9" defaultRowHeight="24.95" customHeight="1" outlineLevelCol="3"/>
  <cols>
    <col min="1" max="1" width="37.5" customWidth="1"/>
    <col min="2" max="2" width="16" customWidth="1"/>
    <col min="3" max="3" width="36.125" customWidth="1"/>
    <col min="4" max="4" width="15" customWidth="1"/>
  </cols>
  <sheetData>
    <row r="1" customHeight="1" spans="1:1">
      <c r="A1" t="s">
        <v>89</v>
      </c>
    </row>
    <row r="2" ht="40.5" customHeight="1" spans="1:4">
      <c r="A2" s="22" t="s">
        <v>90</v>
      </c>
      <c r="B2" s="22"/>
      <c r="C2" s="22"/>
      <c r="D2" s="22"/>
    </row>
    <row r="3" customHeight="1" spans="1:4">
      <c r="A3" s="23" t="s">
        <v>2</v>
      </c>
      <c r="D3" s="44" t="s">
        <v>3</v>
      </c>
    </row>
    <row r="4" customHeight="1" spans="1:4">
      <c r="A4" s="54" t="s">
        <v>91</v>
      </c>
      <c r="B4" s="54"/>
      <c r="C4" s="54" t="s">
        <v>92</v>
      </c>
      <c r="D4" s="54"/>
    </row>
    <row r="5" customHeight="1" spans="1:4">
      <c r="A5" s="54" t="s">
        <v>93</v>
      </c>
      <c r="B5" s="54" t="s">
        <v>94</v>
      </c>
      <c r="C5" s="54" t="s">
        <v>93</v>
      </c>
      <c r="D5" s="54" t="s">
        <v>94</v>
      </c>
    </row>
    <row r="6" ht="20.1" customHeight="1" spans="1:4">
      <c r="A6" s="55" t="s">
        <v>95</v>
      </c>
      <c r="B6" s="41">
        <v>10449057.06</v>
      </c>
      <c r="C6" s="55" t="s">
        <v>96</v>
      </c>
      <c r="D6" s="41"/>
    </row>
    <row r="7" ht="20.1" customHeight="1" spans="1:4">
      <c r="A7" s="56" t="s">
        <v>97</v>
      </c>
      <c r="B7" s="41"/>
      <c r="C7" s="55" t="s">
        <v>98</v>
      </c>
      <c r="D7" s="41"/>
    </row>
    <row r="8" ht="20.1" customHeight="1" spans="1:4">
      <c r="A8" s="56"/>
      <c r="B8" s="41"/>
      <c r="C8" s="55" t="s">
        <v>99</v>
      </c>
      <c r="D8" s="41"/>
    </row>
    <row r="9" ht="20.1" customHeight="1" spans="1:4">
      <c r="A9" s="56"/>
      <c r="B9" s="41"/>
      <c r="C9" s="55" t="s">
        <v>100</v>
      </c>
      <c r="D9" s="41"/>
    </row>
    <row r="10" ht="20.1" customHeight="1" spans="1:4">
      <c r="A10" s="56"/>
      <c r="B10" s="41"/>
      <c r="C10" s="55" t="s">
        <v>101</v>
      </c>
      <c r="D10" s="41"/>
    </row>
    <row r="11" ht="20.1" customHeight="1" spans="1:4">
      <c r="A11" s="56"/>
      <c r="B11" s="41"/>
      <c r="C11" s="55" t="s">
        <v>102</v>
      </c>
      <c r="D11" s="41"/>
    </row>
    <row r="12" ht="20.1" customHeight="1" spans="1:4">
      <c r="A12" s="56"/>
      <c r="B12" s="41"/>
      <c r="C12" s="55" t="s">
        <v>103</v>
      </c>
      <c r="D12" s="41"/>
    </row>
    <row r="13" ht="20.1" customHeight="1" spans="1:4">
      <c r="A13" s="56"/>
      <c r="B13" s="41"/>
      <c r="C13" s="55" t="s">
        <v>104</v>
      </c>
      <c r="D13" s="41">
        <v>10016510.6</v>
      </c>
    </row>
    <row r="14" ht="20.1" customHeight="1" spans="1:4">
      <c r="A14" s="55"/>
      <c r="B14" s="41"/>
      <c r="C14" s="55" t="s">
        <v>105</v>
      </c>
      <c r="D14" s="41"/>
    </row>
    <row r="15" ht="20.1" customHeight="1" spans="1:4">
      <c r="A15" s="55"/>
      <c r="B15" s="41"/>
      <c r="C15" s="55" t="s">
        <v>106</v>
      </c>
      <c r="D15" s="41">
        <v>257950.76</v>
      </c>
    </row>
    <row r="16" ht="20.1" customHeight="1" spans="1:4">
      <c r="A16" s="55"/>
      <c r="B16" s="41"/>
      <c r="C16" s="55" t="s">
        <v>107</v>
      </c>
      <c r="D16" s="41"/>
    </row>
    <row r="17" ht="20.1" customHeight="1" spans="1:4">
      <c r="A17" s="55"/>
      <c r="B17" s="41"/>
      <c r="C17" s="55" t="s">
        <v>108</v>
      </c>
      <c r="D17" s="41"/>
    </row>
    <row r="18" ht="20.1" customHeight="1" spans="1:4">
      <c r="A18" s="55"/>
      <c r="B18" s="41"/>
      <c r="C18" s="55" t="s">
        <v>109</v>
      </c>
      <c r="D18" s="41"/>
    </row>
    <row r="19" ht="20.1" customHeight="1" spans="1:4">
      <c r="A19" s="55"/>
      <c r="B19" s="41"/>
      <c r="C19" s="55" t="s">
        <v>110</v>
      </c>
      <c r="D19" s="41"/>
    </row>
    <row r="20" ht="20.1" customHeight="1" spans="1:4">
      <c r="A20" s="55"/>
      <c r="B20" s="41"/>
      <c r="C20" s="55" t="s">
        <v>111</v>
      </c>
      <c r="D20" s="41"/>
    </row>
    <row r="21" ht="20.1" customHeight="1" spans="1:4">
      <c r="A21" s="55"/>
      <c r="B21" s="41"/>
      <c r="C21" s="55" t="s">
        <v>112</v>
      </c>
      <c r="D21" s="41"/>
    </row>
    <row r="22" ht="20.1" customHeight="1" spans="1:4">
      <c r="A22" s="55"/>
      <c r="B22" s="41"/>
      <c r="C22" s="55" t="s">
        <v>113</v>
      </c>
      <c r="D22" s="41"/>
    </row>
    <row r="23" ht="20.1" customHeight="1" spans="1:4">
      <c r="A23" s="57"/>
      <c r="B23" s="41"/>
      <c r="C23" s="55" t="s">
        <v>114</v>
      </c>
      <c r="D23" s="41"/>
    </row>
    <row r="24" ht="20.1" customHeight="1" spans="1:4">
      <c r="A24" s="57"/>
      <c r="B24" s="41"/>
      <c r="C24" s="55" t="s">
        <v>115</v>
      </c>
      <c r="D24" s="41"/>
    </row>
    <row r="25" ht="20.1" customHeight="1" spans="1:4">
      <c r="A25" s="57"/>
      <c r="B25" s="41"/>
      <c r="C25" s="55" t="s">
        <v>116</v>
      </c>
      <c r="D25" s="41">
        <v>174595.7</v>
      </c>
    </row>
    <row r="26" ht="20.1" customHeight="1" spans="1:4">
      <c r="A26" s="57"/>
      <c r="B26" s="41"/>
      <c r="C26" s="55" t="s">
        <v>117</v>
      </c>
      <c r="D26" s="41"/>
    </row>
    <row r="27" ht="20.1" customHeight="1" spans="1:4">
      <c r="A27" s="57"/>
      <c r="B27" s="41"/>
      <c r="C27" s="55" t="s">
        <v>118</v>
      </c>
      <c r="D27" s="41"/>
    </row>
    <row r="28" ht="20.1" customHeight="1" spans="1:4">
      <c r="A28" s="57"/>
      <c r="B28" s="41"/>
      <c r="C28" s="55" t="s">
        <v>119</v>
      </c>
      <c r="D28" s="41"/>
    </row>
    <row r="29" ht="20.1" customHeight="1" spans="1:4">
      <c r="A29" s="57"/>
      <c r="B29" s="41"/>
      <c r="C29" s="55" t="s">
        <v>120</v>
      </c>
      <c r="D29" s="41"/>
    </row>
    <row r="30" ht="20.1" customHeight="1" spans="1:4">
      <c r="A30" s="57"/>
      <c r="B30" s="41"/>
      <c r="C30" s="55" t="s">
        <v>121</v>
      </c>
      <c r="D30" s="41"/>
    </row>
    <row r="31" ht="20.1" customHeight="1" spans="1:4">
      <c r="A31" s="57"/>
      <c r="B31" s="41"/>
      <c r="C31" s="55" t="s">
        <v>122</v>
      </c>
      <c r="D31" s="41"/>
    </row>
    <row r="32" ht="20.1" customHeight="1" spans="2:4">
      <c r="B32" s="41"/>
      <c r="C32" s="55" t="s">
        <v>123</v>
      </c>
      <c r="D32" s="41"/>
    </row>
    <row r="33" ht="20.1" customHeight="1" spans="1:4">
      <c r="A33" s="57"/>
      <c r="B33" s="41"/>
      <c r="C33" s="54"/>
      <c r="D33" s="41"/>
    </row>
    <row r="34" ht="20.1" customHeight="1" spans="1:4">
      <c r="A34" s="54" t="s">
        <v>124</v>
      </c>
      <c r="B34" s="41">
        <f>SUM(B7+B6)</f>
        <v>10449057.06</v>
      </c>
      <c r="C34" s="54" t="s">
        <v>125</v>
      </c>
      <c r="D34" s="41">
        <f>SUM(D6:D33)</f>
        <v>10449057.06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F8" sqref="F8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7.12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126</v>
      </c>
    </row>
    <row r="2" ht="35.25" customHeight="1" spans="1:12">
      <c r="A2" s="22" t="s">
        <v>127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customHeight="1" spans="1:12">
      <c r="A3" s="23"/>
      <c r="L3" s="53" t="s">
        <v>3</v>
      </c>
    </row>
    <row r="4" s="1" customFormat="1" ht="17.25" customHeight="1" spans="1:12">
      <c r="A4" s="47" t="s">
        <v>128</v>
      </c>
      <c r="B4" s="12" t="s">
        <v>129</v>
      </c>
      <c r="C4" s="12" t="s">
        <v>130</v>
      </c>
      <c r="D4" s="12" t="s">
        <v>131</v>
      </c>
      <c r="E4" s="12" t="s">
        <v>132</v>
      </c>
      <c r="F4" s="12" t="s">
        <v>133</v>
      </c>
      <c r="G4" s="12" t="s">
        <v>134</v>
      </c>
      <c r="H4" s="12" t="s">
        <v>135</v>
      </c>
      <c r="I4" s="12" t="s">
        <v>136</v>
      </c>
      <c r="J4" s="12" t="s">
        <v>137</v>
      </c>
      <c r="K4" s="12" t="s">
        <v>138</v>
      </c>
      <c r="L4" s="12" t="s">
        <v>139</v>
      </c>
    </row>
    <row r="5" s="1" customFormat="1" ht="17.25" customHeight="1" spans="1:12">
      <c r="A5" s="48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1" customFormat="1" ht="17.25" customHeight="1" spans="1:12">
      <c r="A6" s="4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ht="57" customHeight="1" spans="1:12">
      <c r="A7" s="50" t="s">
        <v>140</v>
      </c>
      <c r="B7" s="51">
        <v>10449057.06</v>
      </c>
      <c r="C7" s="52"/>
      <c r="D7" s="52"/>
      <c r="E7" s="51">
        <v>10449057.06</v>
      </c>
      <c r="F7" s="51">
        <v>10449057.06</v>
      </c>
      <c r="G7" s="52"/>
      <c r="H7" s="52"/>
      <c r="I7" s="52"/>
      <c r="J7" s="52"/>
      <c r="K7" s="52"/>
      <c r="L7" s="52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topLeftCell="A7" workbookViewId="0">
      <selection activeCell="J4" sqref="J4"/>
    </sheetView>
  </sheetViews>
  <sheetFormatPr defaultColWidth="15.625" defaultRowHeight="24.95" customHeight="1"/>
  <cols>
    <col min="1" max="1" width="22.375" customWidth="1"/>
    <col min="3" max="3" width="16" customWidth="1"/>
    <col min="4" max="5" width="14.875" customWidth="1"/>
    <col min="6" max="6" width="13.75" customWidth="1"/>
    <col min="7" max="8" width="16" customWidth="1"/>
    <col min="9" max="9" width="13.375" customWidth="1"/>
  </cols>
  <sheetData>
    <row r="1" customHeight="1" spans="1:1">
      <c r="A1" t="s">
        <v>141</v>
      </c>
    </row>
    <row r="2" ht="31.5" customHeight="1" spans="1:9">
      <c r="A2" s="22" t="s">
        <v>142</v>
      </c>
      <c r="B2" s="22"/>
      <c r="C2" s="22"/>
      <c r="D2" s="22"/>
      <c r="E2" s="22"/>
      <c r="F2" s="22"/>
      <c r="G2" s="22"/>
      <c r="H2" s="22"/>
      <c r="I2" s="22"/>
    </row>
    <row r="3" customHeight="1" spans="1:9">
      <c r="A3" s="23" t="s">
        <v>2</v>
      </c>
      <c r="I3" s="44" t="s">
        <v>3</v>
      </c>
    </row>
    <row r="4" s="21" customFormat="1" customHeight="1" spans="1:9">
      <c r="A4" s="24" t="s">
        <v>46</v>
      </c>
      <c r="B4" s="24"/>
      <c r="C4" s="25" t="s">
        <v>8</v>
      </c>
      <c r="D4" s="26" t="s">
        <v>51</v>
      </c>
      <c r="E4" s="27"/>
      <c r="F4" s="27"/>
      <c r="G4" s="25" t="s">
        <v>52</v>
      </c>
      <c r="H4" s="28"/>
      <c r="I4" s="25"/>
    </row>
    <row r="5" s="21" customFormat="1" ht="36.75" customHeight="1" spans="1:9">
      <c r="A5" s="24" t="s">
        <v>48</v>
      </c>
      <c r="B5" s="24" t="s">
        <v>49</v>
      </c>
      <c r="C5" s="25"/>
      <c r="D5" s="25" t="s">
        <v>50</v>
      </c>
      <c r="E5" s="29" t="s">
        <v>70</v>
      </c>
      <c r="F5" s="29" t="s">
        <v>71</v>
      </c>
      <c r="G5" s="26" t="s">
        <v>50</v>
      </c>
      <c r="H5" s="25" t="s">
        <v>143</v>
      </c>
      <c r="I5" s="45" t="s">
        <v>144</v>
      </c>
    </row>
    <row r="6" customHeight="1" spans="1:9">
      <c r="A6" s="30">
        <v>2080505</v>
      </c>
      <c r="B6" s="31" t="s">
        <v>53</v>
      </c>
      <c r="C6" s="32">
        <f>D6+G6</f>
        <v>343480</v>
      </c>
      <c r="D6" s="33">
        <f t="shared" ref="D6:D18" si="0">E6+F6</f>
        <v>343480</v>
      </c>
      <c r="E6" s="33">
        <v>343480</v>
      </c>
      <c r="F6" s="33"/>
      <c r="G6" s="34">
        <f t="shared" ref="G6:G18" si="1">H6+I6</f>
        <v>0</v>
      </c>
      <c r="H6" s="33"/>
      <c r="I6" s="46"/>
    </row>
    <row r="7" customHeight="1" spans="1:9">
      <c r="A7" s="30">
        <v>2080899</v>
      </c>
      <c r="B7" s="31" t="s">
        <v>54</v>
      </c>
      <c r="C7" s="32">
        <f t="shared" ref="C7:C18" si="2">D7+G7</f>
        <v>10404</v>
      </c>
      <c r="D7" s="33">
        <f t="shared" si="0"/>
        <v>10404</v>
      </c>
      <c r="E7" s="33">
        <v>10404</v>
      </c>
      <c r="F7" s="33"/>
      <c r="G7" s="34">
        <f t="shared" si="1"/>
        <v>0</v>
      </c>
      <c r="H7" s="35"/>
      <c r="I7" s="46"/>
    </row>
    <row r="8" customHeight="1" spans="1:9">
      <c r="A8" s="30">
        <v>2081101</v>
      </c>
      <c r="B8" s="31" t="s">
        <v>55</v>
      </c>
      <c r="C8" s="32">
        <f t="shared" si="2"/>
        <v>1183218.9</v>
      </c>
      <c r="D8" s="33">
        <f t="shared" si="0"/>
        <v>1183218.9</v>
      </c>
      <c r="E8" s="33">
        <v>879190.7</v>
      </c>
      <c r="F8" s="33">
        <v>304028.2</v>
      </c>
      <c r="G8" s="34">
        <f t="shared" si="1"/>
        <v>0</v>
      </c>
      <c r="H8" s="33"/>
      <c r="I8" s="46"/>
    </row>
    <row r="9" customHeight="1" spans="1:9">
      <c r="A9" s="36">
        <v>2081102</v>
      </c>
      <c r="B9" s="37" t="s">
        <v>56</v>
      </c>
      <c r="C9" s="32">
        <f t="shared" si="2"/>
        <v>60000</v>
      </c>
      <c r="D9" s="33">
        <f t="shared" si="0"/>
        <v>0</v>
      </c>
      <c r="E9" s="33"/>
      <c r="F9" s="33"/>
      <c r="G9" s="34">
        <f t="shared" si="1"/>
        <v>60000</v>
      </c>
      <c r="H9" s="38">
        <v>60000</v>
      </c>
      <c r="I9" s="46"/>
    </row>
    <row r="10" customHeight="1" spans="1:9">
      <c r="A10" s="36">
        <v>2081104</v>
      </c>
      <c r="B10" s="37" t="s">
        <v>57</v>
      </c>
      <c r="C10" s="32">
        <f t="shared" si="2"/>
        <v>450000</v>
      </c>
      <c r="D10" s="33">
        <f t="shared" si="0"/>
        <v>0</v>
      </c>
      <c r="E10" s="33"/>
      <c r="F10" s="33"/>
      <c r="G10" s="34">
        <f t="shared" si="1"/>
        <v>450000</v>
      </c>
      <c r="H10" s="38">
        <v>450000</v>
      </c>
      <c r="I10" s="46"/>
    </row>
    <row r="11" customHeight="1" spans="1:9">
      <c r="A11" s="36">
        <v>2081105</v>
      </c>
      <c r="B11" s="37" t="s">
        <v>58</v>
      </c>
      <c r="C11" s="32">
        <f t="shared" si="2"/>
        <v>726807.7</v>
      </c>
      <c r="D11" s="33">
        <f t="shared" si="0"/>
        <v>626807.7</v>
      </c>
      <c r="E11" s="33">
        <v>626807.7</v>
      </c>
      <c r="F11" s="33"/>
      <c r="G11" s="34">
        <f t="shared" si="1"/>
        <v>100000</v>
      </c>
      <c r="H11" s="38">
        <v>100000</v>
      </c>
      <c r="I11" s="46"/>
    </row>
    <row r="12" customHeight="1" spans="1:9">
      <c r="A12" s="36">
        <v>2081106</v>
      </c>
      <c r="B12" s="37" t="s">
        <v>59</v>
      </c>
      <c r="C12" s="32">
        <f t="shared" si="2"/>
        <v>50000</v>
      </c>
      <c r="D12" s="33">
        <f t="shared" si="0"/>
        <v>0</v>
      </c>
      <c r="E12" s="33"/>
      <c r="F12" s="33"/>
      <c r="G12" s="34">
        <f t="shared" si="1"/>
        <v>50000</v>
      </c>
      <c r="H12" s="38">
        <v>50000</v>
      </c>
      <c r="I12" s="41"/>
    </row>
    <row r="13" customHeight="1" spans="1:9">
      <c r="A13" s="36">
        <v>2081107</v>
      </c>
      <c r="B13" s="37" t="s">
        <v>60</v>
      </c>
      <c r="C13" s="32">
        <f t="shared" si="2"/>
        <v>2100000</v>
      </c>
      <c r="D13" s="33">
        <f t="shared" si="0"/>
        <v>0</v>
      </c>
      <c r="E13" s="33"/>
      <c r="F13" s="33"/>
      <c r="G13" s="34">
        <f t="shared" si="1"/>
        <v>2100000</v>
      </c>
      <c r="H13" s="38">
        <v>2100000</v>
      </c>
      <c r="I13" s="41"/>
    </row>
    <row r="14" customHeight="1" spans="1:9">
      <c r="A14" s="39">
        <v>2081199</v>
      </c>
      <c r="B14" s="40" t="s">
        <v>61</v>
      </c>
      <c r="C14" s="32">
        <f t="shared" si="2"/>
        <v>5092600</v>
      </c>
      <c r="D14" s="33">
        <f t="shared" si="0"/>
        <v>0</v>
      </c>
      <c r="E14" s="33"/>
      <c r="F14" s="33"/>
      <c r="G14" s="34">
        <v>5092600</v>
      </c>
      <c r="H14" s="38">
        <v>3572600</v>
      </c>
      <c r="I14" s="41">
        <v>1520000</v>
      </c>
    </row>
    <row r="15" customHeight="1" spans="1:9">
      <c r="A15" s="30">
        <v>2101101</v>
      </c>
      <c r="B15" s="31" t="s">
        <v>62</v>
      </c>
      <c r="C15" s="32">
        <f t="shared" si="2"/>
        <v>44530.1</v>
      </c>
      <c r="D15" s="33">
        <f t="shared" si="0"/>
        <v>44530.1</v>
      </c>
      <c r="E15" s="33">
        <v>44530.1</v>
      </c>
      <c r="F15" s="33"/>
      <c r="G15" s="34">
        <f t="shared" ref="G15:G18" si="3">H15+I15</f>
        <v>0</v>
      </c>
      <c r="H15" s="33"/>
      <c r="I15" s="41"/>
    </row>
    <row r="16" customHeight="1" spans="1:9">
      <c r="A16" s="30">
        <v>2101102</v>
      </c>
      <c r="B16" s="31" t="s">
        <v>63</v>
      </c>
      <c r="C16" s="32">
        <f t="shared" si="2"/>
        <v>24495.3</v>
      </c>
      <c r="D16" s="33">
        <f t="shared" si="0"/>
        <v>24495.3</v>
      </c>
      <c r="E16" s="33">
        <v>24495.3</v>
      </c>
      <c r="F16" s="33"/>
      <c r="G16" s="34">
        <f t="shared" si="3"/>
        <v>0</v>
      </c>
      <c r="H16" s="33"/>
      <c r="I16" s="41"/>
    </row>
    <row r="17" customHeight="1" spans="1:9">
      <c r="A17" s="30">
        <v>2101103</v>
      </c>
      <c r="B17" s="31" t="s">
        <v>64</v>
      </c>
      <c r="C17" s="32">
        <f t="shared" si="2"/>
        <v>188925.36</v>
      </c>
      <c r="D17" s="33">
        <f t="shared" si="0"/>
        <v>188925.36</v>
      </c>
      <c r="E17" s="33">
        <v>188925.36</v>
      </c>
      <c r="F17" s="33"/>
      <c r="G17" s="34">
        <f t="shared" si="3"/>
        <v>0</v>
      </c>
      <c r="H17" s="33"/>
      <c r="I17" s="41"/>
    </row>
    <row r="18" customHeight="1" spans="1:9">
      <c r="A18" s="30">
        <v>2210201</v>
      </c>
      <c r="B18" s="31" t="s">
        <v>65</v>
      </c>
      <c r="C18" s="32">
        <f t="shared" si="2"/>
        <v>174595.7</v>
      </c>
      <c r="D18" s="33">
        <f t="shared" si="0"/>
        <v>174595.7</v>
      </c>
      <c r="E18" s="33">
        <v>174595.7</v>
      </c>
      <c r="F18" s="33"/>
      <c r="G18" s="34">
        <f t="shared" si="3"/>
        <v>0</v>
      </c>
      <c r="H18" s="33"/>
      <c r="I18" s="41"/>
    </row>
    <row r="19" customHeight="1" spans="1:9">
      <c r="A19" s="29" t="s">
        <v>8</v>
      </c>
      <c r="B19" s="29"/>
      <c r="C19" s="41">
        <f>SUM(C6:C18)</f>
        <v>10449057.06</v>
      </c>
      <c r="D19" s="41">
        <f t="shared" ref="D19:I19" si="4">SUM(D6:D18)</f>
        <v>2596457.06</v>
      </c>
      <c r="E19" s="41">
        <f t="shared" si="4"/>
        <v>2292428.86</v>
      </c>
      <c r="F19" s="41">
        <f t="shared" si="4"/>
        <v>304028.2</v>
      </c>
      <c r="G19" s="41">
        <f t="shared" si="4"/>
        <v>7852600</v>
      </c>
      <c r="H19" s="41">
        <f t="shared" si="4"/>
        <v>6332600</v>
      </c>
      <c r="I19" s="41">
        <f t="shared" si="4"/>
        <v>1520000</v>
      </c>
    </row>
    <row r="20" ht="32.25" customHeight="1" spans="1:9">
      <c r="A20" s="42"/>
      <c r="B20" s="42"/>
      <c r="C20" s="42"/>
      <c r="D20" s="42"/>
      <c r="E20" s="42"/>
      <c r="F20" s="42"/>
      <c r="G20" s="42"/>
      <c r="H20" s="42"/>
      <c r="I20" s="42"/>
    </row>
    <row r="21" ht="30.75" customHeight="1" spans="1:9">
      <c r="A21" s="43"/>
      <c r="B21" s="43"/>
      <c r="C21" s="43"/>
      <c r="D21" s="43"/>
      <c r="E21" s="43"/>
      <c r="F21" s="43"/>
      <c r="G21" s="43"/>
      <c r="H21" s="43"/>
      <c r="I21" s="43"/>
    </row>
    <row r="22" customHeight="1" spans="7:7">
      <c r="G22" t="s">
        <v>145</v>
      </c>
    </row>
  </sheetData>
  <mergeCells count="8">
    <mergeCell ref="A2:I2"/>
    <mergeCell ref="A4:B4"/>
    <mergeCell ref="D4:F4"/>
    <mergeCell ref="G4:I4"/>
    <mergeCell ref="A19:B19"/>
    <mergeCell ref="A20:I20"/>
    <mergeCell ref="A21:I21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tabSelected="1" workbookViewId="0">
      <selection activeCell="F5" sqref="$A4:$XFD5"/>
    </sheetView>
  </sheetViews>
  <sheetFormatPr defaultColWidth="9" defaultRowHeight="13.5"/>
  <cols>
    <col min="1" max="1" width="20.125" style="2" customWidth="1"/>
    <col min="2" max="2" width="17.625" style="2" customWidth="1"/>
    <col min="3" max="5" width="9" style="2"/>
    <col min="6" max="6" width="13.375" style="2" customWidth="1"/>
    <col min="7" max="7" width="13.75" style="2"/>
    <col min="8" max="8" width="14.375" style="2" customWidth="1"/>
    <col min="9" max="9" width="13.875" style="2" customWidth="1"/>
    <col min="10" max="10" width="14.5" style="2" customWidth="1"/>
    <col min="11" max="11" width="19.375" style="2" customWidth="1"/>
    <col min="12" max="16384" width="9" style="2"/>
  </cols>
  <sheetData>
    <row r="1" spans="1:11">
      <c r="A1" t="s">
        <v>146</v>
      </c>
      <c r="B1" s="3"/>
      <c r="C1" s="4" t="s">
        <v>147</v>
      </c>
      <c r="D1" s="4" t="s">
        <v>147</v>
      </c>
      <c r="E1" s="4" t="s">
        <v>147</v>
      </c>
      <c r="F1" s="4" t="s">
        <v>147</v>
      </c>
      <c r="G1" s="4" t="s">
        <v>147</v>
      </c>
      <c r="H1" s="4" t="s">
        <v>147</v>
      </c>
      <c r="I1" s="4" t="s">
        <v>147</v>
      </c>
      <c r="J1" s="4" t="s">
        <v>147</v>
      </c>
      <c r="K1" s="4" t="s">
        <v>147</v>
      </c>
    </row>
    <row r="2" ht="27" spans="1:11">
      <c r="A2" s="5" t="s">
        <v>148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6"/>
      <c r="B3" s="6"/>
      <c r="C3" s="6"/>
      <c r="D3" s="7" t="s">
        <v>149</v>
      </c>
      <c r="E3" s="8"/>
      <c r="F3" s="9"/>
      <c r="G3" s="10"/>
      <c r="H3" s="11"/>
      <c r="I3" s="18"/>
      <c r="J3" s="19" t="s">
        <v>3</v>
      </c>
      <c r="K3" s="19"/>
    </row>
    <row r="4" s="1" customFormat="1" ht="27" customHeight="1" spans="1:11">
      <c r="A4" s="12" t="s">
        <v>150</v>
      </c>
      <c r="B4" s="12" t="s">
        <v>151</v>
      </c>
      <c r="C4" s="12" t="s">
        <v>152</v>
      </c>
      <c r="D4" s="12" t="s">
        <v>153</v>
      </c>
      <c r="E4" s="12" t="s">
        <v>154</v>
      </c>
      <c r="F4" s="12" t="s">
        <v>7</v>
      </c>
      <c r="G4" s="12"/>
      <c r="H4" s="12"/>
      <c r="I4" s="12" t="s">
        <v>155</v>
      </c>
      <c r="J4" s="12" t="s">
        <v>156</v>
      </c>
      <c r="K4" s="12" t="s">
        <v>157</v>
      </c>
    </row>
    <row r="5" s="1" customFormat="1" ht="22.5" customHeight="1" spans="1:11">
      <c r="A5" s="12"/>
      <c r="B5" s="12"/>
      <c r="C5" s="12"/>
      <c r="D5" s="12"/>
      <c r="E5" s="12"/>
      <c r="F5" s="12" t="s">
        <v>50</v>
      </c>
      <c r="G5" s="12" t="s">
        <v>143</v>
      </c>
      <c r="H5" s="12" t="s">
        <v>144</v>
      </c>
      <c r="I5" s="12"/>
      <c r="J5" s="12"/>
      <c r="K5" s="12"/>
    </row>
    <row r="6" s="2" customFormat="1" ht="28" customHeight="1" spans="1:11">
      <c r="A6" s="13" t="s">
        <v>158</v>
      </c>
      <c r="B6" s="14"/>
      <c r="C6" s="15"/>
      <c r="D6" s="15"/>
      <c r="E6" s="14"/>
      <c r="F6" s="16" t="s">
        <v>159</v>
      </c>
      <c r="G6" s="16" t="s">
        <v>159</v>
      </c>
      <c r="H6" s="16" t="s">
        <v>149</v>
      </c>
      <c r="I6" s="14"/>
      <c r="J6" s="14"/>
      <c r="K6" s="14"/>
    </row>
    <row r="7" spans="1:11">
      <c r="A7" s="17" t="s">
        <v>160</v>
      </c>
      <c r="B7" s="14"/>
      <c r="C7" s="15"/>
      <c r="D7" s="15"/>
      <c r="E7" s="14"/>
      <c r="F7" s="16" t="s">
        <v>159</v>
      </c>
      <c r="G7" s="16" t="s">
        <v>159</v>
      </c>
      <c r="H7" s="16" t="s">
        <v>149</v>
      </c>
      <c r="I7" s="14"/>
      <c r="J7" s="14"/>
      <c r="K7" s="14"/>
    </row>
    <row r="8" ht="27" spans="1:11">
      <c r="A8" s="17"/>
      <c r="B8" s="17" t="s">
        <v>161</v>
      </c>
      <c r="C8" s="17" t="s">
        <v>162</v>
      </c>
      <c r="D8" s="17" t="s">
        <v>163</v>
      </c>
      <c r="E8" s="17" t="s">
        <v>164</v>
      </c>
      <c r="F8" s="16">
        <v>1875000</v>
      </c>
      <c r="G8" s="16">
        <v>1875000</v>
      </c>
      <c r="H8" s="16"/>
      <c r="I8" s="20" t="s">
        <v>165</v>
      </c>
      <c r="J8" s="13" t="s">
        <v>166</v>
      </c>
      <c r="K8" s="13" t="s">
        <v>167</v>
      </c>
    </row>
    <row r="9" ht="19" customHeight="1" spans="1:11">
      <c r="A9" s="17"/>
      <c r="B9" s="17"/>
      <c r="C9" s="17"/>
      <c r="D9" s="17"/>
      <c r="E9" s="17"/>
      <c r="F9" s="16"/>
      <c r="G9" s="16"/>
      <c r="H9" s="16"/>
      <c r="I9" s="20" t="s">
        <v>168</v>
      </c>
      <c r="J9" s="13" t="s">
        <v>166</v>
      </c>
      <c r="K9" s="13" t="s">
        <v>169</v>
      </c>
    </row>
    <row r="10" ht="27" spans="1:11">
      <c r="A10" s="13" t="s">
        <v>170</v>
      </c>
      <c r="B10" s="14"/>
      <c r="C10" s="15"/>
      <c r="D10" s="15"/>
      <c r="E10" s="14"/>
      <c r="F10" s="16">
        <v>2560000</v>
      </c>
      <c r="G10" s="16">
        <v>2560000</v>
      </c>
      <c r="H10" s="16"/>
      <c r="I10" s="14"/>
      <c r="J10" s="14"/>
      <c r="K10" s="14"/>
    </row>
    <row r="11" spans="1:11">
      <c r="A11" s="17" t="s">
        <v>171</v>
      </c>
      <c r="B11" s="14"/>
      <c r="C11" s="15"/>
      <c r="D11" s="15"/>
      <c r="E11" s="14"/>
      <c r="F11" s="16">
        <v>560000</v>
      </c>
      <c r="G11" s="16">
        <v>560000</v>
      </c>
      <c r="H11" s="16"/>
      <c r="I11" s="14"/>
      <c r="J11" s="14"/>
      <c r="K11" s="14"/>
    </row>
    <row r="12" ht="40.5" spans="1:11">
      <c r="A12" s="17"/>
      <c r="B12" s="17" t="s">
        <v>172</v>
      </c>
      <c r="C12" s="17" t="s">
        <v>162</v>
      </c>
      <c r="D12" s="17" t="s">
        <v>163</v>
      </c>
      <c r="E12" s="17" t="s">
        <v>164</v>
      </c>
      <c r="F12" s="16">
        <v>250000</v>
      </c>
      <c r="G12" s="16">
        <v>250000</v>
      </c>
      <c r="H12" s="16"/>
      <c r="I12" s="20" t="s">
        <v>165</v>
      </c>
      <c r="J12" s="13" t="s">
        <v>173</v>
      </c>
      <c r="K12" s="13" t="s">
        <v>174</v>
      </c>
    </row>
    <row r="13" ht="40.5" spans="1:11">
      <c r="A13" s="17"/>
      <c r="B13" s="17"/>
      <c r="C13" s="17"/>
      <c r="D13" s="17"/>
      <c r="E13" s="17"/>
      <c r="F13" s="16"/>
      <c r="G13" s="16"/>
      <c r="H13" s="16"/>
      <c r="I13" s="20" t="s">
        <v>168</v>
      </c>
      <c r="J13" s="13" t="s">
        <v>173</v>
      </c>
      <c r="K13" s="13" t="s">
        <v>169</v>
      </c>
    </row>
    <row r="14" spans="1:11">
      <c r="A14" s="17"/>
      <c r="B14" s="17" t="s">
        <v>175</v>
      </c>
      <c r="C14" s="17" t="s">
        <v>162</v>
      </c>
      <c r="D14" s="17" t="s">
        <v>163</v>
      </c>
      <c r="E14" s="17" t="s">
        <v>164</v>
      </c>
      <c r="F14" s="16">
        <v>60000</v>
      </c>
      <c r="G14" s="16">
        <v>60000</v>
      </c>
      <c r="H14" s="16"/>
      <c r="I14" s="20" t="s">
        <v>165</v>
      </c>
      <c r="J14" s="13" t="s">
        <v>176</v>
      </c>
      <c r="K14" s="13" t="s">
        <v>177</v>
      </c>
    </row>
    <row r="15" spans="1:11">
      <c r="A15" s="17"/>
      <c r="B15" s="17"/>
      <c r="C15" s="17"/>
      <c r="D15" s="17"/>
      <c r="E15" s="17"/>
      <c r="F15" s="16"/>
      <c r="G15" s="16"/>
      <c r="H15" s="16"/>
      <c r="I15" s="20" t="s">
        <v>168</v>
      </c>
      <c r="J15" s="13" t="s">
        <v>176</v>
      </c>
      <c r="K15" s="13" t="s">
        <v>169</v>
      </c>
    </row>
    <row r="16" ht="27" spans="1:11">
      <c r="A16" s="17"/>
      <c r="B16" s="17" t="s">
        <v>178</v>
      </c>
      <c r="C16" s="17" t="s">
        <v>162</v>
      </c>
      <c r="D16" s="17" t="s">
        <v>163</v>
      </c>
      <c r="E16" s="17" t="s">
        <v>164</v>
      </c>
      <c r="F16" s="16">
        <v>100000</v>
      </c>
      <c r="G16" s="16">
        <v>100000</v>
      </c>
      <c r="H16" s="16"/>
      <c r="I16" s="20" t="s">
        <v>165</v>
      </c>
      <c r="J16" s="13" t="s">
        <v>179</v>
      </c>
      <c r="K16" s="13" t="s">
        <v>180</v>
      </c>
    </row>
    <row r="17" ht="27" spans="1:11">
      <c r="A17" s="17"/>
      <c r="B17" s="17"/>
      <c r="C17" s="17"/>
      <c r="D17" s="17"/>
      <c r="E17" s="17"/>
      <c r="F17" s="16"/>
      <c r="G17" s="16"/>
      <c r="H17" s="16"/>
      <c r="I17" s="20" t="s">
        <v>168</v>
      </c>
      <c r="J17" s="13" t="s">
        <v>179</v>
      </c>
      <c r="K17" s="13" t="s">
        <v>181</v>
      </c>
    </row>
    <row r="18" ht="40.5" spans="1:11">
      <c r="A18" s="17"/>
      <c r="B18" s="17" t="s">
        <v>182</v>
      </c>
      <c r="C18" s="17" t="s">
        <v>162</v>
      </c>
      <c r="D18" s="17" t="s">
        <v>163</v>
      </c>
      <c r="E18" s="17" t="s">
        <v>164</v>
      </c>
      <c r="F18" s="16">
        <v>50000</v>
      </c>
      <c r="G18" s="16">
        <v>50000</v>
      </c>
      <c r="H18" s="16"/>
      <c r="I18" s="20" t="s">
        <v>165</v>
      </c>
      <c r="J18" s="13" t="s">
        <v>183</v>
      </c>
      <c r="K18" s="13" t="s">
        <v>184</v>
      </c>
    </row>
    <row r="19" ht="40.5" spans="1:11">
      <c r="A19" s="17"/>
      <c r="B19" s="17"/>
      <c r="C19" s="17"/>
      <c r="D19" s="17"/>
      <c r="E19" s="17"/>
      <c r="F19" s="16"/>
      <c r="G19" s="16"/>
      <c r="H19" s="16"/>
      <c r="I19" s="20" t="s">
        <v>168</v>
      </c>
      <c r="J19" s="13" t="s">
        <v>183</v>
      </c>
      <c r="K19" s="13" t="s">
        <v>185</v>
      </c>
    </row>
    <row r="20" ht="27" spans="1:11">
      <c r="A20" s="17"/>
      <c r="B20" s="17" t="s">
        <v>186</v>
      </c>
      <c r="C20" s="17" t="s">
        <v>162</v>
      </c>
      <c r="D20" s="17" t="s">
        <v>163</v>
      </c>
      <c r="E20" s="17" t="s">
        <v>164</v>
      </c>
      <c r="F20" s="16">
        <v>100000</v>
      </c>
      <c r="G20" s="16">
        <v>100000</v>
      </c>
      <c r="H20" s="16"/>
      <c r="I20" s="20" t="s">
        <v>165</v>
      </c>
      <c r="J20" s="13" t="s">
        <v>187</v>
      </c>
      <c r="K20" s="13" t="s">
        <v>188</v>
      </c>
    </row>
    <row r="21" ht="27" spans="1:11">
      <c r="A21" s="17"/>
      <c r="B21" s="17"/>
      <c r="C21" s="17"/>
      <c r="D21" s="17"/>
      <c r="E21" s="17"/>
      <c r="F21" s="16"/>
      <c r="G21" s="16"/>
      <c r="H21" s="16"/>
      <c r="I21" s="20" t="s">
        <v>168</v>
      </c>
      <c r="J21" s="13" t="s">
        <v>187</v>
      </c>
      <c r="K21" s="13" t="s">
        <v>185</v>
      </c>
    </row>
    <row r="22" spans="1:11">
      <c r="A22" s="17" t="s">
        <v>189</v>
      </c>
      <c r="B22" s="14"/>
      <c r="C22" s="15"/>
      <c r="D22" s="15"/>
      <c r="E22" s="14"/>
      <c r="F22" s="16">
        <v>2000000</v>
      </c>
      <c r="G22" s="16">
        <v>2000000</v>
      </c>
      <c r="H22" s="16"/>
      <c r="I22" s="14"/>
      <c r="J22" s="14"/>
      <c r="K22" s="14"/>
    </row>
    <row r="23" ht="27" spans="1:11">
      <c r="A23" s="17"/>
      <c r="B23" s="17" t="s">
        <v>190</v>
      </c>
      <c r="C23" s="17" t="s">
        <v>162</v>
      </c>
      <c r="D23" s="17" t="s">
        <v>163</v>
      </c>
      <c r="E23" s="17" t="s">
        <v>164</v>
      </c>
      <c r="F23" s="16">
        <v>2000000</v>
      </c>
      <c r="G23" s="16">
        <v>2000000</v>
      </c>
      <c r="H23" s="16"/>
      <c r="I23" s="20" t="s">
        <v>165</v>
      </c>
      <c r="J23" s="13" t="s">
        <v>191</v>
      </c>
      <c r="K23" s="13" t="s">
        <v>192</v>
      </c>
    </row>
    <row r="24" ht="27" spans="1:11">
      <c r="A24" s="17"/>
      <c r="B24" s="17"/>
      <c r="C24" s="17"/>
      <c r="D24" s="17"/>
      <c r="E24" s="17"/>
      <c r="F24" s="16"/>
      <c r="G24" s="16"/>
      <c r="H24" s="16"/>
      <c r="I24" s="20" t="s">
        <v>168</v>
      </c>
      <c r="J24" s="13" t="s">
        <v>191</v>
      </c>
      <c r="K24" s="13" t="s">
        <v>169</v>
      </c>
    </row>
    <row r="25" spans="1:11">
      <c r="A25" s="13" t="s">
        <v>193</v>
      </c>
      <c r="B25" s="14"/>
      <c r="C25" s="15"/>
      <c r="D25" s="15"/>
      <c r="E25" s="14"/>
      <c r="F25" s="16">
        <v>50000</v>
      </c>
      <c r="G25" s="16">
        <v>50000</v>
      </c>
      <c r="H25" s="16"/>
      <c r="I25" s="14"/>
      <c r="J25" s="14"/>
      <c r="K25" s="14"/>
    </row>
    <row r="26" spans="1:11">
      <c r="A26" s="17" t="s">
        <v>194</v>
      </c>
      <c r="B26" s="14"/>
      <c r="C26" s="15"/>
      <c r="D26" s="15"/>
      <c r="E26" s="14"/>
      <c r="F26" s="16">
        <v>50000</v>
      </c>
      <c r="G26" s="16">
        <v>50000</v>
      </c>
      <c r="H26" s="16"/>
      <c r="I26" s="14"/>
      <c r="J26" s="14"/>
      <c r="K26" s="14"/>
    </row>
    <row r="27" ht="54" spans="1:11">
      <c r="A27" s="17"/>
      <c r="B27" s="17" t="s">
        <v>195</v>
      </c>
      <c r="C27" s="17" t="s">
        <v>162</v>
      </c>
      <c r="D27" s="17" t="s">
        <v>163</v>
      </c>
      <c r="E27" s="17" t="s">
        <v>164</v>
      </c>
      <c r="F27" s="16">
        <v>50000</v>
      </c>
      <c r="G27" s="16">
        <v>50000</v>
      </c>
      <c r="H27" s="16"/>
      <c r="I27" s="20" t="s">
        <v>165</v>
      </c>
      <c r="J27" s="13" t="s">
        <v>196</v>
      </c>
      <c r="K27" s="13" t="s">
        <v>197</v>
      </c>
    </row>
    <row r="28" ht="54" spans="1:11">
      <c r="A28" s="17"/>
      <c r="B28" s="17"/>
      <c r="C28" s="17"/>
      <c r="D28" s="17"/>
      <c r="E28" s="17"/>
      <c r="F28" s="16"/>
      <c r="G28" s="16"/>
      <c r="H28" s="16"/>
      <c r="I28" s="20" t="s">
        <v>168</v>
      </c>
      <c r="J28" s="13" t="s">
        <v>196</v>
      </c>
      <c r="K28" s="13" t="s">
        <v>169</v>
      </c>
    </row>
    <row r="29" spans="1:11">
      <c r="A29" s="13" t="s">
        <v>198</v>
      </c>
      <c r="B29" s="14"/>
      <c r="C29" s="15"/>
      <c r="D29" s="15"/>
      <c r="E29" s="14"/>
      <c r="F29" s="16">
        <v>600000</v>
      </c>
      <c r="G29" s="16">
        <v>600000</v>
      </c>
      <c r="H29" s="16"/>
      <c r="I29" s="14"/>
      <c r="J29" s="14"/>
      <c r="K29" s="14"/>
    </row>
    <row r="30" spans="1:11">
      <c r="A30" s="17" t="s">
        <v>199</v>
      </c>
      <c r="B30" s="14"/>
      <c r="C30" s="15"/>
      <c r="D30" s="15"/>
      <c r="E30" s="14"/>
      <c r="F30" s="16">
        <v>600000</v>
      </c>
      <c r="G30" s="16">
        <v>600000</v>
      </c>
      <c r="H30" s="16"/>
      <c r="I30" s="14"/>
      <c r="J30" s="14"/>
      <c r="K30" s="14"/>
    </row>
    <row r="31" spans="1:11">
      <c r="A31" s="17"/>
      <c r="B31" s="17" t="s">
        <v>200</v>
      </c>
      <c r="C31" s="17" t="s">
        <v>162</v>
      </c>
      <c r="D31" s="17" t="s">
        <v>163</v>
      </c>
      <c r="E31" s="17" t="s">
        <v>164</v>
      </c>
      <c r="F31" s="16">
        <v>50000</v>
      </c>
      <c r="G31" s="16">
        <v>50000</v>
      </c>
      <c r="H31" s="16"/>
      <c r="I31" s="20" t="s">
        <v>165</v>
      </c>
      <c r="J31" s="13" t="s">
        <v>201</v>
      </c>
      <c r="K31" s="13" t="s">
        <v>202</v>
      </c>
    </row>
    <row r="32" spans="1:11">
      <c r="A32" s="17"/>
      <c r="B32" s="17"/>
      <c r="C32" s="17"/>
      <c r="D32" s="17"/>
      <c r="E32" s="17"/>
      <c r="F32" s="16"/>
      <c r="G32" s="16"/>
      <c r="H32" s="16"/>
      <c r="I32" s="20" t="s">
        <v>168</v>
      </c>
      <c r="J32" s="13" t="s">
        <v>201</v>
      </c>
      <c r="K32" s="13" t="s">
        <v>169</v>
      </c>
    </row>
    <row r="33" ht="27" spans="1:11">
      <c r="A33" s="17"/>
      <c r="B33" s="17" t="s">
        <v>203</v>
      </c>
      <c r="C33" s="17" t="s">
        <v>162</v>
      </c>
      <c r="D33" s="17" t="s">
        <v>163</v>
      </c>
      <c r="E33" s="17" t="s">
        <v>164</v>
      </c>
      <c r="F33" s="16">
        <v>400000</v>
      </c>
      <c r="G33" s="16">
        <v>400000</v>
      </c>
      <c r="H33" s="16"/>
      <c r="I33" s="20" t="s">
        <v>165</v>
      </c>
      <c r="J33" s="13" t="s">
        <v>204</v>
      </c>
      <c r="K33" s="13" t="s">
        <v>205</v>
      </c>
    </row>
    <row r="34" ht="27" spans="1:11">
      <c r="A34" s="17"/>
      <c r="B34" s="17"/>
      <c r="C34" s="17"/>
      <c r="D34" s="17"/>
      <c r="E34" s="17"/>
      <c r="F34" s="16"/>
      <c r="G34" s="16"/>
      <c r="H34" s="16"/>
      <c r="I34" s="20" t="s">
        <v>168</v>
      </c>
      <c r="J34" s="13" t="s">
        <v>204</v>
      </c>
      <c r="K34" s="13" t="s">
        <v>185</v>
      </c>
    </row>
    <row r="35" ht="40.5" spans="1:11">
      <c r="A35" s="17"/>
      <c r="B35" s="17" t="s">
        <v>206</v>
      </c>
      <c r="C35" s="17" t="s">
        <v>162</v>
      </c>
      <c r="D35" s="17" t="s">
        <v>163</v>
      </c>
      <c r="E35" s="17" t="s">
        <v>164</v>
      </c>
      <c r="F35" s="16">
        <v>150000</v>
      </c>
      <c r="G35" s="16">
        <v>150000</v>
      </c>
      <c r="H35" s="16"/>
      <c r="I35" s="20" t="s">
        <v>165</v>
      </c>
      <c r="J35" s="13" t="s">
        <v>207</v>
      </c>
      <c r="K35" s="13" t="s">
        <v>208</v>
      </c>
    </row>
    <row r="36" ht="40.5" spans="1:11">
      <c r="A36" s="17"/>
      <c r="B36" s="17"/>
      <c r="C36" s="17"/>
      <c r="D36" s="17"/>
      <c r="E36" s="17"/>
      <c r="F36" s="16"/>
      <c r="G36" s="16"/>
      <c r="H36" s="16"/>
      <c r="I36" s="20" t="s">
        <v>168</v>
      </c>
      <c r="J36" s="13" t="s">
        <v>207</v>
      </c>
      <c r="K36" s="13" t="s">
        <v>169</v>
      </c>
    </row>
    <row r="37" spans="1:11">
      <c r="A37" s="13" t="s">
        <v>209</v>
      </c>
      <c r="B37" s="14"/>
      <c r="C37" s="15"/>
      <c r="D37" s="15"/>
      <c r="E37" s="14"/>
      <c r="F37" s="16">
        <v>50000</v>
      </c>
      <c r="G37" s="16">
        <v>50000</v>
      </c>
      <c r="H37" s="16"/>
      <c r="I37" s="14"/>
      <c r="J37" s="14"/>
      <c r="K37" s="14"/>
    </row>
    <row r="38" spans="1:11">
      <c r="A38" s="17" t="s">
        <v>210</v>
      </c>
      <c r="B38" s="14"/>
      <c r="C38" s="15"/>
      <c r="D38" s="15"/>
      <c r="E38" s="14"/>
      <c r="F38" s="16">
        <v>50000</v>
      </c>
      <c r="G38" s="16">
        <v>50000</v>
      </c>
      <c r="H38" s="16"/>
      <c r="I38" s="14"/>
      <c r="J38" s="14"/>
      <c r="K38" s="14"/>
    </row>
    <row r="39" ht="27" spans="1:11">
      <c r="A39" s="17"/>
      <c r="B39" s="17" t="s">
        <v>211</v>
      </c>
      <c r="C39" s="17" t="s">
        <v>162</v>
      </c>
      <c r="D39" s="17" t="s">
        <v>163</v>
      </c>
      <c r="E39" s="17" t="s">
        <v>164</v>
      </c>
      <c r="F39" s="16">
        <v>50000</v>
      </c>
      <c r="G39" s="16">
        <v>50000</v>
      </c>
      <c r="H39" s="16"/>
      <c r="I39" s="20" t="s">
        <v>165</v>
      </c>
      <c r="J39" s="13" t="s">
        <v>212</v>
      </c>
      <c r="K39" s="13" t="s">
        <v>213</v>
      </c>
    </row>
    <row r="40" ht="27" spans="1:11">
      <c r="A40" s="17"/>
      <c r="B40" s="17"/>
      <c r="C40" s="17"/>
      <c r="D40" s="17"/>
      <c r="E40" s="17"/>
      <c r="F40" s="16"/>
      <c r="G40" s="16"/>
      <c r="H40" s="16"/>
      <c r="I40" s="20" t="s">
        <v>168</v>
      </c>
      <c r="J40" s="13" t="s">
        <v>212</v>
      </c>
      <c r="K40" s="13" t="s">
        <v>169</v>
      </c>
    </row>
    <row r="41" spans="1:11">
      <c r="A41" s="13" t="s">
        <v>214</v>
      </c>
      <c r="B41" s="14"/>
      <c r="C41" s="15"/>
      <c r="D41" s="15"/>
      <c r="E41" s="14"/>
      <c r="F41" s="16">
        <v>70000</v>
      </c>
      <c r="G41" s="16">
        <v>70000</v>
      </c>
      <c r="H41" s="16"/>
      <c r="I41" s="14"/>
      <c r="J41" s="14"/>
      <c r="K41" s="14"/>
    </row>
    <row r="42" spans="1:11">
      <c r="A42" s="17" t="s">
        <v>215</v>
      </c>
      <c r="B42" s="14"/>
      <c r="C42" s="15"/>
      <c r="D42" s="15"/>
      <c r="E42" s="14"/>
      <c r="F42" s="16">
        <v>70000</v>
      </c>
      <c r="G42" s="16">
        <v>70000</v>
      </c>
      <c r="H42" s="16"/>
      <c r="I42" s="14"/>
      <c r="J42" s="14"/>
      <c r="K42" s="14"/>
    </row>
    <row r="43" ht="27" spans="1:11">
      <c r="A43" s="17"/>
      <c r="B43" s="17" t="s">
        <v>216</v>
      </c>
      <c r="C43" s="17" t="s">
        <v>162</v>
      </c>
      <c r="D43" s="17" t="s">
        <v>163</v>
      </c>
      <c r="E43" s="17" t="s">
        <v>164</v>
      </c>
      <c r="F43" s="16">
        <v>50000</v>
      </c>
      <c r="G43" s="16">
        <v>50000</v>
      </c>
      <c r="H43" s="16"/>
      <c r="I43" s="20" t="s">
        <v>165</v>
      </c>
      <c r="J43" s="13" t="s">
        <v>217</v>
      </c>
      <c r="K43" s="13" t="s">
        <v>218</v>
      </c>
    </row>
    <row r="44" ht="27" spans="1:11">
      <c r="A44" s="17"/>
      <c r="B44" s="17"/>
      <c r="C44" s="17"/>
      <c r="D44" s="17"/>
      <c r="E44" s="17"/>
      <c r="F44" s="16"/>
      <c r="G44" s="16"/>
      <c r="H44" s="16"/>
      <c r="I44" s="20" t="s">
        <v>168</v>
      </c>
      <c r="J44" s="13" t="s">
        <v>217</v>
      </c>
      <c r="K44" s="13" t="s">
        <v>169</v>
      </c>
    </row>
    <row r="45" ht="27" spans="1:11">
      <c r="A45" s="17"/>
      <c r="B45" s="17" t="s">
        <v>219</v>
      </c>
      <c r="C45" s="17" t="s">
        <v>162</v>
      </c>
      <c r="D45" s="17" t="s">
        <v>163</v>
      </c>
      <c r="E45" s="17" t="s">
        <v>164</v>
      </c>
      <c r="F45" s="16">
        <v>20000</v>
      </c>
      <c r="G45" s="16">
        <v>20000</v>
      </c>
      <c r="H45" s="16"/>
      <c r="I45" s="20" t="s">
        <v>165</v>
      </c>
      <c r="J45" s="13" t="s">
        <v>220</v>
      </c>
      <c r="K45" s="13" t="s">
        <v>221</v>
      </c>
    </row>
    <row r="46" ht="27" spans="1:11">
      <c r="A46" s="17"/>
      <c r="B46" s="17"/>
      <c r="C46" s="17"/>
      <c r="D46" s="17"/>
      <c r="E46" s="17"/>
      <c r="F46" s="16"/>
      <c r="G46" s="16"/>
      <c r="H46" s="16"/>
      <c r="I46" s="20" t="s">
        <v>168</v>
      </c>
      <c r="J46" s="13" t="s">
        <v>220</v>
      </c>
      <c r="K46" s="13" t="s">
        <v>169</v>
      </c>
    </row>
    <row r="47" spans="1:11">
      <c r="A47" s="13" t="s">
        <v>222</v>
      </c>
      <c r="B47" s="14"/>
      <c r="C47" s="15"/>
      <c r="D47" s="15"/>
      <c r="E47" s="14"/>
      <c r="F47" s="16">
        <v>1127600</v>
      </c>
      <c r="G47" s="16">
        <v>1127600</v>
      </c>
      <c r="H47" s="16"/>
      <c r="I47" s="14"/>
      <c r="J47" s="14"/>
      <c r="K47" s="14"/>
    </row>
    <row r="48" spans="1:11">
      <c r="A48" s="17" t="s">
        <v>223</v>
      </c>
      <c r="B48" s="14"/>
      <c r="C48" s="15"/>
      <c r="D48" s="15"/>
      <c r="E48" s="14"/>
      <c r="F48" s="16">
        <v>1127600</v>
      </c>
      <c r="G48" s="16">
        <v>1127600</v>
      </c>
      <c r="H48" s="16"/>
      <c r="I48" s="14"/>
      <c r="J48" s="14"/>
      <c r="K48" s="14"/>
    </row>
    <row r="49" ht="27" spans="1:11">
      <c r="A49" s="17"/>
      <c r="B49" s="17" t="s">
        <v>224</v>
      </c>
      <c r="C49" s="17" t="s">
        <v>162</v>
      </c>
      <c r="D49" s="17" t="s">
        <v>163</v>
      </c>
      <c r="E49" s="17" t="s">
        <v>164</v>
      </c>
      <c r="F49" s="16">
        <v>80000</v>
      </c>
      <c r="G49" s="16">
        <v>80000</v>
      </c>
      <c r="H49" s="16"/>
      <c r="I49" s="20" t="s">
        <v>165</v>
      </c>
      <c r="J49" s="13" t="s">
        <v>225</v>
      </c>
      <c r="K49" s="13" t="s">
        <v>226</v>
      </c>
    </row>
    <row r="50" ht="27" spans="1:11">
      <c r="A50" s="17"/>
      <c r="B50" s="17"/>
      <c r="C50" s="17"/>
      <c r="D50" s="17"/>
      <c r="E50" s="17"/>
      <c r="F50" s="16"/>
      <c r="G50" s="16"/>
      <c r="H50" s="16"/>
      <c r="I50" s="20" t="s">
        <v>168</v>
      </c>
      <c r="J50" s="13" t="s">
        <v>225</v>
      </c>
      <c r="K50" s="13" t="s">
        <v>227</v>
      </c>
    </row>
    <row r="51" ht="40.5" spans="1:11">
      <c r="A51" s="17"/>
      <c r="B51" s="17" t="s">
        <v>228</v>
      </c>
      <c r="C51" s="17" t="s">
        <v>162</v>
      </c>
      <c r="D51" s="17" t="s">
        <v>163</v>
      </c>
      <c r="E51" s="17" t="s">
        <v>164</v>
      </c>
      <c r="F51" s="16">
        <v>1047600</v>
      </c>
      <c r="G51" s="16">
        <v>1047600</v>
      </c>
      <c r="H51" s="16"/>
      <c r="I51" s="20" t="s">
        <v>165</v>
      </c>
      <c r="J51" s="13" t="s">
        <v>229</v>
      </c>
      <c r="K51" s="13" t="s">
        <v>230</v>
      </c>
    </row>
    <row r="52" ht="40.5" spans="1:11">
      <c r="A52" s="17"/>
      <c r="B52" s="17"/>
      <c r="C52" s="17"/>
      <c r="D52" s="17"/>
      <c r="E52" s="17"/>
      <c r="F52" s="16"/>
      <c r="G52" s="16"/>
      <c r="H52" s="16"/>
      <c r="I52" s="20" t="s">
        <v>168</v>
      </c>
      <c r="J52" s="13" t="s">
        <v>231</v>
      </c>
      <c r="K52" s="13" t="s">
        <v>227</v>
      </c>
    </row>
  </sheetData>
  <mergeCells count="132">
    <mergeCell ref="A2:K2"/>
    <mergeCell ref="A3:B3"/>
    <mergeCell ref="J3:K3"/>
    <mergeCell ref="F4:H4"/>
    <mergeCell ref="A4:A5"/>
    <mergeCell ref="A7:A9"/>
    <mergeCell ref="A11:A21"/>
    <mergeCell ref="A22:A24"/>
    <mergeCell ref="A26:A28"/>
    <mergeCell ref="A30:A36"/>
    <mergeCell ref="A38:A40"/>
    <mergeCell ref="A42:A46"/>
    <mergeCell ref="A48:A52"/>
    <mergeCell ref="B4:B5"/>
    <mergeCell ref="B8:B9"/>
    <mergeCell ref="B12:B13"/>
    <mergeCell ref="B14:B15"/>
    <mergeCell ref="B16:B17"/>
    <mergeCell ref="B18:B19"/>
    <mergeCell ref="B20:B21"/>
    <mergeCell ref="B23:B24"/>
    <mergeCell ref="B27:B28"/>
    <mergeCell ref="B31:B32"/>
    <mergeCell ref="B33:B34"/>
    <mergeCell ref="B35:B36"/>
    <mergeCell ref="B39:B40"/>
    <mergeCell ref="B43:B44"/>
    <mergeCell ref="B45:B46"/>
    <mergeCell ref="B49:B50"/>
    <mergeCell ref="B51:B52"/>
    <mergeCell ref="C4:C5"/>
    <mergeCell ref="C8:C9"/>
    <mergeCell ref="C12:C13"/>
    <mergeCell ref="C14:C15"/>
    <mergeCell ref="C16:C17"/>
    <mergeCell ref="C18:C19"/>
    <mergeCell ref="C20:C21"/>
    <mergeCell ref="C23:C24"/>
    <mergeCell ref="C27:C28"/>
    <mergeCell ref="C31:C32"/>
    <mergeCell ref="C33:C34"/>
    <mergeCell ref="C35:C36"/>
    <mergeCell ref="C39:C40"/>
    <mergeCell ref="C43:C44"/>
    <mergeCell ref="C45:C46"/>
    <mergeCell ref="C49:C50"/>
    <mergeCell ref="C51:C52"/>
    <mergeCell ref="D4:D5"/>
    <mergeCell ref="D8:D9"/>
    <mergeCell ref="D12:D13"/>
    <mergeCell ref="D14:D15"/>
    <mergeCell ref="D16:D17"/>
    <mergeCell ref="D18:D19"/>
    <mergeCell ref="D20:D21"/>
    <mergeCell ref="D23:D24"/>
    <mergeCell ref="D27:D28"/>
    <mergeCell ref="D31:D32"/>
    <mergeCell ref="D33:D34"/>
    <mergeCell ref="D35:D36"/>
    <mergeCell ref="D39:D40"/>
    <mergeCell ref="D43:D44"/>
    <mergeCell ref="D45:D46"/>
    <mergeCell ref="D49:D50"/>
    <mergeCell ref="D51:D52"/>
    <mergeCell ref="E4:E5"/>
    <mergeCell ref="E8:E9"/>
    <mergeCell ref="E12:E13"/>
    <mergeCell ref="E14:E15"/>
    <mergeCell ref="E16:E17"/>
    <mergeCell ref="E18:E19"/>
    <mergeCell ref="E20:E21"/>
    <mergeCell ref="E23:E24"/>
    <mergeCell ref="E27:E28"/>
    <mergeCell ref="E31:E32"/>
    <mergeCell ref="E33:E34"/>
    <mergeCell ref="E35:E36"/>
    <mergeCell ref="E39:E40"/>
    <mergeCell ref="E43:E44"/>
    <mergeCell ref="E45:E46"/>
    <mergeCell ref="E49:E50"/>
    <mergeCell ref="E51:E52"/>
    <mergeCell ref="F8:F9"/>
    <mergeCell ref="F12:F13"/>
    <mergeCell ref="F14:F15"/>
    <mergeCell ref="F16:F17"/>
    <mergeCell ref="F18:F19"/>
    <mergeCell ref="F20:F21"/>
    <mergeCell ref="F23:F24"/>
    <mergeCell ref="F27:F28"/>
    <mergeCell ref="F31:F32"/>
    <mergeCell ref="F33:F34"/>
    <mergeCell ref="F35:F36"/>
    <mergeCell ref="F39:F40"/>
    <mergeCell ref="F43:F44"/>
    <mergeCell ref="F45:F46"/>
    <mergeCell ref="F49:F50"/>
    <mergeCell ref="F51:F52"/>
    <mergeCell ref="G8:G9"/>
    <mergeCell ref="G12:G13"/>
    <mergeCell ref="G14:G15"/>
    <mergeCell ref="G16:G17"/>
    <mergeCell ref="G18:G19"/>
    <mergeCell ref="G20:G21"/>
    <mergeCell ref="G23:G24"/>
    <mergeCell ref="G27:G28"/>
    <mergeCell ref="G31:G32"/>
    <mergeCell ref="G33:G34"/>
    <mergeCell ref="G35:G36"/>
    <mergeCell ref="G39:G40"/>
    <mergeCell ref="G43:G44"/>
    <mergeCell ref="G45:G46"/>
    <mergeCell ref="G49:G50"/>
    <mergeCell ref="G51:G52"/>
    <mergeCell ref="H8:H9"/>
    <mergeCell ref="H12:H13"/>
    <mergeCell ref="H14:H15"/>
    <mergeCell ref="H16:H17"/>
    <mergeCell ref="H18:H19"/>
    <mergeCell ref="H20:H21"/>
    <mergeCell ref="H23:H24"/>
    <mergeCell ref="H27:H28"/>
    <mergeCell ref="H31:H32"/>
    <mergeCell ref="H33:H34"/>
    <mergeCell ref="H35:H36"/>
    <mergeCell ref="H39:H40"/>
    <mergeCell ref="H43:H44"/>
    <mergeCell ref="H45:H46"/>
    <mergeCell ref="H49:H50"/>
    <mergeCell ref="H51:H52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2020-04-17T08:43:02Z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