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795" tabRatio="721" firstSheet="2" activeTab="8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Print_Area" localSheetId="5">部门收支总表!$1:34</definedName>
  </definedNames>
  <calcPr calcId="144525" concurrentCalc="0"/>
  <extLst/>
</workbook>
</file>

<file path=xl/comments1.xml><?xml version="1.0" encoding="utf-8"?>
<comments xmlns="http://schemas.openxmlformats.org/spreadsheetml/2006/main">
  <authors>
    <author>report4</author>
  </authors>
  <commentList>
    <comment ref="J6" authorId="0">
      <text>
        <r>
          <rPr>
            <sz val="9"/>
            <color indexed="81"/>
            <rFont val="宋体"/>
            <charset val="134"/>
          </rPr>
          <t xml:space="preserve">开展专题调研次数</t>
        </r>
      </text>
    </comment>
    <comment ref="K6" authorId="0">
      <text>
        <r>
          <rPr>
            <sz val="9"/>
            <color indexed="81"/>
            <rFont val="宋体"/>
            <charset val="134"/>
          </rPr>
          <t xml:space="preserve">开展精品专题调研3-5次</t>
        </r>
      </text>
    </comment>
    <comment ref="J7" authorId="0">
      <text>
        <r>
          <rPr>
            <sz val="9"/>
            <color indexed="81"/>
            <rFont val="宋体"/>
            <charset val="134"/>
          </rPr>
          <t xml:space="preserve">形成调研报告份数</t>
        </r>
      </text>
    </comment>
    <comment ref="K7" authorId="0">
      <text>
        <r>
          <rPr>
            <sz val="9"/>
            <color indexed="81"/>
            <rFont val="宋体"/>
            <charset val="134"/>
          </rPr>
          <t xml:space="preserve">形成精品调研报告3-5份</t>
        </r>
      </text>
    </comment>
    <comment ref="J8" authorId="0">
      <text>
        <r>
          <rPr>
            <sz val="9"/>
            <color indexed="81"/>
            <rFont val="宋体"/>
            <charset val="134"/>
          </rPr>
          <t xml:space="preserve">支部或专委会活动</t>
        </r>
      </text>
    </comment>
    <comment ref="K8" authorId="0">
      <text>
        <r>
          <rPr>
            <sz val="9"/>
            <color indexed="81"/>
            <rFont val="宋体"/>
            <charset val="134"/>
          </rPr>
          <t xml:space="preserve">合计开展学习或调研活动16次</t>
        </r>
      </text>
    </comment>
    <comment ref="J9" authorId="0">
      <text>
        <r>
          <rPr>
            <sz val="9"/>
            <color indexed="81"/>
            <rFont val="宋体"/>
            <charset val="134"/>
          </rPr>
          <t xml:space="preserve">会员对于基层组织活动的参与度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 xml:space="preserve">按照活动参加人次与基层组织人数比例，会员参与度达85%以上</t>
        </r>
      </text>
    </comment>
    <comment ref="J10" authorId="0">
      <text>
        <r>
          <rPr>
            <sz val="9"/>
            <color indexed="81"/>
            <rFont val="宋体"/>
            <charset val="134"/>
          </rPr>
          <t xml:space="preserve">完成装修面积550平方</t>
        </r>
      </text>
    </comment>
    <comment ref="K10" authorId="0">
      <text>
        <r>
          <rPr>
            <sz val="9"/>
            <color indexed="81"/>
            <rFont val="宋体"/>
            <charset val="134"/>
          </rPr>
          <t xml:space="preserve">完成装修面积550个平方</t>
        </r>
      </text>
    </comment>
    <comment ref="J11" authorId="0">
      <text>
        <r>
          <rPr>
            <sz val="9"/>
            <color indexed="81"/>
            <rFont val="宋体"/>
            <charset val="134"/>
          </rPr>
          <t xml:space="preserve">完成装修目标100%</t>
        </r>
      </text>
    </comment>
    <comment ref="K11" authorId="0">
      <text>
        <r>
          <rPr>
            <sz val="9"/>
            <color indexed="81"/>
            <rFont val="宋体"/>
            <charset val="134"/>
          </rPr>
          <t xml:space="preserve">完成装修面积的100%</t>
        </r>
      </text>
    </comment>
  </commentList>
</comments>
</file>

<file path=xl/sharedStrings.xml><?xml version="1.0" encoding="utf-8"?>
<sst xmlns="http://schemas.openxmlformats.org/spreadsheetml/2006/main" count="190">
  <si>
    <t>附件1-1</t>
  </si>
  <si>
    <t>财政拨款收支总表</t>
  </si>
  <si>
    <t>部门：中国民主促进会海南省儋州市委员会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</si>
  <si>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</si>
  <si>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</si>
  <si>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</si>
  <si>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</si>
  <si>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</si>
  <si>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</si>
  <si>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</si>
  <si>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</si>
  <si>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</si>
  <si>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</si>
  <si>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</si>
  <si>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</si>
  <si>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</si>
  <si>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</si>
  <si>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</si>
  <si>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</si>
  <si>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</si>
  <si>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</si>
  <si>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</si>
  <si>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</si>
  <si>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</si>
  <si>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</si>
  <si>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</si>
  <si>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</si>
  <si>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</si>
  <si>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</si>
  <si>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 xml:space="preserve"> (十五)资源勘探信息等支出(215)</t>
  </si>
  <si>
    <t>（十六）商业服务业等支出(216)</t>
  </si>
  <si>
    <t>（十七）金融支出(217)</t>
  </si>
  <si>
    <t xml:space="preserve"> (十八）援助其他地区支出(219)</t>
  </si>
  <si>
    <t xml:space="preserve"> (十九)国土海洋气象等支出(220)</t>
  </si>
  <si>
    <t xml:space="preserve"> (二十)住房保障支出(221)</t>
  </si>
  <si>
    <t xml:space="preserve"> (二十一)粮油物资储备支出(222)</t>
  </si>
  <si>
    <t xml:space="preserve"> (二十二)预备费(227)</t>
  </si>
  <si>
    <t xml:space="preserve"> (二十三)其它支出(229)</t>
  </si>
  <si>
    <t xml:space="preserve"> (二十四)转移性支出(230)</t>
  </si>
  <si>
    <t xml:space="preserve"> (二十五)债务还本支出(231)</t>
  </si>
  <si>
    <t xml:space="preserve"> (二十六)债务付息支出(232)</t>
  </si>
  <si>
    <t xml:space="preserve"> (二十七)债务发行费用支出(233)</t>
  </si>
  <si>
    <t>收入总计</t>
  </si>
  <si>
    <t>支出总计</t>
  </si>
  <si>
    <t>附件1-2</t>
  </si>
  <si>
    <t>一般公共预算支出表</t>
  </si>
  <si>
    <t>部门：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</si>
  <si>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</si>
  <si>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</si>
  <si>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</si>
  <si>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</si>
  <si>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</si>
  <si>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</si>
  <si>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</si>
  <si>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</si>
  <si>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</si>
  <si>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参政议政</t>
  </si>
  <si>
    <t>其他民主党派及工商联事务支出</t>
  </si>
  <si>
    <t>机关事业单位基本养老保险缴费支出</t>
  </si>
  <si>
    <t>行政单位医疗</t>
  </si>
  <si>
    <t>公务员医疗补助</t>
  </si>
  <si>
    <t>住房公积金</t>
  </si>
  <si>
    <t>附件1-3</t>
  </si>
  <si>
    <t>一般公共预算基本支出表</t>
  </si>
  <si>
    <t>支出经济分类科目</t>
  </si>
  <si>
    <t>2019年基本支出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</si>
  <si>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</si>
  <si>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</si>
  <si>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</si>
  <si>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</si>
  <si>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</si>
  <si>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</si>
  <si>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城镇职工基本医疗保险缴费</t>
  </si>
  <si>
    <t>公务员医疗补助缴费</t>
  </si>
  <si>
    <t>其他社会保障缴费（工伤、失业、生育）</t>
  </si>
  <si>
    <t>办公费</t>
  </si>
  <si>
    <t>通讯补助费</t>
  </si>
  <si>
    <t>福利费</t>
  </si>
  <si>
    <t>其他商品和服务支出</t>
  </si>
  <si>
    <t>工会经费</t>
  </si>
  <si>
    <t>其他交通费用</t>
  </si>
  <si>
    <t>附件1-4</t>
  </si>
  <si>
    <t>一般公共预算“三公”经费支出表</t>
  </si>
  <si>
    <t>单位：万元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</si>
  <si>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</si>
  <si>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</si>
  <si>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</si>
  <si>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</si>
  <si>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</si>
  <si>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</si>
  <si>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</si>
  <si>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</si>
  <si>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其他国有土地使用权出让收入安排的支出</t>
  </si>
  <si>
    <t>附件1-6</t>
  </si>
  <si>
    <t>部门收支总表</t>
  </si>
  <si>
    <t>收     入</t>
  </si>
  <si>
    <t xml:space="preserve"> 支     出</t>
  </si>
  <si>
    <t>项    目</t>
  </si>
  <si>
    <t>本年预算</t>
  </si>
  <si>
    <t xml:space="preserve">  一、一般公共预算收入</t>
  </si>
  <si>
    <t xml:space="preserve">  一、一般公共服务支出(201)</t>
  </si>
  <si>
    <t xml:space="preserve">  二、政府性基金收入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</si>
  <si>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</si>
  <si>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</si>
  <si>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</si>
  <si>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</si>
  <si>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</si>
  <si>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</si>
  <si>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</si>
  <si>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</si>
  <si>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</si>
  <si>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</si>
  <si>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</si>
  <si>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</si>
  <si>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</si>
  <si>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</si>
  <si>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</si>
  <si>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</si>
  <si>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</si>
  <si>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</si>
  <si>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</si>
  <si>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</si>
  <si>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</si>
  <si>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</si>
  <si>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</si>
  <si>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</si>
  <si>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</si>
  <si>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</si>
  <si>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 入 总 计</t>
  </si>
  <si>
    <t>支 出 总 计</t>
  </si>
  <si>
    <t>附件1-7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</si>
  <si>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</si>
  <si>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</si>
  <si>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</si>
  <si>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</si>
  <si>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</si>
  <si>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</si>
  <si>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</si>
  <si>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</si>
  <si>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</si>
  <si>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</si>
  <si>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</si>
  <si>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</si>
  <si>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</si>
  <si>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中国民主促进会海南省儋州市委员会</t>
  </si>
  <si>
    <t>附件1-8</t>
  </si>
  <si>
    <t>部门支出总表</t>
  </si>
  <si>
    <t>本级</t>
  </si>
  <si>
    <t>下级</t>
  </si>
  <si>
    <t>·</t>
  </si>
  <si>
    <t>附件1-9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</si>
  <si>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</si>
  <si>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</si>
  <si>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</si>
  <si>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</si>
  <si>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</si>
  <si>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</si>
  <si>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项目类型</t>
  </si>
  <si>
    <t>资金性质</t>
  </si>
  <si>
    <t>指标类型</t>
  </si>
  <si>
    <t>绩效指标</t>
  </si>
  <si>
    <t>绩效目标</t>
  </si>
  <si>
    <t>参政议政-提案调研</t>
  </si>
  <si>
    <t>专题调研经费</t>
  </si>
  <si>
    <t>民进儋州市委会</t>
  </si>
  <si>
    <t>专项业务类</t>
  </si>
  <si>
    <t>产出指标</t>
  </si>
  <si>
    <t xml:space="preserve"> 开展专题调研次数</t>
  </si>
  <si>
    <t xml:space="preserve"> 开展精品专题调研3-5次</t>
  </si>
  <si>
    <t>成效指标</t>
  </si>
  <si>
    <t xml:space="preserve"> 形成调研报告份数</t>
  </si>
  <si>
    <t xml:space="preserve"> 形成精品调研报告3-5份</t>
  </si>
  <si>
    <t>党务工作-组织建设</t>
  </si>
  <si>
    <t>支部及专委会工作经费</t>
  </si>
  <si>
    <t xml:space="preserve"> 支部或专委会活动</t>
  </si>
  <si>
    <t xml:space="preserve"> 合计开展学习或调研活动16次</t>
  </si>
  <si>
    <t xml:space="preserve"> 会员对于基层组织活动的参与度</t>
  </si>
  <si>
    <t xml:space="preserve"> 按照活动参加人次与基层组织人数比例，会员参与度达85%以上</t>
  </si>
  <si>
    <t>其他民主党派事务</t>
  </si>
  <si>
    <t>丹阳学校学生宿舍楼修缮经费</t>
  </si>
  <si>
    <t>发展建设类</t>
  </si>
  <si>
    <t xml:space="preserve"> 完成装修面积约1500平方</t>
  </si>
  <si>
    <t xml:space="preserve"> 完成装修面积1500个平方</t>
  </si>
  <si>
    <t xml:space="preserve"> 完成装修目标100%</t>
  </si>
  <si>
    <t xml:space="preserve"> 完成装修面积的100%</t>
  </si>
  <si>
    <t>丹阳学校学生宿舍楼建设经费</t>
  </si>
  <si>
    <t>政府性基金</t>
  </si>
  <si>
    <t>完成建筑面积1800平方米</t>
  </si>
  <si>
    <t>完成建筑面积1800个平方</t>
  </si>
  <si>
    <t>建成宿舍28间，容纳学生168名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</si>
</sst>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4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2" borderId="16" applyNumberFormat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49" fontId="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right" vertical="center" wrapText="1" shrinkToFit="1"/>
    </xf>
    <xf numFmtId="49" fontId="2" fillId="2" borderId="0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top" wrapText="1"/>
    </xf>
    <xf numFmtId="49" fontId="0" fillId="2" borderId="3" xfId="0" applyNumberFormat="1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0" fillId="0" borderId="11" xfId="0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1" xfId="49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E16" sqref="E16"/>
    </sheetView>
  </sheetViews>
  <sheetFormatPr defaultColWidth="9" defaultRowHeight="24.95" customHeight="1" outlineLevelCol="5"/>
  <cols>
    <col min="1" max="1" width="28.125" customWidth="1"/>
    <col min="2" max="2" width="14.25" customWidth="1"/>
    <col min="3" max="3" width="32.125" customWidth="1"/>
    <col min="4" max="4" width="17.125" customWidth="1"/>
    <col min="5" max="5" width="15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30" t="s">
        <v>1</v>
      </c>
      <c r="B2" s="30"/>
      <c r="C2" s="30"/>
      <c r="D2" s="30"/>
      <c r="E2" s="30"/>
      <c r="F2" s="30"/>
    </row>
    <row r="3" ht="26.25" customHeight="1" spans="1:6">
      <c r="A3" s="31" t="s">
        <v>2</v>
      </c>
      <c r="B3" s="31"/>
      <c r="C3" s="30"/>
      <c r="D3" s="30"/>
      <c r="E3" s="30"/>
      <c r="F3" s="25" t="s">
        <v>3</v>
      </c>
    </row>
    <row r="4" customHeight="1" spans="1:6">
      <c r="A4" s="36" t="s">
        <v>4</v>
      </c>
      <c r="B4" s="36"/>
      <c r="C4" s="36" t="s">
        <v>5</v>
      </c>
      <c r="D4" s="36"/>
      <c r="E4" s="36"/>
      <c r="F4" s="36"/>
    </row>
    <row r="5" customHeight="1" spans="1:6">
      <c r="A5" s="36" t="s">
        <v>6</v>
      </c>
      <c r="B5" s="36" t="s">
        <v>7</v>
      </c>
      <c r="C5" s="36" t="s">
        <v>6</v>
      </c>
      <c r="D5" s="36" t="s">
        <v>8</v>
      </c>
      <c r="E5" s="36" t="s">
        <v>9</v>
      </c>
      <c r="F5" s="36" t="s">
        <v>10</v>
      </c>
    </row>
    <row r="6" customHeight="1" spans="1:6">
      <c r="A6" s="57" t="s">
        <v>11</v>
      </c>
      <c r="B6" s="39"/>
      <c r="C6" s="57" t="s">
        <v>12</v>
      </c>
      <c r="D6" s="39"/>
      <c r="E6" s="39"/>
      <c r="F6" s="39"/>
    </row>
    <row r="7" customHeight="1" spans="1:6">
      <c r="A7" s="57" t="s">
        <v>13</v>
      </c>
      <c r="B7" s="39">
        <v>978013.1</v>
      </c>
      <c r="C7" s="61" t="s">
        <v>14</v>
      </c>
      <c r="D7" s="39">
        <f>SUM(E7:F7)</f>
        <v>870825.3</v>
      </c>
      <c r="E7" s="39">
        <v>870825.3</v>
      </c>
      <c r="F7" s="39"/>
    </row>
    <row r="8" customHeight="1" spans="1:6">
      <c r="A8" s="57" t="s">
        <v>15</v>
      </c>
      <c r="B8" s="39">
        <v>4950000</v>
      </c>
      <c r="C8" s="61" t="s">
        <v>16</v>
      </c>
      <c r="D8" s="39">
        <f t="shared" ref="D8:D33" si="0">SUM(E8:F8)</f>
        <v>0</v>
      </c>
      <c r="E8" s="39"/>
      <c r="F8" s="39"/>
    </row>
    <row r="9" customHeight="1" spans="1:6">
      <c r="A9" s="57"/>
      <c r="B9" s="39"/>
      <c r="C9" s="61" t="s">
        <v>17</v>
      </c>
      <c r="D9" s="39">
        <f>SUM(E9:F9)</f>
        <v>0</v>
      </c>
      <c r="E9" s="39"/>
      <c r="F9" s="39"/>
    </row>
    <row r="10" customHeight="1" spans="1:6">
      <c r="A10" s="57"/>
      <c r="B10" s="39"/>
      <c r="C10" s="61" t="s">
        <v>18</v>
      </c>
      <c r="D10" s="39">
        <f>SUM(E10:F10)</f>
        <v>0</v>
      </c>
      <c r="E10" s="39"/>
      <c r="F10" s="39"/>
    </row>
    <row r="11" customHeight="1" spans="1:6">
      <c r="A11" s="57"/>
      <c r="B11" s="39"/>
      <c r="C11" s="61" t="s">
        <v>19</v>
      </c>
      <c r="D11" s="39">
        <f>SUM(E11:F11)</f>
        <v>0</v>
      </c>
      <c r="E11" s="39"/>
      <c r="F11" s="39"/>
    </row>
    <row r="12" customHeight="1" spans="1:6">
      <c r="A12" s="57"/>
      <c r="B12" s="39"/>
      <c r="C12" s="61" t="s">
        <v>20</v>
      </c>
      <c r="D12" s="39">
        <f>SUM(E12:F12)</f>
        <v>0</v>
      </c>
      <c r="E12" s="39"/>
      <c r="F12" s="39"/>
    </row>
    <row r="13" customHeight="1" spans="1:6">
      <c r="A13" s="57"/>
      <c r="B13" s="39"/>
      <c r="C13" s="61" t="s">
        <v>21</v>
      </c>
      <c r="D13" s="39">
        <f>SUM(E13:F13)</f>
        <v>0</v>
      </c>
      <c r="E13" s="39"/>
      <c r="F13" s="39"/>
    </row>
    <row r="14" customHeight="1" spans="1:6">
      <c r="A14" s="57"/>
      <c r="B14" s="39"/>
      <c r="C14" s="61" t="s">
        <v>22</v>
      </c>
      <c r="D14" s="39">
        <f>SUM(E14:F14)</f>
        <v>40660</v>
      </c>
      <c r="E14" s="39">
        <v>40660</v>
      </c>
      <c r="F14" s="39"/>
    </row>
    <row r="15" customHeight="1" spans="1:6">
      <c r="A15" s="57"/>
      <c r="B15" s="39"/>
      <c r="C15" s="61" t="s">
        <v>23</v>
      </c>
      <c r="D15" s="39">
        <f>SUM(E15:F15)</f>
        <v>0</v>
      </c>
      <c r="E15" s="39"/>
      <c r="F15" s="39"/>
    </row>
    <row r="16" customHeight="1" spans="1:6">
      <c r="A16" s="57"/>
      <c r="B16" s="39"/>
      <c r="C16" s="61" t="s">
        <v>24</v>
      </c>
      <c r="D16" s="39">
        <f>SUM(E16:F16)</f>
        <v>38907.2</v>
      </c>
      <c r="E16" s="39">
        <v>38907.2</v>
      </c>
      <c r="F16" s="39"/>
    </row>
    <row r="17" customHeight="1" spans="1:6">
      <c r="A17" s="57"/>
      <c r="B17" s="39"/>
      <c r="C17" s="61" t="s">
        <v>25</v>
      </c>
      <c r="D17" s="39">
        <f>SUM(E17:F17)</f>
        <v>0</v>
      </c>
      <c r="E17" s="39"/>
      <c r="F17" s="39"/>
    </row>
    <row r="18" customHeight="1" spans="1:6">
      <c r="A18" s="57"/>
      <c r="B18" s="39"/>
      <c r="C18" s="61" t="s">
        <v>26</v>
      </c>
      <c r="D18" s="39">
        <f>SUM(E18:F18)</f>
        <v>4950000</v>
      </c>
      <c r="E18" s="39"/>
      <c r="F18" s="39">
        <v>4950000</v>
      </c>
    </row>
    <row r="19" customHeight="1" spans="1:6">
      <c r="A19" s="57"/>
      <c r="B19" s="39"/>
      <c r="C19" s="61" t="s">
        <v>27</v>
      </c>
      <c r="D19" s="39">
        <f>SUM(E19:F19)</f>
        <v>0</v>
      </c>
      <c r="E19" s="39"/>
      <c r="F19" s="39"/>
    </row>
    <row r="20" customHeight="1" spans="1:6">
      <c r="A20" s="57"/>
      <c r="B20" s="39"/>
      <c r="C20" s="61" t="s">
        <v>28</v>
      </c>
      <c r="D20" s="39">
        <f>SUM(E20:F20)</f>
        <v>0</v>
      </c>
      <c r="E20" s="39"/>
      <c r="F20" s="39"/>
    </row>
    <row r="21" customHeight="1" spans="1:6">
      <c r="A21" s="57"/>
      <c r="B21" s="39"/>
      <c r="C21" s="61" t="s">
        <v>29</v>
      </c>
      <c r="D21" s="39">
        <f>SUM(E21:F21)</f>
        <v>0</v>
      </c>
      <c r="E21" s="39"/>
      <c r="F21" s="39"/>
    </row>
    <row r="22" customHeight="1" spans="1:6">
      <c r="A22" s="57"/>
      <c r="B22" s="39"/>
      <c r="C22" s="61" t="s">
        <v>30</v>
      </c>
      <c r="D22" s="39">
        <f>SUM(E22:F22)</f>
        <v>0</v>
      </c>
      <c r="E22" s="39"/>
      <c r="F22" s="39"/>
    </row>
    <row r="23" customHeight="1" spans="1:6">
      <c r="A23" s="57"/>
      <c r="B23" s="39"/>
      <c r="C23" s="61" t="s">
        <v>31</v>
      </c>
      <c r="D23" s="39">
        <f>SUM(E23:F23)</f>
        <v>0</v>
      </c>
      <c r="E23" s="39"/>
      <c r="F23" s="39"/>
    </row>
    <row r="24" customHeight="1" spans="1:6">
      <c r="A24" s="57"/>
      <c r="B24" s="39"/>
      <c r="C24" s="61" t="s">
        <v>32</v>
      </c>
      <c r="D24" s="39">
        <f>SUM(E24:F24)</f>
        <v>0</v>
      </c>
      <c r="E24" s="39"/>
      <c r="F24" s="39"/>
    </row>
    <row r="25" customHeight="1" spans="1:6">
      <c r="A25" s="57"/>
      <c r="B25" s="39"/>
      <c r="C25" s="61" t="s">
        <v>33</v>
      </c>
      <c r="D25" s="39">
        <f>SUM(E25:F25)</f>
        <v>0</v>
      </c>
      <c r="E25" s="39"/>
      <c r="F25" s="39"/>
    </row>
    <row r="26" customHeight="1" spans="1:6">
      <c r="A26" s="57"/>
      <c r="B26" s="39"/>
      <c r="C26" s="61" t="s">
        <v>34</v>
      </c>
      <c r="D26" s="39">
        <f>SUM(E26:F26)</f>
        <v>27620.6</v>
      </c>
      <c r="E26" s="39">
        <v>27620.6</v>
      </c>
      <c r="F26" s="39"/>
    </row>
    <row r="27" customHeight="1" spans="1:6">
      <c r="A27" s="57"/>
      <c r="B27" s="39"/>
      <c r="C27" s="61" t="s">
        <v>35</v>
      </c>
      <c r="D27" s="39">
        <f>SUM(E27:F27)</f>
        <v>0</v>
      </c>
      <c r="E27" s="39"/>
      <c r="F27" s="39"/>
    </row>
    <row r="28" customHeight="1" spans="1:6">
      <c r="A28" s="57"/>
      <c r="B28" s="39"/>
      <c r="C28" s="61" t="s">
        <v>36</v>
      </c>
      <c r="D28" s="39">
        <f>SUM(E28:F28)</f>
        <v>0</v>
      </c>
      <c r="E28" s="39"/>
      <c r="F28" s="39"/>
    </row>
    <row r="29" customHeight="1" spans="1:6">
      <c r="A29" s="57"/>
      <c r="B29" s="39"/>
      <c r="C29" s="61" t="s">
        <v>37</v>
      </c>
      <c r="D29" s="39">
        <f>SUM(E29:F29)</f>
        <v>0</v>
      </c>
      <c r="E29" s="39"/>
      <c r="F29" s="39"/>
    </row>
    <row r="30" customHeight="1" spans="1:6">
      <c r="A30" s="57"/>
      <c r="B30" s="39"/>
      <c r="C30" s="61" t="s">
        <v>38</v>
      </c>
      <c r="D30" s="39">
        <f>SUM(E30:F30)</f>
        <v>0</v>
      </c>
      <c r="E30" s="39"/>
      <c r="F30" s="39"/>
    </row>
    <row r="31" customHeight="1" spans="1:6">
      <c r="A31" s="57"/>
      <c r="B31" s="39"/>
      <c r="C31" s="61" t="s">
        <v>39</v>
      </c>
      <c r="D31" s="39">
        <f>SUM(E31:F31)</f>
        <v>0</v>
      </c>
      <c r="E31" s="39"/>
      <c r="F31" s="39"/>
    </row>
    <row r="32" customHeight="1" spans="1:6">
      <c r="A32" s="57"/>
      <c r="B32" s="39"/>
      <c r="C32" s="61" t="s">
        <v>40</v>
      </c>
      <c r="D32" s="39">
        <f>SUM(E32:F32)</f>
        <v>0</v>
      </c>
      <c r="E32" s="39"/>
      <c r="F32" s="39"/>
    </row>
    <row r="33" ht="39" customHeight="1" spans="1:6">
      <c r="A33" s="57"/>
      <c r="B33" s="39"/>
      <c r="C33" s="61" t="s">
        <v>41</v>
      </c>
      <c r="D33" s="39">
        <f>SUM(E33:F33)</f>
        <v>0</v>
      </c>
      <c r="E33" s="39"/>
      <c r="F33" s="39"/>
    </row>
    <row r="34" ht="53" customHeight="1" spans="1:6">
      <c r="A34" s="57" t="s">
        <v>42</v>
      </c>
      <c r="B34" s="39">
        <f>SUM(B6:B33)</f>
        <v>5928013.1</v>
      </c>
      <c r="C34" s="61" t="s">
        <v>43</v>
      </c>
      <c r="D34" s="39">
        <f t="shared" ref="B34:F34" si="1">SUM(D6:D33)</f>
        <v>5928013.1</v>
      </c>
      <c r="E34" s="39">
        <f>SUM(E6:E33)</f>
        <v>978013.1</v>
      </c>
      <c r="F34" s="39">
        <f>SUM(F6:F33)</f>
        <v>4950000</v>
      </c>
    </row>
  </sheetData>
  <mergeCells count="4">
    <mergeCell ref="A2:F2"/>
    <mergeCell ref="A3:B3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D6" sqref="D6"/>
    </sheetView>
  </sheetViews>
  <sheetFormatPr defaultColWidth="15.625" defaultRowHeight="24.95" customHeight="1" outlineLevelCol="4"/>
  <cols>
    <col min="1" max="1" width="15.625" style="31"/>
    <col min="2" max="2" width="20.75" customWidth="1"/>
  </cols>
  <sheetData>
    <row r="1" customHeight="1" spans="1:1">
      <c r="A1" t="s">
        <v>44</v>
      </c>
    </row>
    <row r="2" customHeight="1" spans="1:5">
      <c r="A2" s="30" t="s">
        <v>45</v>
      </c>
      <c r="B2" s="30"/>
      <c r="C2" s="30"/>
      <c r="D2" s="30"/>
      <c r="E2" s="30"/>
    </row>
    <row r="3" customHeight="1" spans="1:5">
      <c r="A3" s="43" t="s">
        <v>46</v>
      </c>
      <c r="B3" s="30"/>
      <c r="C3" s="30"/>
      <c r="D3" s="30"/>
      <c r="E3" s="42" t="s">
        <v>3</v>
      </c>
    </row>
    <row r="4" customHeight="1" spans="1:5">
      <c r="A4" s="36" t="s">
        <v>47</v>
      </c>
      <c r="B4" s="36"/>
      <c r="C4" s="36" t="s">
        <v>48</v>
      </c>
      <c r="D4" s="36"/>
      <c r="E4" s="36"/>
    </row>
    <row r="5" s="41" customFormat="1" customHeight="1" spans="1:5">
      <c r="A5" s="36" t="s">
        <v>49</v>
      </c>
      <c r="B5" s="36" t="s">
        <v>50</v>
      </c>
      <c r="C5" s="36" t="s">
        <v>51</v>
      </c>
      <c r="D5" s="36" t="s">
        <v>52</v>
      </c>
      <c r="E5" s="36" t="s">
        <v>53</v>
      </c>
    </row>
    <row r="6" customHeight="1" spans="1:5">
      <c r="A6" s="37">
        <v>2012801</v>
      </c>
      <c r="B6" s="57" t="s">
        <v>54</v>
      </c>
      <c r="C6" s="39">
        <v>480825.3</v>
      </c>
      <c r="D6" s="39">
        <v>480825.3</v>
      </c>
      <c r="E6" s="39"/>
    </row>
    <row r="7" customHeight="1" spans="1:5">
      <c r="A7" s="37">
        <v>2012802</v>
      </c>
      <c r="B7" s="57" t="s">
        <v>55</v>
      </c>
      <c r="C7" s="39">
        <v>40000</v>
      </c>
      <c r="D7" s="39"/>
      <c r="E7" s="39">
        <v>40000</v>
      </c>
    </row>
    <row r="8" customHeight="1" spans="1:5">
      <c r="A8" s="37">
        <v>2012804</v>
      </c>
      <c r="B8" s="57" t="s">
        <v>56</v>
      </c>
      <c r="C8" s="39">
        <v>50000</v>
      </c>
      <c r="D8" s="39"/>
      <c r="E8" s="39">
        <v>50000</v>
      </c>
    </row>
    <row r="9" customHeight="1" spans="1:5">
      <c r="A9" s="37">
        <v>2012899</v>
      </c>
      <c r="B9" s="57" t="s">
        <v>57</v>
      </c>
      <c r="C9" s="39">
        <v>300000</v>
      </c>
      <c r="D9" s="39"/>
      <c r="E9" s="39">
        <v>300000</v>
      </c>
    </row>
    <row r="10" customHeight="1" spans="1:5">
      <c r="A10" s="37">
        <v>2080505</v>
      </c>
      <c r="B10" s="57" t="s">
        <v>58</v>
      </c>
      <c r="C10" s="39">
        <v>40660</v>
      </c>
      <c r="D10" s="39">
        <v>40660</v>
      </c>
      <c r="E10" s="39"/>
    </row>
    <row r="11" customHeight="1" spans="1:5">
      <c r="A11" s="37">
        <v>2101101</v>
      </c>
      <c r="B11" s="57" t="s">
        <v>59</v>
      </c>
      <c r="C11" s="39">
        <v>9390.2</v>
      </c>
      <c r="D11" s="39">
        <v>9390.2</v>
      </c>
      <c r="E11" s="39"/>
    </row>
    <row r="12" customHeight="1" spans="1:5">
      <c r="A12" s="37">
        <v>2101103</v>
      </c>
      <c r="B12" s="57" t="s">
        <v>60</v>
      </c>
      <c r="C12" s="39">
        <v>29517</v>
      </c>
      <c r="D12" s="39">
        <v>29517</v>
      </c>
      <c r="E12" s="39"/>
    </row>
    <row r="13" customHeight="1" spans="1:5">
      <c r="A13" s="37">
        <v>2210201</v>
      </c>
      <c r="B13" s="57" t="s">
        <v>61</v>
      </c>
      <c r="C13" s="39">
        <v>27620.6</v>
      </c>
      <c r="D13" s="39">
        <v>27620.6</v>
      </c>
      <c r="E13" s="39"/>
    </row>
    <row r="14" customHeight="1" spans="1:5">
      <c r="A14" s="36" t="s">
        <v>8</v>
      </c>
      <c r="B14" s="36"/>
      <c r="C14" s="39">
        <f>SUM(C6:C13)</f>
        <v>978013.1</v>
      </c>
      <c r="D14" s="39">
        <f>SUM(D6:D13)</f>
        <v>588013.1</v>
      </c>
      <c r="E14" s="39">
        <f>SUM(E6:E13)</f>
        <v>390000</v>
      </c>
    </row>
  </sheetData>
  <mergeCells count="4">
    <mergeCell ref="A2:E2"/>
    <mergeCell ref="A4:B4"/>
    <mergeCell ref="C4:E4"/>
    <mergeCell ref="A14:B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workbookViewId="0">
      <selection activeCell="E14" sqref="E14:E19"/>
    </sheetView>
  </sheetViews>
  <sheetFormatPr defaultColWidth="15.625" defaultRowHeight="24.95" customHeight="1" outlineLevelCol="4"/>
  <cols>
    <col min="1" max="1" width="18.25" style="31" customWidth="1"/>
  </cols>
  <sheetData>
    <row r="1" customHeight="1" spans="1:1">
      <c r="A1" t="s">
        <v>62</v>
      </c>
    </row>
    <row r="2" customHeight="1" spans="1:5">
      <c r="A2" s="30" t="s">
        <v>63</v>
      </c>
      <c r="B2" s="30"/>
      <c r="C2" s="30"/>
      <c r="D2" s="30"/>
      <c r="E2" s="30"/>
    </row>
    <row r="3" customHeight="1" spans="1:5">
      <c r="A3" s="43" t="s">
        <v>46</v>
      </c>
      <c r="E3" s="42" t="s">
        <v>3</v>
      </c>
    </row>
    <row r="4" customHeight="1" spans="1:5">
      <c r="A4" s="36" t="s">
        <v>64</v>
      </c>
      <c r="B4" s="36"/>
      <c r="C4" s="36" t="s">
        <v>65</v>
      </c>
      <c r="D4" s="36"/>
      <c r="E4" s="36"/>
    </row>
    <row r="5" s="41" customFormat="1" customHeight="1" spans="1:5">
      <c r="A5" s="36" t="s">
        <v>49</v>
      </c>
      <c r="B5" s="36" t="s">
        <v>50</v>
      </c>
      <c r="C5" s="36" t="s">
        <v>8</v>
      </c>
      <c r="D5" s="36" t="s">
        <v>66</v>
      </c>
      <c r="E5" s="36" t="s">
        <v>67</v>
      </c>
    </row>
    <row r="6" customHeight="1" spans="1:5">
      <c r="A6" s="37">
        <v>30101</v>
      </c>
      <c r="B6" s="57" t="s">
        <v>68</v>
      </c>
      <c r="C6" s="39">
        <f>D6+E6</f>
        <v>110472</v>
      </c>
      <c r="D6" s="39">
        <v>110472</v>
      </c>
      <c r="E6" s="39"/>
    </row>
    <row r="7" customHeight="1" spans="1:5">
      <c r="A7" s="37">
        <v>30102</v>
      </c>
      <c r="B7" s="57" t="s">
        <v>69</v>
      </c>
      <c r="C7" s="39">
        <f t="shared" ref="C7:C22" si="0">D7+E7</f>
        <v>101820</v>
      </c>
      <c r="D7" s="39">
        <v>101820</v>
      </c>
      <c r="E7" s="39"/>
    </row>
    <row r="8" customHeight="1" spans="1:5">
      <c r="A8" s="37">
        <v>30103</v>
      </c>
      <c r="B8" s="57" t="s">
        <v>70</v>
      </c>
      <c r="C8" s="39">
        <f>D8+E8</f>
        <v>9206</v>
      </c>
      <c r="D8" s="39">
        <v>9206</v>
      </c>
      <c r="E8" s="39"/>
    </row>
    <row r="9" customHeight="1" spans="1:5">
      <c r="A9" s="37">
        <v>30108</v>
      </c>
      <c r="B9" s="57" t="s">
        <v>71</v>
      </c>
      <c r="C9" s="39">
        <f>D9+E9</f>
        <v>40660</v>
      </c>
      <c r="D9" s="39">
        <v>40660</v>
      </c>
      <c r="E9" s="39"/>
    </row>
    <row r="10" customHeight="1" spans="1:5">
      <c r="A10" s="37">
        <v>30110</v>
      </c>
      <c r="B10" s="57" t="s">
        <v>72</v>
      </c>
      <c r="C10" s="39">
        <f>D10+E10</f>
        <v>8837.8</v>
      </c>
      <c r="D10" s="39">
        <v>8837.8</v>
      </c>
      <c r="E10" s="39"/>
    </row>
    <row r="11" customHeight="1" spans="1:5">
      <c r="A11" s="37">
        <v>30111</v>
      </c>
      <c r="B11" s="57" t="s">
        <v>73</v>
      </c>
      <c r="C11" s="39">
        <f>D11+E11</f>
        <v>29517</v>
      </c>
      <c r="D11" s="58">
        <v>29517</v>
      </c>
      <c r="E11" s="39"/>
    </row>
    <row r="12" customHeight="1" spans="1:5">
      <c r="A12" s="37">
        <v>30112</v>
      </c>
      <c r="B12" s="57" t="s">
        <v>74</v>
      </c>
      <c r="C12" s="39">
        <f>D12+E12</f>
        <v>994.3</v>
      </c>
      <c r="D12" s="39">
        <v>994.3</v>
      </c>
      <c r="E12" s="39"/>
    </row>
    <row r="13" customHeight="1" spans="1:5">
      <c r="A13" s="37">
        <v>30113</v>
      </c>
      <c r="B13" s="57" t="s">
        <v>61</v>
      </c>
      <c r="C13" s="39">
        <f>D13+E13</f>
        <v>27620.6</v>
      </c>
      <c r="D13" s="39">
        <v>27620.6</v>
      </c>
      <c r="E13" s="39"/>
    </row>
    <row r="14" customHeight="1" spans="1:5">
      <c r="A14" s="37">
        <v>30201</v>
      </c>
      <c r="B14" s="57" t="s">
        <v>75</v>
      </c>
      <c r="C14" s="39">
        <f>D14+E14</f>
        <v>22605</v>
      </c>
      <c r="D14" s="39"/>
      <c r="E14" s="39">
        <v>22605</v>
      </c>
    </row>
    <row r="15" customHeight="1" spans="1:5">
      <c r="A15" s="37">
        <v>30207</v>
      </c>
      <c r="B15" s="57" t="s">
        <v>76</v>
      </c>
      <c r="C15" s="39">
        <f>D15+E15</f>
        <v>3840</v>
      </c>
      <c r="D15" s="39"/>
      <c r="E15" s="39">
        <v>3840</v>
      </c>
    </row>
    <row r="16" customHeight="1" spans="1:5">
      <c r="A16" s="37">
        <v>30229</v>
      </c>
      <c r="B16" s="57" t="s">
        <v>77</v>
      </c>
      <c r="C16" s="39">
        <f>D16+E16</f>
        <v>62.4</v>
      </c>
      <c r="D16" s="39"/>
      <c r="E16" s="39">
        <v>62.4</v>
      </c>
    </row>
    <row r="17" customHeight="1" spans="1:5">
      <c r="A17" s="37">
        <v>30299</v>
      </c>
      <c r="B17" s="57" t="s">
        <v>78</v>
      </c>
      <c r="C17" s="39">
        <f>D17+E17</f>
        <v>200000</v>
      </c>
      <c r="D17" s="39"/>
      <c r="E17" s="39">
        <v>200000</v>
      </c>
    </row>
    <row r="18" customHeight="1" spans="1:5">
      <c r="A18" s="37">
        <v>30228</v>
      </c>
      <c r="B18" s="57" t="s">
        <v>79</v>
      </c>
      <c r="C18" s="39">
        <f>D18+E18</f>
        <v>4298</v>
      </c>
      <c r="D18" s="39"/>
      <c r="E18" s="39">
        <v>4298</v>
      </c>
    </row>
    <row r="19" customHeight="1" spans="1:5">
      <c r="A19" s="37">
        <v>30239</v>
      </c>
      <c r="B19" s="57" t="s">
        <v>80</v>
      </c>
      <c r="C19" s="39">
        <f>D19+E19</f>
        <v>28080</v>
      </c>
      <c r="D19" s="39"/>
      <c r="E19" s="39">
        <v>28080</v>
      </c>
    </row>
    <row r="20" customHeight="1" spans="1:5">
      <c r="A20" s="59" t="s">
        <v>8</v>
      </c>
      <c r="B20" s="60"/>
      <c r="C20" s="39">
        <f>D20+E20</f>
        <v>588013.1</v>
      </c>
      <c r="D20" s="39">
        <f>SUM(D6:D19)</f>
        <v>329127.7</v>
      </c>
      <c r="E20" s="39">
        <f>SUM(E6:E19)</f>
        <v>258885.4</v>
      </c>
    </row>
  </sheetData>
  <mergeCells count="4">
    <mergeCell ref="A2:E2"/>
    <mergeCell ref="A4:B4"/>
    <mergeCell ref="C4:E4"/>
    <mergeCell ref="A20:B2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O20" sqref="O20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81</v>
      </c>
    </row>
    <row r="2" ht="34.5" customHeight="1" spans="1:12">
      <c r="A2" s="30" t="s">
        <v>82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customHeight="1" spans="1:12">
      <c r="A3" s="31" t="s">
        <v>2</v>
      </c>
      <c r="B3" s="31"/>
      <c r="C3" s="31"/>
      <c r="D3" s="31"/>
      <c r="L3" s="42" t="s">
        <v>83</v>
      </c>
    </row>
    <row r="4" ht="29.25" customHeight="1" spans="1:12">
      <c r="A4" s="36" t="s">
        <v>84</v>
      </c>
      <c r="B4" s="36"/>
      <c r="C4" s="36"/>
      <c r="D4" s="36"/>
      <c r="E4" s="36"/>
      <c r="F4" s="36"/>
      <c r="G4" s="36" t="s">
        <v>48</v>
      </c>
      <c r="H4" s="36"/>
      <c r="I4" s="36"/>
      <c r="J4" s="36"/>
      <c r="K4" s="36"/>
      <c r="L4" s="36"/>
    </row>
    <row r="5" s="55" customFormat="1" customHeight="1" spans="1:12">
      <c r="A5" s="56" t="s">
        <v>8</v>
      </c>
      <c r="B5" s="56" t="s">
        <v>85</v>
      </c>
      <c r="C5" s="56" t="s">
        <v>86</v>
      </c>
      <c r="D5" s="56"/>
      <c r="E5" s="56"/>
      <c r="F5" s="56" t="s">
        <v>87</v>
      </c>
      <c r="G5" s="56" t="s">
        <v>8</v>
      </c>
      <c r="H5" s="56" t="s">
        <v>85</v>
      </c>
      <c r="I5" s="56" t="s">
        <v>86</v>
      </c>
      <c r="J5" s="56"/>
      <c r="K5" s="56"/>
      <c r="L5" s="56" t="s">
        <v>87</v>
      </c>
    </row>
    <row r="6" s="55" customFormat="1" customHeight="1" spans="1:12">
      <c r="A6" s="56"/>
      <c r="B6" s="56"/>
      <c r="C6" s="56" t="s">
        <v>51</v>
      </c>
      <c r="D6" s="56" t="s">
        <v>88</v>
      </c>
      <c r="E6" s="56" t="s">
        <v>89</v>
      </c>
      <c r="F6" s="56"/>
      <c r="G6" s="56"/>
      <c r="H6" s="56"/>
      <c r="I6" s="56" t="s">
        <v>51</v>
      </c>
      <c r="J6" s="56" t="s">
        <v>88</v>
      </c>
      <c r="K6" s="56" t="s">
        <v>89</v>
      </c>
      <c r="L6" s="56"/>
    </row>
    <row r="7" ht="39" customHeight="1" spans="1:12">
      <c r="A7" s="39">
        <f>B7+C7+F7</f>
        <v>1.5</v>
      </c>
      <c r="B7" s="39">
        <v>0</v>
      </c>
      <c r="C7" s="39">
        <f>SUM(D7:E7)</f>
        <v>0</v>
      </c>
      <c r="D7" s="39"/>
      <c r="E7" s="39"/>
      <c r="F7" s="39">
        <v>1.5</v>
      </c>
      <c r="G7" s="39">
        <f>H7+I7+L7</f>
        <v>1.5</v>
      </c>
      <c r="H7" s="39"/>
      <c r="I7" s="39">
        <f>J7+K7</f>
        <v>0</v>
      </c>
      <c r="J7" s="39"/>
      <c r="K7" s="39"/>
      <c r="L7" s="39">
        <v>1.5</v>
      </c>
    </row>
    <row r="8" ht="40.5" customHeight="1" spans="1:1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customHeight="1" spans="1:1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ht="26.25" customHeight="1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</sheetData>
  <mergeCells count="15">
    <mergeCell ref="A2:L2"/>
    <mergeCell ref="A3:D3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workbookViewId="0">
      <selection activeCell="G23" sqref="G23"/>
    </sheetView>
  </sheetViews>
  <sheetFormatPr defaultColWidth="15.625" defaultRowHeight="24.95" customHeight="1" outlineLevelRow="6" outlineLevelCol="4"/>
  <cols>
    <col min="1" max="1" width="12.5" style="31" customWidth="1"/>
    <col min="2" max="2" width="29.25" customWidth="1"/>
    <col min="3" max="3" width="13.375" customWidth="1"/>
    <col min="4" max="4" width="11.625" customWidth="1"/>
    <col min="5" max="5" width="13.75" customWidth="1"/>
  </cols>
  <sheetData>
    <row r="1" customHeight="1" spans="1:1">
      <c r="A1" t="s">
        <v>90</v>
      </c>
    </row>
    <row r="2" s="54" customFormat="1" ht="47.25" customHeight="1" spans="1:5">
      <c r="A2" s="30" t="s">
        <v>91</v>
      </c>
      <c r="B2" s="30"/>
      <c r="C2" s="30"/>
      <c r="D2" s="30"/>
      <c r="E2" s="30"/>
    </row>
    <row r="3" customHeight="1" spans="1:5">
      <c r="A3" s="31" t="s">
        <v>2</v>
      </c>
      <c r="B3" s="31"/>
      <c r="E3" s="42" t="s">
        <v>3</v>
      </c>
    </row>
    <row r="4" customHeight="1" spans="1:5">
      <c r="A4" s="36" t="s">
        <v>47</v>
      </c>
      <c r="B4" s="36"/>
      <c r="C4" s="36" t="s">
        <v>48</v>
      </c>
      <c r="D4" s="36"/>
      <c r="E4" s="36"/>
    </row>
    <row r="5" s="41" customFormat="1" customHeight="1" spans="1:5">
      <c r="A5" s="36" t="s">
        <v>49</v>
      </c>
      <c r="B5" s="36" t="s">
        <v>50</v>
      </c>
      <c r="C5" s="36" t="s">
        <v>51</v>
      </c>
      <c r="D5" s="36" t="s">
        <v>52</v>
      </c>
      <c r="E5" s="36" t="s">
        <v>53</v>
      </c>
    </row>
    <row r="6" ht="45" customHeight="1" spans="1:5">
      <c r="A6" s="37">
        <v>2120899</v>
      </c>
      <c r="B6" s="38" t="s">
        <v>92</v>
      </c>
      <c r="C6" s="39">
        <v>4950000</v>
      </c>
      <c r="D6" s="39"/>
      <c r="E6" s="39">
        <v>4950000</v>
      </c>
    </row>
    <row r="7" customHeight="1" spans="1:5">
      <c r="A7" s="36" t="s">
        <v>8</v>
      </c>
      <c r="B7" s="36"/>
      <c r="C7" s="39">
        <f>SUM(C6:C6)</f>
        <v>4950000</v>
      </c>
      <c r="D7" s="39">
        <f>SUM(D6:D6)</f>
        <v>0</v>
      </c>
      <c r="E7" s="39">
        <f>SUM(E6:E6)</f>
        <v>4950000</v>
      </c>
    </row>
  </sheetData>
  <mergeCells count="5">
    <mergeCell ref="A2:E2"/>
    <mergeCell ref="A3:B3"/>
    <mergeCell ref="A4:B4"/>
    <mergeCell ref="C4:E4"/>
    <mergeCell ref="A7:B7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"/>
  <sheetViews>
    <sheetView workbookViewId="0">
      <selection activeCell="D25" sqref="D25"/>
    </sheetView>
  </sheetViews>
  <sheetFormatPr defaultColWidth="9" defaultRowHeight="24.95" customHeight="1" outlineLevelCol="3"/>
  <cols>
    <col min="1" max="1" width="37.5" customWidth="1"/>
    <col min="2" max="2" width="13.75" customWidth="1"/>
    <col min="3" max="3" width="36.125" customWidth="1"/>
    <col min="4" max="4" width="15" customWidth="1"/>
  </cols>
  <sheetData>
    <row r="1" customHeight="1" spans="1:1">
      <c r="A1" t="s">
        <v>93</v>
      </c>
    </row>
    <row r="2" ht="40.5" customHeight="1" spans="1:4">
      <c r="A2" s="30" t="s">
        <v>94</v>
      </c>
      <c r="B2" s="30"/>
      <c r="C2" s="30"/>
      <c r="D2" s="30"/>
    </row>
    <row r="3" customHeight="1" spans="1:4">
      <c r="A3" s="43" t="s">
        <v>2</v>
      </c>
      <c r="D3" s="42" t="s">
        <v>3</v>
      </c>
    </row>
    <row r="4" customHeight="1" spans="1:4">
      <c r="A4" s="50" t="s">
        <v>95</v>
      </c>
      <c r="B4" s="50"/>
      <c r="C4" s="50" t="s">
        <v>96</v>
      </c>
      <c r="D4" s="50"/>
    </row>
    <row r="5" customHeight="1" spans="1:4">
      <c r="A5" s="50" t="s">
        <v>97</v>
      </c>
      <c r="B5" s="50" t="s">
        <v>98</v>
      </c>
      <c r="C5" s="50" t="s">
        <v>97</v>
      </c>
      <c r="D5" s="50" t="s">
        <v>98</v>
      </c>
    </row>
    <row r="6" ht="20.1" customHeight="1" spans="1:4">
      <c r="A6" s="51" t="s">
        <v>99</v>
      </c>
      <c r="B6" s="39">
        <v>978013.1</v>
      </c>
      <c r="C6" s="51" t="s">
        <v>100</v>
      </c>
      <c r="D6" s="39">
        <v>870825.3</v>
      </c>
    </row>
    <row r="7" ht="20.1" customHeight="1" spans="1:4">
      <c r="A7" s="52" t="s">
        <v>101</v>
      </c>
      <c r="B7" s="39">
        <v>4950000</v>
      </c>
      <c r="C7" s="51" t="s">
        <v>102</v>
      </c>
      <c r="D7" s="39">
        <v>0</v>
      </c>
    </row>
    <row r="8" ht="20.1" customHeight="1" spans="1:4">
      <c r="A8" s="52"/>
      <c r="B8" s="39"/>
      <c r="C8" s="51" t="s">
        <v>103</v>
      </c>
      <c r="D8" s="39">
        <v>0</v>
      </c>
    </row>
    <row r="9" ht="20.1" customHeight="1" spans="1:4">
      <c r="A9" s="52"/>
      <c r="B9" s="39"/>
      <c r="C9" s="51" t="s">
        <v>104</v>
      </c>
      <c r="D9" s="39">
        <v>0</v>
      </c>
    </row>
    <row r="10" ht="20.1" customHeight="1" spans="1:4">
      <c r="A10" s="52"/>
      <c r="B10" s="39"/>
      <c r="C10" s="51" t="s">
        <v>105</v>
      </c>
      <c r="D10" s="39">
        <v>0</v>
      </c>
    </row>
    <row r="11" ht="20.1" customHeight="1" spans="1:4">
      <c r="A11" s="52"/>
      <c r="B11" s="39"/>
      <c r="C11" s="51" t="s">
        <v>106</v>
      </c>
      <c r="D11" s="39">
        <v>0</v>
      </c>
    </row>
    <row r="12" ht="20.1" customHeight="1" spans="1:4">
      <c r="A12" s="52"/>
      <c r="B12" s="39"/>
      <c r="C12" s="51" t="s">
        <v>107</v>
      </c>
      <c r="D12" s="39">
        <v>0</v>
      </c>
    </row>
    <row r="13" ht="20.1" customHeight="1" spans="1:4">
      <c r="A13" s="52"/>
      <c r="B13" s="39"/>
      <c r="C13" s="51" t="s">
        <v>108</v>
      </c>
      <c r="D13" s="39">
        <v>40660</v>
      </c>
    </row>
    <row r="14" ht="20.1" customHeight="1" spans="1:4">
      <c r="A14" s="51"/>
      <c r="B14" s="39"/>
      <c r="C14" s="51" t="s">
        <v>109</v>
      </c>
      <c r="D14" s="39">
        <v>0</v>
      </c>
    </row>
    <row r="15" ht="20.1" customHeight="1" spans="1:4">
      <c r="A15" s="51"/>
      <c r="B15" s="39"/>
      <c r="C15" s="51" t="s">
        <v>110</v>
      </c>
      <c r="D15" s="39">
        <v>38907.2</v>
      </c>
    </row>
    <row r="16" ht="20.1" customHeight="1" spans="1:4">
      <c r="A16" s="51"/>
      <c r="B16" s="39"/>
      <c r="C16" s="51" t="s">
        <v>111</v>
      </c>
      <c r="D16" s="39">
        <v>0</v>
      </c>
    </row>
    <row r="17" ht="20.1" customHeight="1" spans="1:4">
      <c r="A17" s="51"/>
      <c r="B17" s="39"/>
      <c r="C17" s="51" t="s">
        <v>112</v>
      </c>
      <c r="D17" s="39">
        <v>4950000</v>
      </c>
    </row>
    <row r="18" ht="20.1" customHeight="1" spans="1:4">
      <c r="A18" s="51"/>
      <c r="B18" s="39"/>
      <c r="C18" s="51" t="s">
        <v>113</v>
      </c>
      <c r="D18" s="39">
        <v>0</v>
      </c>
    </row>
    <row r="19" ht="20.1" customHeight="1" spans="1:4">
      <c r="A19" s="51"/>
      <c r="B19" s="39"/>
      <c r="C19" s="51" t="s">
        <v>114</v>
      </c>
      <c r="D19" s="39">
        <v>0</v>
      </c>
    </row>
    <row r="20" ht="20.1" customHeight="1" spans="1:4">
      <c r="A20" s="51"/>
      <c r="B20" s="39"/>
      <c r="C20" s="51" t="s">
        <v>115</v>
      </c>
      <c r="D20" s="39">
        <v>0</v>
      </c>
    </row>
    <row r="21" ht="20.1" customHeight="1" spans="1:4">
      <c r="A21" s="51"/>
      <c r="B21" s="39"/>
      <c r="C21" s="51" t="s">
        <v>116</v>
      </c>
      <c r="D21" s="39">
        <v>0</v>
      </c>
    </row>
    <row r="22" ht="20.1" customHeight="1" spans="1:4">
      <c r="A22" s="51"/>
      <c r="B22" s="39"/>
      <c r="C22" s="51" t="s">
        <v>117</v>
      </c>
      <c r="D22" s="39">
        <v>0</v>
      </c>
    </row>
    <row r="23" ht="20.1" customHeight="1" spans="1:4">
      <c r="A23" s="53"/>
      <c r="B23" s="39"/>
      <c r="C23" s="51" t="s">
        <v>118</v>
      </c>
      <c r="D23" s="39">
        <v>0</v>
      </c>
    </row>
    <row r="24" ht="20.1" customHeight="1" spans="1:4">
      <c r="A24" s="53"/>
      <c r="B24" s="39"/>
      <c r="C24" s="51" t="s">
        <v>119</v>
      </c>
      <c r="D24" s="39">
        <v>0</v>
      </c>
    </row>
    <row r="25" ht="20.1" customHeight="1" spans="1:4">
      <c r="A25" s="53"/>
      <c r="B25" s="39"/>
      <c r="C25" s="51" t="s">
        <v>120</v>
      </c>
      <c r="D25" s="39">
        <v>27620.6</v>
      </c>
    </row>
    <row r="26" ht="20.1" customHeight="1" spans="1:4">
      <c r="A26" s="53"/>
      <c r="B26" s="39"/>
      <c r="C26" s="51" t="s">
        <v>121</v>
      </c>
      <c r="D26" s="39">
        <v>0</v>
      </c>
    </row>
    <row r="27" ht="20.1" customHeight="1" spans="1:4">
      <c r="A27" s="53"/>
      <c r="B27" s="39"/>
      <c r="C27" s="51" t="s">
        <v>122</v>
      </c>
      <c r="D27" s="39">
        <v>0</v>
      </c>
    </row>
    <row r="28" ht="20.1" customHeight="1" spans="1:4">
      <c r="A28" s="53"/>
      <c r="B28" s="39"/>
      <c r="C28" s="51" t="s">
        <v>123</v>
      </c>
      <c r="D28" s="39">
        <v>0</v>
      </c>
    </row>
    <row r="29" ht="20.1" customHeight="1" spans="1:4">
      <c r="A29" s="53"/>
      <c r="B29" s="39"/>
      <c r="C29" s="51" t="s">
        <v>124</v>
      </c>
      <c r="D29" s="39">
        <v>0</v>
      </c>
    </row>
    <row r="30" ht="20.1" customHeight="1" spans="1:4">
      <c r="A30" s="53"/>
      <c r="B30" s="39"/>
      <c r="C30" s="51" t="s">
        <v>125</v>
      </c>
      <c r="D30" s="39">
        <v>0</v>
      </c>
    </row>
    <row r="31" ht="20.1" customHeight="1" spans="1:4">
      <c r="A31" s="53"/>
      <c r="B31" s="39"/>
      <c r="C31" s="51" t="s">
        <v>126</v>
      </c>
      <c r="D31" s="39">
        <v>0</v>
      </c>
    </row>
    <row r="32" ht="20.1" customHeight="1" spans="2:4">
      <c r="B32" s="39"/>
      <c r="C32" s="51" t="s">
        <v>127</v>
      </c>
      <c r="D32" s="39">
        <v>0</v>
      </c>
    </row>
    <row r="33" ht="20.1" customHeight="1" spans="1:4">
      <c r="A33" s="53"/>
      <c r="B33" s="39"/>
      <c r="C33" s="50"/>
      <c r="D33" s="39"/>
    </row>
    <row r="34" ht="20.1" customHeight="1" spans="1:4">
      <c r="A34" s="50" t="s">
        <v>128</v>
      </c>
      <c r="B34" s="39">
        <f>SUM(B7+B6)</f>
        <v>5928013.1</v>
      </c>
      <c r="C34" s="50" t="s">
        <v>129</v>
      </c>
      <c r="D34" s="39">
        <f>SUM(D6:D33)</f>
        <v>5928013.1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"/>
  <sheetViews>
    <sheetView workbookViewId="0">
      <selection activeCell="F7" sqref="F7:G7"/>
    </sheetView>
  </sheetViews>
  <sheetFormatPr defaultColWidth="15.625" defaultRowHeight="24.95" customHeight="1" outlineLevelRow="6"/>
  <cols>
    <col min="1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130</v>
      </c>
    </row>
    <row r="2" ht="35.25" customHeight="1" spans="1:12">
      <c r="A2" s="30" t="s">
        <v>131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customHeight="1" spans="1:12">
      <c r="A3" s="43"/>
      <c r="L3" s="49" t="s">
        <v>3</v>
      </c>
    </row>
    <row r="4" s="1" customFormat="1" ht="17.25" customHeight="1" spans="1:12">
      <c r="A4" s="44" t="s">
        <v>132</v>
      </c>
      <c r="B4" s="13" t="s">
        <v>133</v>
      </c>
      <c r="C4" s="13" t="s">
        <v>134</v>
      </c>
      <c r="D4" s="13" t="s">
        <v>135</v>
      </c>
      <c r="E4" s="13" t="s">
        <v>136</v>
      </c>
      <c r="F4" s="13" t="s">
        <v>137</v>
      </c>
      <c r="G4" s="13" t="s">
        <v>138</v>
      </c>
      <c r="H4" s="13" t="s">
        <v>139</v>
      </c>
      <c r="I4" s="13" t="s">
        <v>140</v>
      </c>
      <c r="J4" s="13" t="s">
        <v>141</v>
      </c>
      <c r="K4" s="13" t="s">
        <v>142</v>
      </c>
      <c r="L4" s="13" t="s">
        <v>143</v>
      </c>
    </row>
    <row r="5" s="1" customFormat="1" ht="17.25" customHeight="1" spans="1:12">
      <c r="A5" s="4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="1" customFormat="1" ht="17.25" customHeight="1" spans="1:12">
      <c r="A6" s="4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ht="57" customHeight="1" spans="1:12">
      <c r="A7" s="47" t="s">
        <v>144</v>
      </c>
      <c r="B7" s="48">
        <v>5928013.1</v>
      </c>
      <c r="C7" s="48"/>
      <c r="D7" s="48"/>
      <c r="E7" s="48">
        <v>5928013.1</v>
      </c>
      <c r="F7" s="48">
        <v>978013.1</v>
      </c>
      <c r="G7" s="48">
        <v>4950000</v>
      </c>
      <c r="H7" s="48"/>
      <c r="I7" s="48"/>
      <c r="J7" s="48"/>
      <c r="K7" s="48"/>
      <c r="L7" s="48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workbookViewId="0">
      <selection activeCell="C12" sqref="C12"/>
    </sheetView>
  </sheetViews>
  <sheetFormatPr defaultColWidth="15.625" defaultRowHeight="24.95" customHeight="1"/>
  <cols>
    <col min="1" max="1" width="10.125" customWidth="1"/>
    <col min="2" max="2" width="17.625" customWidth="1"/>
    <col min="3" max="3" width="14.5" customWidth="1"/>
    <col min="4" max="4" width="12.25" customWidth="1"/>
    <col min="5" max="5" width="13.875" customWidth="1"/>
    <col min="6" max="6" width="12.375" customWidth="1"/>
    <col min="7" max="7" width="14.625" customWidth="1"/>
    <col min="8" max="8" width="15" customWidth="1"/>
    <col min="9" max="9" width="8.875" customWidth="1"/>
  </cols>
  <sheetData>
    <row r="1" customHeight="1" spans="1:1">
      <c r="A1" t="s">
        <v>145</v>
      </c>
    </row>
    <row r="2" ht="31.5" customHeight="1" spans="1:9">
      <c r="A2" s="30" t="s">
        <v>146</v>
      </c>
      <c r="B2" s="30"/>
      <c r="C2" s="30"/>
      <c r="D2" s="30"/>
      <c r="E2" s="30"/>
      <c r="F2" s="30"/>
      <c r="G2" s="30"/>
      <c r="H2" s="30"/>
      <c r="I2" s="30"/>
    </row>
    <row r="3" customHeight="1" spans="1:9">
      <c r="A3" s="31" t="s">
        <v>2</v>
      </c>
      <c r="B3" s="31"/>
      <c r="C3" s="31"/>
      <c r="I3" s="42" t="s">
        <v>3</v>
      </c>
    </row>
    <row r="4" s="29" customFormat="1" customHeight="1" spans="1:9">
      <c r="A4" s="32" t="s">
        <v>47</v>
      </c>
      <c r="B4" s="32"/>
      <c r="C4" s="33" t="s">
        <v>8</v>
      </c>
      <c r="D4" s="34" t="s">
        <v>52</v>
      </c>
      <c r="E4" s="35"/>
      <c r="F4" s="35"/>
      <c r="G4" s="33" t="s">
        <v>53</v>
      </c>
      <c r="H4" s="33"/>
      <c r="I4" s="33"/>
    </row>
    <row r="5" s="29" customFormat="1" ht="36.75" customHeight="1" spans="1:9">
      <c r="A5" s="32" t="s">
        <v>49</v>
      </c>
      <c r="B5" s="32" t="s">
        <v>50</v>
      </c>
      <c r="C5" s="33"/>
      <c r="D5" s="33" t="s">
        <v>51</v>
      </c>
      <c r="E5" s="36" t="s">
        <v>66</v>
      </c>
      <c r="F5" s="36" t="s">
        <v>67</v>
      </c>
      <c r="G5" s="33" t="s">
        <v>51</v>
      </c>
      <c r="H5" s="33" t="s">
        <v>147</v>
      </c>
      <c r="I5" s="33" t="s">
        <v>148</v>
      </c>
    </row>
    <row r="6" ht="35" customHeight="1" spans="1:9">
      <c r="A6" s="37">
        <v>2012801</v>
      </c>
      <c r="B6" s="38" t="s">
        <v>54</v>
      </c>
      <c r="C6" s="39">
        <f>D6+G6</f>
        <v>480825.3</v>
      </c>
      <c r="D6" s="39">
        <f>E6+F6</f>
        <v>480825.3</v>
      </c>
      <c r="E6" s="39">
        <v>221939.9</v>
      </c>
      <c r="F6" s="39">
        <v>258885.4</v>
      </c>
      <c r="G6" s="39">
        <f>H6+I6</f>
        <v>0</v>
      </c>
      <c r="H6" s="39"/>
      <c r="I6" s="39"/>
    </row>
    <row r="7" ht="35" customHeight="1" spans="1:9">
      <c r="A7" s="37">
        <v>2012802</v>
      </c>
      <c r="B7" s="38" t="s">
        <v>55</v>
      </c>
      <c r="C7" s="39">
        <f t="shared" ref="C7:C14" si="0">D7+G7</f>
        <v>40000</v>
      </c>
      <c r="D7" s="39">
        <f t="shared" ref="D7:D13" si="1">E7+F7</f>
        <v>0</v>
      </c>
      <c r="E7" s="39"/>
      <c r="F7" s="39"/>
      <c r="G7" s="39">
        <f t="shared" ref="G7:G14" si="2">H7+I7</f>
        <v>40000</v>
      </c>
      <c r="H7" s="39">
        <v>40000</v>
      </c>
      <c r="I7" s="39"/>
    </row>
    <row r="8" ht="35" customHeight="1" spans="1:9">
      <c r="A8" s="37">
        <v>2012804</v>
      </c>
      <c r="B8" s="38" t="s">
        <v>56</v>
      </c>
      <c r="C8" s="39">
        <f>D8+G8</f>
        <v>50000</v>
      </c>
      <c r="D8" s="39">
        <f>E8+F8</f>
        <v>0</v>
      </c>
      <c r="E8" s="39"/>
      <c r="F8" s="39"/>
      <c r="G8" s="39">
        <f>H8+I8</f>
        <v>50000</v>
      </c>
      <c r="H8" s="39">
        <v>50000</v>
      </c>
      <c r="I8" s="39"/>
    </row>
    <row r="9" ht="35" customHeight="1" spans="1:9">
      <c r="A9" s="37">
        <v>2012899</v>
      </c>
      <c r="B9" s="38" t="s">
        <v>57</v>
      </c>
      <c r="C9" s="39">
        <f>D9+G9</f>
        <v>300000</v>
      </c>
      <c r="D9" s="39">
        <f>E9+F9</f>
        <v>0</v>
      </c>
      <c r="E9" s="39"/>
      <c r="F9" s="39"/>
      <c r="G9" s="39">
        <f>H9+I9</f>
        <v>300000</v>
      </c>
      <c r="H9" s="39">
        <v>300000</v>
      </c>
      <c r="I9" s="39"/>
    </row>
    <row r="10" ht="35" customHeight="1" spans="1:9">
      <c r="A10" s="37">
        <v>2080505</v>
      </c>
      <c r="B10" s="38" t="s">
        <v>58</v>
      </c>
      <c r="C10" s="39">
        <f>D10+G10</f>
        <v>40660</v>
      </c>
      <c r="D10" s="39">
        <f>E10+F10</f>
        <v>40660</v>
      </c>
      <c r="E10" s="39">
        <v>40660</v>
      </c>
      <c r="F10" s="39"/>
      <c r="G10" s="39">
        <f>H10+I10</f>
        <v>0</v>
      </c>
      <c r="H10" s="39"/>
      <c r="I10" s="39"/>
    </row>
    <row r="11" ht="35" customHeight="1" spans="1:9">
      <c r="A11" s="37">
        <v>2101101</v>
      </c>
      <c r="B11" s="38" t="s">
        <v>59</v>
      </c>
      <c r="C11" s="39">
        <f>D11+G11</f>
        <v>9390.2</v>
      </c>
      <c r="D11" s="39">
        <f>E11+F11</f>
        <v>9390.2</v>
      </c>
      <c r="E11" s="39">
        <v>9390.2</v>
      </c>
      <c r="F11" s="39"/>
      <c r="G11" s="39">
        <f>H11+I11</f>
        <v>0</v>
      </c>
      <c r="H11" s="39"/>
      <c r="I11" s="39"/>
    </row>
    <row r="12" ht="35" customHeight="1" spans="1:9">
      <c r="A12" s="37">
        <v>2101103</v>
      </c>
      <c r="B12" s="38" t="s">
        <v>60</v>
      </c>
      <c r="C12" s="39">
        <f>D12+G12</f>
        <v>29517</v>
      </c>
      <c r="D12" s="39">
        <f>E12+F12</f>
        <v>29517</v>
      </c>
      <c r="E12" s="39">
        <v>29517</v>
      </c>
      <c r="F12" s="39"/>
      <c r="G12" s="39">
        <f>H12+I12</f>
        <v>0</v>
      </c>
      <c r="H12" s="39"/>
      <c r="I12" s="39"/>
    </row>
    <row r="13" ht="35" customHeight="1" spans="1:9">
      <c r="A13" s="37">
        <v>2120899</v>
      </c>
      <c r="B13" s="38" t="s">
        <v>92</v>
      </c>
      <c r="C13" s="39">
        <f>D13+G13</f>
        <v>4950000</v>
      </c>
      <c r="D13" s="39"/>
      <c r="E13" s="39"/>
      <c r="F13" s="39"/>
      <c r="G13" s="39">
        <f>H13+I13</f>
        <v>4950000</v>
      </c>
      <c r="H13" s="39">
        <v>4950000</v>
      </c>
      <c r="I13" s="39"/>
    </row>
    <row r="14" ht="35" customHeight="1" spans="1:9">
      <c r="A14" s="37">
        <v>2210201</v>
      </c>
      <c r="B14" s="38" t="s">
        <v>61</v>
      </c>
      <c r="C14" s="39">
        <f>D14+G14</f>
        <v>27620.6</v>
      </c>
      <c r="D14" s="39">
        <f>E14+F14</f>
        <v>27620.6</v>
      </c>
      <c r="E14" s="39">
        <v>27620.6</v>
      </c>
      <c r="F14" s="39"/>
      <c r="G14" s="39">
        <f>H14+I14</f>
        <v>0</v>
      </c>
      <c r="H14" s="39"/>
      <c r="I14" s="39"/>
    </row>
    <row r="15" customHeight="1" spans="1:9">
      <c r="A15" s="36" t="s">
        <v>8</v>
      </c>
      <c r="B15" s="36"/>
      <c r="C15" s="39">
        <f>SUM(C6:C14)</f>
        <v>5928013.1</v>
      </c>
      <c r="D15" s="39">
        <f t="shared" ref="D15:I15" si="3">SUM(D6:D14)</f>
        <v>588013.1</v>
      </c>
      <c r="E15" s="39">
        <f>SUM(E6:E14)</f>
        <v>329127.7</v>
      </c>
      <c r="F15" s="39">
        <f>SUM(F6:F14)</f>
        <v>258885.4</v>
      </c>
      <c r="G15" s="39">
        <f>SUM(G6:G14)</f>
        <v>5340000</v>
      </c>
      <c r="H15" s="39">
        <f>SUM(H6:H14)</f>
        <v>5340000</v>
      </c>
      <c r="I15" s="39">
        <f>SUM(I6:I14)</f>
        <v>0</v>
      </c>
    </row>
    <row r="16" ht="32.25" customHeight="1" spans="1:9">
      <c r="A16" s="40"/>
      <c r="B16" s="40"/>
      <c r="C16" s="40"/>
      <c r="D16" s="40"/>
      <c r="E16" s="40"/>
      <c r="F16" s="40"/>
      <c r="G16" s="40"/>
      <c r="H16" s="40"/>
      <c r="I16" s="40"/>
    </row>
    <row r="17" ht="30.75" customHeight="1" spans="1:9">
      <c r="A17" s="41"/>
      <c r="B17" s="41"/>
      <c r="C17" s="41"/>
      <c r="D17" s="41"/>
      <c r="E17" s="41"/>
      <c r="F17" s="41"/>
      <c r="G17" s="41"/>
      <c r="H17" s="41"/>
      <c r="I17" s="41"/>
    </row>
    <row r="18" customHeight="1" spans="7:7">
      <c r="G18" t="s">
        <v>149</v>
      </c>
    </row>
  </sheetData>
  <mergeCells count="9">
    <mergeCell ref="A2:I2"/>
    <mergeCell ref="A3:C3"/>
    <mergeCell ref="A4:B4"/>
    <mergeCell ref="D4:F4"/>
    <mergeCell ref="G4:I4"/>
    <mergeCell ref="A15:B15"/>
    <mergeCell ref="A16:I16"/>
    <mergeCell ref="A17:I17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selection activeCell="K4" sqref="K4:K5"/>
    </sheetView>
  </sheetViews>
  <sheetFormatPr defaultColWidth="9" defaultRowHeight="13.5"/>
  <cols>
    <col min="1" max="1" width="10.25" style="3" customWidth="1"/>
    <col min="2" max="2" width="12.375" style="3" customWidth="1"/>
    <col min="3" max="5" width="9" style="3"/>
    <col min="6" max="6" width="13.375" style="3" customWidth="1"/>
    <col min="7" max="7" width="13.75" style="3"/>
    <col min="8" max="8" width="14.375" style="3" customWidth="1"/>
    <col min="9" max="9" width="13.875" style="3" customWidth="1"/>
    <col min="10" max="10" width="14.5" style="3" customWidth="1"/>
    <col min="11" max="11" width="19.375" style="3" customWidth="1"/>
    <col min="12" max="16384" width="9" style="3"/>
  </cols>
  <sheetData>
    <row r="1" spans="1:11">
      <c r="A1" t="s">
        <v>150</v>
      </c>
      <c r="B1" s="4"/>
      <c r="C1" s="5" t="s">
        <v>151</v>
      </c>
      <c r="D1" s="5" t="s">
        <v>151</v>
      </c>
      <c r="E1" s="5" t="s">
        <v>151</v>
      </c>
      <c r="F1" s="5" t="s">
        <v>151</v>
      </c>
      <c r="G1" s="5" t="s">
        <v>151</v>
      </c>
      <c r="H1" s="5" t="s">
        <v>151</v>
      </c>
      <c r="I1" s="5" t="s">
        <v>151</v>
      </c>
      <c r="J1" s="5" t="s">
        <v>151</v>
      </c>
      <c r="K1" s="5" t="s">
        <v>151</v>
      </c>
    </row>
    <row r="2" ht="27" spans="1:11">
      <c r="A2" s="6" t="s">
        <v>152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6.25" customHeight="1" spans="1:11">
      <c r="A3" s="7"/>
      <c r="B3" s="7"/>
      <c r="C3" s="7"/>
      <c r="D3" s="8" t="s">
        <v>153</v>
      </c>
      <c r="E3" s="9"/>
      <c r="F3" s="10"/>
      <c r="G3" s="11"/>
      <c r="H3" s="12"/>
      <c r="I3" s="24"/>
      <c r="J3" s="25" t="s">
        <v>3</v>
      </c>
      <c r="K3" s="25"/>
    </row>
    <row r="4" s="1" customFormat="1" ht="27" customHeight="1" spans="1:11">
      <c r="A4" s="13" t="s">
        <v>154</v>
      </c>
      <c r="B4" s="13" t="s">
        <v>155</v>
      </c>
      <c r="C4" s="13" t="s">
        <v>156</v>
      </c>
      <c r="D4" s="13" t="s">
        <v>157</v>
      </c>
      <c r="E4" s="13" t="s">
        <v>158</v>
      </c>
      <c r="F4" s="13" t="s">
        <v>7</v>
      </c>
      <c r="G4" s="13"/>
      <c r="H4" s="13"/>
      <c r="I4" s="13" t="s">
        <v>159</v>
      </c>
      <c r="J4" s="13" t="s">
        <v>160</v>
      </c>
      <c r="K4" s="13" t="s">
        <v>161</v>
      </c>
    </row>
    <row r="5" s="1" customFormat="1" ht="22.5" customHeight="1" spans="1:11">
      <c r="A5" s="13"/>
      <c r="B5" s="13"/>
      <c r="C5" s="13"/>
      <c r="D5" s="13"/>
      <c r="E5" s="13"/>
      <c r="F5" s="13" t="s">
        <v>51</v>
      </c>
      <c r="G5" s="13" t="s">
        <v>147</v>
      </c>
      <c r="H5" s="13" t="s">
        <v>148</v>
      </c>
      <c r="I5" s="13"/>
      <c r="J5" s="13"/>
      <c r="K5" s="13"/>
    </row>
    <row r="6" s="2" customFormat="1" ht="40" customHeight="1" spans="1:11">
      <c r="A6" s="14" t="s">
        <v>162</v>
      </c>
      <c r="B6" s="15" t="s">
        <v>163</v>
      </c>
      <c r="C6" s="15" t="s">
        <v>164</v>
      </c>
      <c r="D6" s="15" t="s">
        <v>165</v>
      </c>
      <c r="E6" s="15" t="s">
        <v>9</v>
      </c>
      <c r="F6" s="16">
        <v>50000</v>
      </c>
      <c r="G6" s="17">
        <v>50000</v>
      </c>
      <c r="H6" s="18"/>
      <c r="I6" s="26" t="s">
        <v>166</v>
      </c>
      <c r="J6" s="27" t="s">
        <v>167</v>
      </c>
      <c r="K6" s="27" t="s">
        <v>168</v>
      </c>
    </row>
    <row r="7" s="2" customFormat="1" ht="40" customHeight="1" spans="1:11">
      <c r="A7" s="19"/>
      <c r="B7" s="20"/>
      <c r="C7" s="20"/>
      <c r="D7" s="20"/>
      <c r="E7" s="20"/>
      <c r="F7" s="21"/>
      <c r="G7" s="22"/>
      <c r="H7" s="23"/>
      <c r="I7" s="26" t="s">
        <v>169</v>
      </c>
      <c r="J7" s="27" t="s">
        <v>170</v>
      </c>
      <c r="K7" s="27" t="s">
        <v>171</v>
      </c>
    </row>
    <row r="8" s="2" customFormat="1" ht="40" customHeight="1" spans="1:11">
      <c r="A8" s="14" t="s">
        <v>172</v>
      </c>
      <c r="B8" s="15" t="s">
        <v>173</v>
      </c>
      <c r="C8" s="15" t="s">
        <v>164</v>
      </c>
      <c r="D8" s="15" t="s">
        <v>165</v>
      </c>
      <c r="E8" s="15" t="s">
        <v>9</v>
      </c>
      <c r="F8" s="17">
        <v>40000</v>
      </c>
      <c r="G8" s="17">
        <v>40000</v>
      </c>
      <c r="H8" s="18"/>
      <c r="I8" s="26" t="s">
        <v>166</v>
      </c>
      <c r="J8" s="27" t="s">
        <v>174</v>
      </c>
      <c r="K8" s="27" t="s">
        <v>175</v>
      </c>
    </row>
    <row r="9" s="2" customFormat="1" ht="40" customHeight="1" spans="1:11">
      <c r="A9" s="19"/>
      <c r="B9" s="20"/>
      <c r="C9" s="20"/>
      <c r="D9" s="20"/>
      <c r="E9" s="20"/>
      <c r="F9" s="22"/>
      <c r="G9" s="22"/>
      <c r="H9" s="23"/>
      <c r="I9" s="26" t="s">
        <v>169</v>
      </c>
      <c r="J9" s="27" t="s">
        <v>176</v>
      </c>
      <c r="K9" s="27" t="s">
        <v>177</v>
      </c>
    </row>
    <row r="10" s="2" customFormat="1" ht="40" customHeight="1" spans="1:11">
      <c r="A10" s="14" t="s">
        <v>178</v>
      </c>
      <c r="B10" s="15" t="s">
        <v>179</v>
      </c>
      <c r="C10" s="15" t="s">
        <v>164</v>
      </c>
      <c r="D10" s="15" t="s">
        <v>180</v>
      </c>
      <c r="E10" s="15" t="s">
        <v>9</v>
      </c>
      <c r="F10" s="17">
        <v>300000</v>
      </c>
      <c r="G10" s="17">
        <v>300000</v>
      </c>
      <c r="H10" s="18"/>
      <c r="I10" s="26" t="s">
        <v>166</v>
      </c>
      <c r="J10" s="27" t="s">
        <v>181</v>
      </c>
      <c r="K10" s="27" t="s">
        <v>182</v>
      </c>
    </row>
    <row r="11" s="2" customFormat="1" ht="40" customHeight="1" spans="1:11">
      <c r="A11" s="19"/>
      <c r="B11" s="20"/>
      <c r="C11" s="20"/>
      <c r="D11" s="20"/>
      <c r="E11" s="20"/>
      <c r="F11" s="22"/>
      <c r="G11" s="22"/>
      <c r="H11" s="23"/>
      <c r="I11" s="26" t="s">
        <v>169</v>
      </c>
      <c r="J11" s="27" t="s">
        <v>183</v>
      </c>
      <c r="K11" s="27" t="s">
        <v>184</v>
      </c>
    </row>
    <row r="12" s="2" customFormat="1" ht="40" customHeight="1" spans="1:11">
      <c r="A12" s="14" t="s">
        <v>178</v>
      </c>
      <c r="B12" s="15" t="s">
        <v>185</v>
      </c>
      <c r="C12" s="15" t="s">
        <v>164</v>
      </c>
      <c r="D12" s="15" t="s">
        <v>180</v>
      </c>
      <c r="E12" s="15" t="s">
        <v>186</v>
      </c>
      <c r="F12" s="17">
        <v>4950000</v>
      </c>
      <c r="G12" s="17">
        <v>4950000</v>
      </c>
      <c r="H12" s="18"/>
      <c r="I12" s="26" t="s">
        <v>166</v>
      </c>
      <c r="J12" s="28" t="s">
        <v>187</v>
      </c>
      <c r="K12" s="28" t="s">
        <v>188</v>
      </c>
    </row>
    <row r="13" s="2" customFormat="1" ht="40" customHeight="1" spans="1:11">
      <c r="A13" s="19"/>
      <c r="B13" s="20"/>
      <c r="C13" s="20"/>
      <c r="D13" s="20"/>
      <c r="E13" s="20"/>
      <c r="F13" s="22"/>
      <c r="G13" s="22"/>
      <c r="H13" s="23"/>
      <c r="I13" s="26" t="s">
        <v>169</v>
      </c>
      <c r="J13" s="28" t="s">
        <v>189</v>
      </c>
      <c r="K13" s="28" t="s">
        <v>189</v>
      </c>
    </row>
  </sheetData>
  <mergeCells count="44">
    <mergeCell ref="A2:K2"/>
    <mergeCell ref="A3:B3"/>
    <mergeCell ref="J3:K3"/>
    <mergeCell ref="F4:H4"/>
    <mergeCell ref="A4:A5"/>
    <mergeCell ref="A6:A7"/>
    <mergeCell ref="A8:A9"/>
    <mergeCell ref="A10:A11"/>
    <mergeCell ref="A12:A13"/>
    <mergeCell ref="B4:B5"/>
    <mergeCell ref="B6:B7"/>
    <mergeCell ref="B8:B9"/>
    <mergeCell ref="B10:B11"/>
    <mergeCell ref="B12:B13"/>
    <mergeCell ref="C4:C5"/>
    <mergeCell ref="C6:C7"/>
    <mergeCell ref="C8:C9"/>
    <mergeCell ref="C10:C11"/>
    <mergeCell ref="C12:C13"/>
    <mergeCell ref="D4:D5"/>
    <mergeCell ref="D6:D7"/>
    <mergeCell ref="D8:D9"/>
    <mergeCell ref="D10:D11"/>
    <mergeCell ref="D12:D13"/>
    <mergeCell ref="E4:E5"/>
    <mergeCell ref="E6:E7"/>
    <mergeCell ref="E8:E9"/>
    <mergeCell ref="E10:E11"/>
    <mergeCell ref="E12:E13"/>
    <mergeCell ref="F6:F7"/>
    <mergeCell ref="F8:F9"/>
    <mergeCell ref="F10:F11"/>
    <mergeCell ref="F12:F13"/>
    <mergeCell ref="G6:G7"/>
    <mergeCell ref="G8:G9"/>
    <mergeCell ref="G10:G11"/>
    <mergeCell ref="G12:G13"/>
    <mergeCell ref="H6:H7"/>
    <mergeCell ref="H8:H9"/>
    <mergeCell ref="H10:H11"/>
    <mergeCell ref="H12:H13"/>
    <mergeCell ref="I4:I5"/>
    <mergeCell ref="J4:J5"/>
    <mergeCell ref="K4:K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贝."</cp:lastModifiedBy>
  <dcterms:created xsi:type="dcterms:W3CDTF">2017-01-10T03:02:00Z</dcterms:created>
  <cp:lastPrinted>2018-02-05T07:46:00Z</cp:lastPrinted>
  <dcterms:modified xsi:type="dcterms:W3CDTF">2020-03-28T11:34:09Z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KSOReadingLayout">
    <vt:bool>true</vt:bool>
  </property>
</Properties>
</file>