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tabRatio="92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04-共青团工作</t>
        </r>
      </text>
    </comment>
    <comment ref="B9" authorId="0">
      <text>
        <r>
          <rPr>
            <sz val="9"/>
            <rFont val="宋体"/>
            <charset val="134"/>
          </rPr>
          <t>R202597.106-海南国际旅游岛青年服务技能大赛暨儋州赛区选拔赛经费</t>
        </r>
      </text>
    </comment>
    <comment ref="J9" authorId="0">
      <text>
        <r>
          <rPr>
            <sz val="9"/>
            <rFont val="宋体"/>
            <charset val="134"/>
          </rPr>
          <t>开展技能大赛</t>
        </r>
      </text>
    </comment>
    <comment ref="K9" authorId="0">
      <text>
        <r>
          <rPr>
            <sz val="9"/>
            <rFont val="宋体"/>
            <charset val="134"/>
          </rPr>
          <t>及时投入工作经费3万元</t>
        </r>
      </text>
    </comment>
    <comment ref="J10" authorId="0">
      <text>
        <r>
          <rPr>
            <sz val="9"/>
            <rFont val="宋体"/>
            <charset val="134"/>
          </rPr>
          <t>提高青年的服务技能水平</t>
        </r>
      </text>
    </comment>
    <comment ref="K10" authorId="0">
      <text>
        <r>
          <rPr>
            <sz val="9"/>
            <rFont val="宋体"/>
            <charset val="134"/>
          </rPr>
          <t>举办1次选拔赛，参加省决赛1次</t>
        </r>
      </text>
    </comment>
    <comment ref="B11" authorId="0">
      <text>
        <r>
          <rPr>
            <sz val="9"/>
            <rFont val="宋体"/>
            <charset val="134"/>
          </rPr>
          <t>S200294.106-“城乡环境卫生整治·拍客志愿行动”工作经费</t>
        </r>
      </text>
    </comment>
    <comment ref="J11" authorId="0">
      <text>
        <r>
          <rPr>
            <sz val="9"/>
            <rFont val="宋体"/>
            <charset val="134"/>
          </rPr>
          <t>投入“一创两建”工作经费</t>
        </r>
      </text>
    </comment>
    <comment ref="K11" authorId="0">
      <text>
        <r>
          <rPr>
            <sz val="9"/>
            <rFont val="宋体"/>
            <charset val="134"/>
          </rPr>
          <t>下拨工作经费50万元</t>
        </r>
      </text>
    </comment>
    <comment ref="J12" authorId="0">
      <text>
        <r>
          <rPr>
            <sz val="9"/>
            <rFont val="宋体"/>
            <charset val="134"/>
          </rPr>
          <t>组织青少年投身于开展“一创两建”工作</t>
        </r>
      </text>
    </comment>
    <comment ref="K12" authorId="0">
      <text>
        <r>
          <rPr>
            <sz val="9"/>
            <rFont val="宋体"/>
            <charset val="134"/>
          </rPr>
          <t>完成经费支出100％</t>
        </r>
      </text>
    </comment>
    <comment ref="B13" authorId="0">
      <text>
        <r>
          <rPr>
            <sz val="9"/>
            <rFont val="宋体"/>
            <charset val="134"/>
          </rPr>
          <t>T202894.106-共青团儋州市第十五次团代会经费</t>
        </r>
      </text>
    </comment>
    <comment ref="J13" authorId="0">
      <text>
        <r>
          <rPr>
            <sz val="9"/>
            <rFont val="宋体"/>
            <charset val="134"/>
          </rPr>
          <t>举办共青团儋州市第十五次团代会</t>
        </r>
      </text>
    </comment>
    <comment ref="K13" authorId="0">
      <text>
        <r>
          <rPr>
            <sz val="9"/>
            <rFont val="宋体"/>
            <charset val="134"/>
          </rPr>
          <t>投入27.5万</t>
        </r>
      </text>
    </comment>
    <comment ref="J14" authorId="0">
      <text>
        <r>
          <rPr>
            <sz val="9"/>
            <rFont val="宋体"/>
            <charset val="134"/>
          </rPr>
          <t>共青团儋州市第十五次团代会顺利召开</t>
        </r>
      </text>
    </comment>
    <comment ref="K14" authorId="0">
      <text>
        <r>
          <rPr>
            <sz val="9"/>
            <rFont val="宋体"/>
            <charset val="134"/>
          </rPr>
          <t>完成90％</t>
        </r>
      </text>
    </comment>
    <comment ref="B31" authorId="0">
      <text>
        <r>
          <rPr>
            <sz val="9"/>
            <rFont val="宋体"/>
            <charset val="134"/>
          </rPr>
          <t>T202895.106-青少年事务社会工作基层专项工作经费</t>
        </r>
      </text>
    </comment>
    <comment ref="J31" authorId="0">
      <text>
        <r>
          <rPr>
            <sz val="9"/>
            <rFont val="宋体"/>
            <charset val="134"/>
          </rPr>
          <t>投入开展青少年事务社会工作</t>
        </r>
      </text>
    </comment>
    <comment ref="K31" authorId="0">
      <text>
        <r>
          <rPr>
            <sz val="9"/>
            <rFont val="宋体"/>
            <charset val="134"/>
          </rPr>
          <t>投入100万元</t>
        </r>
      </text>
    </comment>
    <comment ref="J32" authorId="0">
      <text>
        <r>
          <rPr>
            <sz val="9"/>
            <rFont val="宋体"/>
            <charset val="134"/>
          </rPr>
          <t>开展青少年事务社会工作，招募20名社工</t>
        </r>
      </text>
    </comment>
    <comment ref="K32" authorId="0">
      <text>
        <r>
          <rPr>
            <sz val="9"/>
            <rFont val="宋体"/>
            <charset val="134"/>
          </rPr>
          <t>20名</t>
        </r>
      </text>
    </comment>
    <comment ref="A33" authorId="0">
      <text>
        <r>
          <rPr>
            <sz val="9"/>
            <rFont val="宋体"/>
            <charset val="134"/>
          </rPr>
          <t>05-其他工作</t>
        </r>
      </text>
    </comment>
    <comment ref="B35" authorId="0">
      <text>
        <r>
          <rPr>
            <sz val="9"/>
            <rFont val="宋体"/>
            <charset val="134"/>
          </rPr>
          <t>T201645.106-非税收入款项（捐赠款）</t>
        </r>
      </text>
    </comment>
    <comment ref="J35" authorId="0">
      <text>
        <r>
          <rPr>
            <sz val="9"/>
            <rFont val="宋体"/>
            <charset val="134"/>
          </rPr>
          <t>非税收入款项（捐赠款）</t>
        </r>
      </text>
    </comment>
    <comment ref="K35" authorId="0">
      <text>
        <r>
          <rPr>
            <sz val="9"/>
            <rFont val="宋体"/>
            <charset val="134"/>
          </rPr>
          <t>接受30万元捐款</t>
        </r>
      </text>
    </comment>
    <comment ref="J36" authorId="0">
      <text>
        <r>
          <rPr>
            <sz val="9"/>
            <rFont val="宋体"/>
            <charset val="134"/>
          </rPr>
          <t>非税收入款项（捐赠款）</t>
        </r>
      </text>
    </comment>
    <comment ref="K36" authorId="0">
      <text>
        <r>
          <rPr>
            <sz val="9"/>
            <rFont val="宋体"/>
            <charset val="134"/>
          </rPr>
          <t>资助贫困生</t>
        </r>
      </text>
    </comment>
    <comment ref="B45" authorId="0">
      <text>
        <r>
          <rPr>
            <sz val="9"/>
            <rFont val="宋体"/>
            <charset val="134"/>
          </rPr>
          <t>T203249.106-工会经费</t>
        </r>
      </text>
    </comment>
    <comment ref="J45" authorId="0">
      <text>
        <r>
          <rPr>
            <sz val="9"/>
            <rFont val="宋体"/>
            <charset val="134"/>
          </rPr>
          <t>服务工会会员</t>
        </r>
      </text>
    </comment>
    <comment ref="K45" authorId="0">
      <text>
        <r>
          <rPr>
            <sz val="9"/>
            <rFont val="宋体"/>
            <charset val="134"/>
          </rPr>
          <t>服务工会会员</t>
        </r>
      </text>
    </comment>
    <comment ref="J46" authorId="0">
      <text>
        <r>
          <rPr>
            <sz val="9"/>
            <rFont val="宋体"/>
            <charset val="134"/>
          </rPr>
          <t>服务会员</t>
        </r>
      </text>
    </comment>
    <comment ref="K46" authorId="0">
      <text>
        <r>
          <rPr>
            <sz val="9"/>
            <rFont val="宋体"/>
            <charset val="134"/>
          </rPr>
          <t>服务会员</t>
        </r>
      </text>
    </comment>
  </commentList>
</comments>
</file>

<file path=xl/sharedStrings.xml><?xml version="1.0" encoding="utf-8"?>
<sst xmlns="http://schemas.openxmlformats.org/spreadsheetml/2006/main" count="286">
  <si>
    <t>附件1-1</t>
  </si>
  <si>
    <t>财政拨款收支总表</t>
  </si>
  <si>
    <t>部门：共青团儋州市委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</si>
  <si>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</si>
  <si>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</si>
  <si>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</si>
  <si>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</si>
  <si>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</si>
  <si>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</si>
  <si>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</si>
  <si>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</si>
  <si>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</si>
  <si>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</si>
  <si>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</si>
  <si>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</si>
  <si>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</si>
  <si>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</si>
  <si>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</si>
  <si>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</si>
  <si>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</si>
  <si>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</si>
  <si>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</si>
  <si>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</si>
  <si>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</si>
  <si>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</si>
  <si>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</si>
  <si>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</si>
  <si>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</si>
  <si>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</si>
  <si>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</si>
  <si>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</si>
  <si>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</si>
  <si>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</si>
  <si>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</si>
  <si>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</si>
  <si>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</si>
  <si>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</si>
  <si>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</si>
  <si>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</si>
  <si>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</si>
  <si>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</si>
  <si>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</si>
  <si>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</si>
  <si>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</si>
  <si>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</si>
  <si>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</si>
  <si>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</si>
  <si>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</si>
  <si>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</si>
  <si>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</si>
  <si>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</si>
  <si>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</si>
  <si>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</si>
  <si>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</si>
  <si>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公务员医疗补助</t>
  </si>
  <si>
    <t>行政单位医疗</t>
  </si>
  <si>
    <t>机关事业单位基本养老保险缴费支出</t>
  </si>
  <si>
    <t>住房公积金</t>
  </si>
  <si>
    <t>其他群众团体事务支出</t>
  </si>
  <si>
    <t>一般行政管理事务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</si>
  <si>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</si>
  <si>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</si>
  <si>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</si>
  <si>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</si>
  <si>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</si>
  <si>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</si>
  <si>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福利费</t>
  </si>
  <si>
    <t>公务用车运行维护费</t>
  </si>
  <si>
    <t>办公费</t>
  </si>
  <si>
    <t>其他交通费用</t>
  </si>
  <si>
    <t>工会经费</t>
  </si>
  <si>
    <t>通讯补助费</t>
  </si>
  <si>
    <t>公务员医疗补助缴费</t>
  </si>
  <si>
    <t>机关事业单位基本养老保险缴费</t>
  </si>
  <si>
    <t>基本工资</t>
  </si>
  <si>
    <t>规范后的津贴补贴</t>
  </si>
  <si>
    <t>其他津贴补贴</t>
  </si>
  <si>
    <t>失业保险</t>
  </si>
  <si>
    <t>奖金</t>
  </si>
  <si>
    <t>工伤保险</t>
  </si>
  <si>
    <t>绩效工资</t>
  </si>
  <si>
    <t>生育保险</t>
  </si>
  <si>
    <t>城镇职工基本医疗保险缴费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</si>
  <si>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</si>
  <si>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</si>
  <si>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</si>
  <si>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</si>
  <si>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</si>
  <si>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</si>
  <si>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</si>
  <si>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</si>
  <si>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</si>
  <si>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</si>
  <si>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</si>
  <si>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……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</si>
  <si>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</si>
  <si>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</si>
  <si>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</si>
  <si>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</si>
  <si>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</si>
  <si>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</si>
  <si>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</si>
  <si>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</si>
  <si>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</si>
  <si>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</si>
  <si>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</si>
  <si>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</si>
  <si>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</si>
  <si>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</si>
  <si>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</si>
  <si>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</si>
  <si>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</si>
  <si>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</si>
  <si>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</si>
  <si>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</si>
  <si>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</si>
  <si>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</si>
  <si>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</si>
  <si>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</si>
  <si>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</si>
  <si>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</si>
  <si>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</si>
  <si>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</si>
  <si>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</si>
  <si>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</si>
  <si>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</si>
  <si>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</si>
  <si>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</si>
  <si>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</si>
  <si>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</si>
  <si>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</si>
  <si>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</si>
  <si>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</si>
  <si>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</si>
  <si>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</si>
  <si>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</si>
  <si>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</si>
  <si>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</si>
  <si>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</si>
  <si>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</si>
  <si>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</si>
  <si>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</si>
  <si>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</si>
  <si>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</si>
  <si>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</si>
  <si>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</si>
  <si>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106001-共青团儋州市委员会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</si>
  <si>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</si>
  <si>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</si>
  <si>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</si>
  <si>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</si>
  <si>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</si>
  <si>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</si>
  <si>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</si>
  <si>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</si>
  <si>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</si>
  <si>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</si>
  <si>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</si>
  <si>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</si>
  <si>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</si>
  <si>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</si>
  <si>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</si>
  <si>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</si>
  <si>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</si>
  <si>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106-共青团儋州市委员会</t>
  </si>
  <si>
    <t>04-共青团工作</t>
  </si>
  <si>
    <t xml:space="preserve">       01-共青团工作</t>
  </si>
  <si>
    <t xml:space="preserve">  R201579.106-团市委常规活动经费</t>
  </si>
  <si>
    <t xml:space="preserve"> 106001-共青团儋州市委员会本级</t>
  </si>
  <si>
    <t xml:space="preserve"> Z-专项业务类</t>
  </si>
  <si>
    <t xml:space="preserve"> 11-一般公共预算</t>
  </si>
  <si>
    <t>产出指标</t>
  </si>
  <si>
    <t>开展系列活动</t>
  </si>
  <si>
    <t xml:space="preserve"> 开展系列活动30个</t>
  </si>
  <si>
    <t>成效指标</t>
  </si>
  <si>
    <t xml:space="preserve"> 以开展活动为载体，服务青少年</t>
  </si>
  <si>
    <t xml:space="preserve"> 30个</t>
  </si>
  <si>
    <t xml:space="preserve"> R201580.106-常规会议、培训经费</t>
  </si>
  <si>
    <t xml:space="preserve"> 会议、培训</t>
  </si>
  <si>
    <t xml:space="preserve"> 举办2个培训，参加20个会议</t>
  </si>
  <si>
    <t xml:space="preserve"> 提高我市青少年干部的素质，增强团组织的凝聚力，举办2个培训班</t>
  </si>
  <si>
    <t>举办2个培训</t>
  </si>
  <si>
    <t xml:space="preserve"> R201581.106-青年之家项目经费</t>
  </si>
  <si>
    <t xml:space="preserve"> 青年之家</t>
  </si>
  <si>
    <t>建立3个</t>
  </si>
  <si>
    <t>增强团组织凝聚力,提高基层团组织活力，建设3个青年之家</t>
  </si>
  <si>
    <t xml:space="preserve"> 3个</t>
  </si>
  <si>
    <t>R201582.106-共青团基层组织建设经费</t>
  </si>
  <si>
    <t xml:space="preserve"> 基层团组织工作经费</t>
  </si>
  <si>
    <t xml:space="preserve"> 每个乡镇10000元，16个乡镇</t>
  </si>
  <si>
    <t xml:space="preserve"> 工作经费，保障基层团组织运转</t>
  </si>
  <si>
    <t>下拨16万元。</t>
  </si>
  <si>
    <t xml:space="preserve"> R202591.106-少工委换届大会经费</t>
  </si>
  <si>
    <t xml:space="preserve"> 召开换届大会</t>
  </si>
  <si>
    <t xml:space="preserve"> 举办1次</t>
  </si>
  <si>
    <t xml:space="preserve"> 提高少工委的凝聚力</t>
  </si>
  <si>
    <t xml:space="preserve"> 参加率100%</t>
  </si>
  <si>
    <t xml:space="preserve"> R202593.106-少年儿童和少先队工作经费</t>
  </si>
  <si>
    <t xml:space="preserve"> 投入少年儿童和少先队工作经费</t>
  </si>
  <si>
    <t xml:space="preserve"> 计划投入10万元建设少先队基础建设</t>
  </si>
  <si>
    <t xml:space="preserve"> 提高少先队工作积极性</t>
  </si>
  <si>
    <t xml:space="preserve"> 支持2个小学建设少先队工作，完成100％</t>
  </si>
  <si>
    <t xml:space="preserve"> R202597.106-海南国际旅游岛青年服务技能大赛暨儋州赛区选拔赛经费</t>
  </si>
  <si>
    <t xml:space="preserve"> 开展技能大赛</t>
  </si>
  <si>
    <t xml:space="preserve"> 及时投入工作经费15万元</t>
  </si>
  <si>
    <t xml:space="preserve"> 提高青年的服务技能水平</t>
  </si>
  <si>
    <t xml:space="preserve"> 举办1次选拔赛，参加省决赛1次</t>
  </si>
  <si>
    <t xml:space="preserve"> R202920.106-海南省青少年足球赛暨儋州赛区预选赛经费</t>
  </si>
  <si>
    <t xml:space="preserve"> 投入青少年足球赛</t>
  </si>
  <si>
    <t xml:space="preserve"> 投入15万元经费</t>
  </si>
  <si>
    <t xml:space="preserve"> 举办1次西部片区足球赛</t>
  </si>
  <si>
    <t>完成率100％</t>
  </si>
  <si>
    <t xml:space="preserve"> S200294.106-“城乡环境卫生整治·拍客志愿行动”工作经费</t>
  </si>
  <si>
    <t>投入“一创两建”工作经费</t>
  </si>
  <si>
    <t xml:space="preserve"> 下拨工作经费30万元</t>
  </si>
  <si>
    <t xml:space="preserve"> 组织青少年投身于开展“一创两建”工作</t>
  </si>
  <si>
    <t xml:space="preserve"> 完成经费支出100％</t>
  </si>
  <si>
    <t xml:space="preserve"> T201644.106-希望工程圆梦行动贫困生助学金</t>
  </si>
  <si>
    <t>资助贫困生</t>
  </si>
  <si>
    <t xml:space="preserve"> 及时下拨60万元
资助金</t>
  </si>
  <si>
    <t xml:space="preserve"> 资助贫困大学生120名</t>
  </si>
  <si>
    <t xml:space="preserve"> 120名，完成100％</t>
  </si>
  <si>
    <t xml:space="preserve"> T203963.106-青少年禁毒防艾工作经费</t>
  </si>
  <si>
    <t>10，3700.00</t>
  </si>
  <si>
    <t xml:space="preserve"> 每个开展一次</t>
  </si>
  <si>
    <t xml:space="preserve"> 次数12次</t>
  </si>
  <si>
    <t xml:space="preserve"> 青少年参与率</t>
  </si>
  <si>
    <t xml:space="preserve"> 参与率100%</t>
  </si>
  <si>
    <t xml:space="preserve"> T202895.106-青少年事务社会工作基层专项工作经费</t>
  </si>
  <si>
    <t>12-政府性基金</t>
  </si>
  <si>
    <t xml:space="preserve"> 投入开展青少年事务社会工作</t>
  </si>
  <si>
    <t xml:space="preserve"> 投入100万元</t>
  </si>
  <si>
    <t xml:space="preserve"> 开展青少年事务社会工作，招募20名社工，并开展系列活动</t>
  </si>
  <si>
    <t xml:space="preserve"> 20名</t>
  </si>
  <si>
    <t>05-其他工作</t>
  </si>
  <si>
    <t xml:space="preserve">       01-其他共青团工作</t>
  </si>
  <si>
    <t xml:space="preserve"> T201645.106-非税收入款项（捐赠款）</t>
  </si>
  <si>
    <t xml:space="preserve"> 非税收入款项（捐赠款）</t>
  </si>
  <si>
    <t xml:space="preserve"> 接受40万元捐款</t>
  </si>
  <si>
    <t xml:space="preserve"> 资助贫困生</t>
  </si>
  <si>
    <t xml:space="preserve"> R201586.106-综合办公经费</t>
  </si>
  <si>
    <t xml:space="preserve">  办公经费支出</t>
  </si>
  <si>
    <t>购买办公用品，工作人员工作午餐、体检等费</t>
  </si>
  <si>
    <t xml:space="preserve"> 日常运转</t>
  </si>
  <si>
    <t xml:space="preserve"> 支出14万元</t>
  </si>
  <si>
    <t>R201587.106-春节慰问特困青少年</t>
  </si>
  <si>
    <t xml:space="preserve"> 慰问我市特困青少年、困难老党员等群体</t>
  </si>
  <si>
    <t xml:space="preserve"> 慰问20名青少年和老党员</t>
  </si>
  <si>
    <t xml:space="preserve"> 让我市特困大学生、青少年和老党员等感受到党的温暖</t>
  </si>
  <si>
    <t xml:space="preserve"> 完成100％</t>
  </si>
  <si>
    <t>T203962.106-青年创业家协会、致富带头人协会换届经费</t>
  </si>
  <si>
    <t xml:space="preserve"> 召开换届会议</t>
  </si>
  <si>
    <t xml:space="preserve"> 提高青年致富带头人的凝聚力</t>
  </si>
  <si>
    <t>参加率100%</t>
  </si>
  <si>
    <t xml:space="preserve"> T203965.106-脱贫攻坚工作经费</t>
  </si>
  <si>
    <t xml:space="preserve"> 工作经费</t>
  </si>
  <si>
    <t xml:space="preserve"> 支出40万元</t>
  </si>
  <si>
    <t xml:space="preserve"> 开展系列活动</t>
  </si>
  <si>
    <t xml:space="preserve"> 12次</t>
  </si>
  <si>
    <t xml:space="preserve"> T203966.106-村（社区）、居团组织工作经费</t>
  </si>
  <si>
    <t>工作经费</t>
  </si>
  <si>
    <t xml:space="preserve"> 每个村（居）团组织每年工作经费为1000元</t>
  </si>
  <si>
    <t xml:space="preserve">  工作经费，保障基层团组织运转。</t>
  </si>
  <si>
    <t xml:space="preserve"> 下拨29.2万元</t>
  </si>
  <si>
    <t>06-青少年工作</t>
  </si>
  <si>
    <t>324300.00</t>
  </si>
  <si>
    <t>01-青少年工作</t>
  </si>
  <si>
    <t xml:space="preserve"> R201583.106-志愿服务专项经费</t>
  </si>
  <si>
    <t>100，000.00</t>
  </si>
  <si>
    <t xml:space="preserve"> 志愿服务活动</t>
  </si>
  <si>
    <t xml:space="preserve"> 开展30次</t>
  </si>
  <si>
    <t xml:space="preserve"> 为我市志愿服务提供保障</t>
  </si>
  <si>
    <t xml:space="preserve"> 完成90％以上</t>
  </si>
  <si>
    <t xml:space="preserve"> R201584.106-服务中西部志愿者生活、租房经费</t>
  </si>
  <si>
    <t>11-一般公共预算</t>
  </si>
  <si>
    <t>194，300.00</t>
  </si>
  <si>
    <t xml:space="preserve"> 中西部志愿者工资和社保费</t>
  </si>
  <si>
    <t xml:space="preserve"> 保障5名志愿者生活，每个月4655元/人</t>
  </si>
  <si>
    <t xml:space="preserve"> 做好青少年工作</t>
  </si>
  <si>
    <t>完成各项工作任务</t>
  </si>
  <si>
    <t xml:space="preserve"> R202919.106-安置公益性岗位和就业见习岗位生活补助经费</t>
  </si>
  <si>
    <t>30，000.00</t>
  </si>
  <si>
    <t>公益性岗位人员工资</t>
  </si>
  <si>
    <t xml:space="preserve"> 2200元/月</t>
  </si>
  <si>
    <t xml:space="preserve"> 保障公益性人员工作生活</t>
  </si>
  <si>
    <t xml:space="preserve"> 及时投入，完成100％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</si>
</sst>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19" borderId="19" applyNumberFormat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25" fillId="21" borderId="1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4" fillId="0" borderId="0"/>
  </cellStyleXfs>
  <cellXfs count="62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4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 shrinkToFit="1"/>
    </xf>
    <xf numFmtId="49" fontId="4" fillId="2" borderId="5" xfId="0" applyNumberFormat="1" applyFont="1" applyFill="1" applyBorder="1" applyAlignment="1">
      <alignment horizontal="center" vertical="center" wrapText="1" shrinkToFit="1"/>
    </xf>
    <xf numFmtId="4" fontId="4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49" fontId="6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abSelected="1" topLeftCell="A4" workbookViewId="0">
      <selection activeCell="E7" sqref="E7"/>
    </sheetView>
  </sheetViews>
  <sheetFormatPr defaultColWidth="9" defaultRowHeight="24.95" customHeight="1" outlineLevelCol="5"/>
  <cols>
    <col min="1" max="1" width="28.125" customWidth="1"/>
    <col min="2" max="2" width="15.125" customWidth="1"/>
    <col min="3" max="3" width="32.125" customWidth="1"/>
    <col min="4" max="4" width="17.125" customWidth="1"/>
    <col min="5" max="5" width="15.125" customWidth="1"/>
    <col min="6" max="6" width="17.75" customWidth="1"/>
    <col min="7" max="7" width="10.375"/>
  </cols>
  <sheetData>
    <row r="1" ht="24.75" customHeight="1" spans="1:1">
      <c r="A1" t="s">
        <v>0</v>
      </c>
    </row>
    <row r="2" ht="39" customHeight="1" spans="1:6">
      <c r="A2" s="33" t="s">
        <v>1</v>
      </c>
      <c r="B2" s="33"/>
      <c r="C2" s="33"/>
      <c r="D2" s="33"/>
      <c r="E2" s="33"/>
      <c r="F2" s="33"/>
    </row>
    <row r="3" ht="26.25" customHeight="1" spans="1:6">
      <c r="A3" s="34" t="s">
        <v>2</v>
      </c>
      <c r="B3" s="33"/>
      <c r="C3" s="33"/>
      <c r="D3" s="33"/>
      <c r="E3" s="33"/>
      <c r="F3" s="29" t="s">
        <v>3</v>
      </c>
    </row>
    <row r="4" customHeight="1" spans="1:6">
      <c r="A4" s="39" t="s">
        <v>4</v>
      </c>
      <c r="B4" s="39"/>
      <c r="C4" s="39" t="s">
        <v>5</v>
      </c>
      <c r="D4" s="39"/>
      <c r="E4" s="39"/>
      <c r="F4" s="39"/>
    </row>
    <row r="5" customHeight="1" spans="1:6">
      <c r="A5" s="39" t="s">
        <v>6</v>
      </c>
      <c r="B5" s="39" t="s">
        <v>7</v>
      </c>
      <c r="C5" s="39" t="s">
        <v>6</v>
      </c>
      <c r="D5" s="39" t="s">
        <v>8</v>
      </c>
      <c r="E5" s="39" t="s">
        <v>9</v>
      </c>
      <c r="F5" s="39" t="s">
        <v>10</v>
      </c>
    </row>
    <row r="6" customHeight="1" spans="1:6">
      <c r="A6" s="41" t="s">
        <v>11</v>
      </c>
      <c r="B6" s="42"/>
      <c r="C6" s="41" t="s">
        <v>12</v>
      </c>
      <c r="D6" s="42"/>
      <c r="E6" s="42"/>
      <c r="F6" s="42"/>
    </row>
    <row r="7" customHeight="1" spans="1:6">
      <c r="A7" s="41" t="s">
        <v>13</v>
      </c>
      <c r="B7" s="42">
        <v>4817539.8</v>
      </c>
      <c r="C7" s="61" t="s">
        <v>14</v>
      </c>
      <c r="D7" s="42">
        <v>4526445.6</v>
      </c>
      <c r="E7" s="42">
        <v>4526445.6</v>
      </c>
      <c r="F7" s="42"/>
    </row>
    <row r="8" customHeight="1" spans="1:6">
      <c r="A8" s="41" t="s">
        <v>15</v>
      </c>
      <c r="B8" s="42">
        <v>1140000</v>
      </c>
      <c r="C8" s="61" t="s">
        <v>16</v>
      </c>
      <c r="D8" s="42"/>
      <c r="E8" s="42"/>
      <c r="F8" s="42"/>
    </row>
    <row r="9" customHeight="1" spans="1:6">
      <c r="A9" s="41"/>
      <c r="B9" s="42"/>
      <c r="C9" s="61" t="s">
        <v>17</v>
      </c>
      <c r="D9" s="42"/>
      <c r="E9" s="42"/>
      <c r="F9" s="42"/>
    </row>
    <row r="10" customHeight="1" spans="1:6">
      <c r="A10" s="41"/>
      <c r="B10" s="42"/>
      <c r="C10" s="61" t="s">
        <v>18</v>
      </c>
      <c r="D10" s="42"/>
      <c r="E10" s="42"/>
      <c r="F10" s="42"/>
    </row>
    <row r="11" customHeight="1" spans="1:6">
      <c r="A11" s="41"/>
      <c r="B11" s="42"/>
      <c r="C11" s="61" t="s">
        <v>19</v>
      </c>
      <c r="D11" s="42"/>
      <c r="E11" s="42"/>
      <c r="F11" s="42"/>
    </row>
    <row r="12" customHeight="1" spans="1:6">
      <c r="A12" s="41"/>
      <c r="B12" s="42"/>
      <c r="C12" s="61" t="s">
        <v>20</v>
      </c>
      <c r="D12" s="42"/>
      <c r="E12" s="42"/>
      <c r="F12" s="42"/>
    </row>
    <row r="13" customHeight="1" spans="1:6">
      <c r="A13" s="41"/>
      <c r="B13" s="42"/>
      <c r="C13" s="61" t="s">
        <v>21</v>
      </c>
      <c r="D13" s="42"/>
      <c r="E13" s="42"/>
      <c r="F13" s="42"/>
    </row>
    <row r="14" customHeight="1" spans="1:6">
      <c r="A14" s="41"/>
      <c r="B14" s="42"/>
      <c r="C14" s="61" t="s">
        <v>22</v>
      </c>
      <c r="D14" s="42">
        <v>120740</v>
      </c>
      <c r="E14" s="42">
        <v>120740</v>
      </c>
      <c r="F14" s="42"/>
    </row>
    <row r="15" customHeight="1" spans="1:6">
      <c r="A15" s="41"/>
      <c r="B15" s="42"/>
      <c r="C15" s="61" t="s">
        <v>23</v>
      </c>
      <c r="D15" s="42"/>
      <c r="E15" s="42"/>
      <c r="F15" s="42"/>
    </row>
    <row r="16" customHeight="1" spans="1:6">
      <c r="A16" s="41"/>
      <c r="B16" s="42"/>
      <c r="C16" s="61" t="s">
        <v>24</v>
      </c>
      <c r="D16" s="42">
        <v>91685.6</v>
      </c>
      <c r="E16" s="42">
        <v>91685.6</v>
      </c>
      <c r="F16" s="42"/>
    </row>
    <row r="17" customHeight="1" spans="1:6">
      <c r="A17" s="41"/>
      <c r="B17" s="42"/>
      <c r="C17" s="61" t="s">
        <v>25</v>
      </c>
      <c r="D17" s="42"/>
      <c r="E17" s="42"/>
      <c r="F17" s="42"/>
    </row>
    <row r="18" customHeight="1" spans="1:6">
      <c r="A18" s="41"/>
      <c r="B18" s="42"/>
      <c r="C18" s="61" t="s">
        <v>26</v>
      </c>
      <c r="D18" s="42">
        <v>1140000</v>
      </c>
      <c r="E18" s="42"/>
      <c r="F18" s="42">
        <v>1140000</v>
      </c>
    </row>
    <row r="19" customHeight="1" spans="1:6">
      <c r="A19" s="41"/>
      <c r="B19" s="42"/>
      <c r="C19" s="61" t="s">
        <v>27</v>
      </c>
      <c r="D19" s="42"/>
      <c r="E19" s="42"/>
      <c r="F19" s="42"/>
    </row>
    <row r="20" customHeight="1" spans="1:6">
      <c r="A20" s="41"/>
      <c r="B20" s="42"/>
      <c r="C20" s="61" t="s">
        <v>28</v>
      </c>
      <c r="D20" s="42"/>
      <c r="E20" s="42"/>
      <c r="F20" s="42"/>
    </row>
    <row r="21" customHeight="1" spans="1:6">
      <c r="A21" s="41"/>
      <c r="B21" s="42"/>
      <c r="C21" s="61" t="s">
        <v>29</v>
      </c>
      <c r="D21" s="42"/>
      <c r="E21" s="42"/>
      <c r="F21" s="42"/>
    </row>
    <row r="22" customHeight="1" spans="1:6">
      <c r="A22" s="41"/>
      <c r="B22" s="42"/>
      <c r="C22" s="61" t="s">
        <v>30</v>
      </c>
      <c r="D22" s="42"/>
      <c r="E22" s="42"/>
      <c r="F22" s="42"/>
    </row>
    <row r="23" customHeight="1" spans="1:6">
      <c r="A23" s="41"/>
      <c r="B23" s="42"/>
      <c r="C23" s="61" t="s">
        <v>31</v>
      </c>
      <c r="D23" s="42"/>
      <c r="E23" s="42"/>
      <c r="F23" s="42"/>
    </row>
    <row r="24" customHeight="1" spans="1:6">
      <c r="A24" s="41"/>
      <c r="B24" s="42"/>
      <c r="C24" s="61" t="s">
        <v>32</v>
      </c>
      <c r="D24" s="42"/>
      <c r="E24" s="42"/>
      <c r="F24" s="42"/>
    </row>
    <row r="25" customHeight="1" spans="1:6">
      <c r="A25" s="41"/>
      <c r="B25" s="42"/>
      <c r="C25" s="61" t="s">
        <v>33</v>
      </c>
      <c r="D25" s="42"/>
      <c r="E25" s="42"/>
      <c r="F25" s="42"/>
    </row>
    <row r="26" customHeight="1" spans="1:6">
      <c r="A26" s="41"/>
      <c r="B26" s="42"/>
      <c r="C26" s="61" t="s">
        <v>34</v>
      </c>
      <c r="D26" s="42">
        <v>78668.6</v>
      </c>
      <c r="E26" s="42">
        <v>78668.6</v>
      </c>
      <c r="F26" s="42"/>
    </row>
    <row r="27" customHeight="1" spans="1:6">
      <c r="A27" s="41"/>
      <c r="B27" s="42"/>
      <c r="C27" s="61" t="s">
        <v>35</v>
      </c>
      <c r="D27" s="42"/>
      <c r="E27" s="42"/>
      <c r="F27" s="42"/>
    </row>
    <row r="28" customHeight="1" spans="1:6">
      <c r="A28" s="41"/>
      <c r="B28" s="42"/>
      <c r="C28" s="61" t="s">
        <v>36</v>
      </c>
      <c r="D28" s="42"/>
      <c r="E28" s="42"/>
      <c r="F28" s="42"/>
    </row>
    <row r="29" customHeight="1" spans="1:6">
      <c r="A29" s="41"/>
      <c r="B29" s="42"/>
      <c r="C29" s="61" t="s">
        <v>37</v>
      </c>
      <c r="D29" s="42"/>
      <c r="E29" s="42"/>
      <c r="F29" s="42"/>
    </row>
    <row r="30" customHeight="1" spans="1:6">
      <c r="A30" s="41"/>
      <c r="B30" s="42"/>
      <c r="C30" s="61" t="s">
        <v>38</v>
      </c>
      <c r="D30" s="42"/>
      <c r="E30" s="42"/>
      <c r="F30" s="42"/>
    </row>
    <row r="31" customHeight="1" spans="1:6">
      <c r="A31" s="41"/>
      <c r="B31" s="42"/>
      <c r="C31" s="61" t="s">
        <v>39</v>
      </c>
      <c r="D31" s="42"/>
      <c r="E31" s="42"/>
      <c r="F31" s="42"/>
    </row>
    <row r="32" customHeight="1" spans="1:6">
      <c r="A32" s="41"/>
      <c r="B32" s="42"/>
      <c r="C32" s="61" t="s">
        <v>40</v>
      </c>
      <c r="D32" s="42"/>
      <c r="E32" s="42"/>
      <c r="F32" s="42"/>
    </row>
    <row r="33" ht="39" customHeight="1" spans="1:6">
      <c r="A33" s="41"/>
      <c r="B33" s="42"/>
      <c r="C33" s="61" t="s">
        <v>41</v>
      </c>
      <c r="D33" s="42"/>
      <c r="E33" s="42"/>
      <c r="F33" s="42"/>
    </row>
    <row r="34" ht="53" customHeight="1" spans="1:6">
      <c r="A34" s="41" t="s">
        <v>42</v>
      </c>
      <c r="B34" s="42">
        <f t="shared" ref="B34:F34" si="0">SUM(B6:B33)</f>
        <v>5957539.8</v>
      </c>
      <c r="C34" s="61" t="s">
        <v>43</v>
      </c>
      <c r="D34" s="42">
        <f>SUM(D6:D33)</f>
        <v>5957539.8</v>
      </c>
      <c r="E34" s="42">
        <f>SUM(E6:E33)</f>
        <v>4817539.8</v>
      </c>
      <c r="F34" s="42">
        <f t="shared" si="0"/>
        <v>1140000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B11" sqref="B11"/>
    </sheetView>
  </sheetViews>
  <sheetFormatPr defaultColWidth="15.625" defaultRowHeight="24.95" customHeight="1" outlineLevelCol="4"/>
  <cols>
    <col min="1" max="1" width="15.625" style="56"/>
    <col min="2" max="2" width="35.75" customWidth="1"/>
  </cols>
  <sheetData>
    <row r="1" customHeight="1" spans="1:1">
      <c r="A1" t="s">
        <v>44</v>
      </c>
    </row>
    <row r="2" customHeight="1" spans="1:5">
      <c r="A2" s="33" t="s">
        <v>45</v>
      </c>
      <c r="B2" s="33"/>
      <c r="C2" s="33"/>
      <c r="D2" s="33"/>
      <c r="E2" s="33"/>
    </row>
    <row r="3" customHeight="1" spans="1:5">
      <c r="A3" s="34" t="s">
        <v>2</v>
      </c>
      <c r="B3" s="33"/>
      <c r="C3" s="33"/>
      <c r="D3" s="33"/>
      <c r="E3" s="45" t="s">
        <v>3</v>
      </c>
    </row>
    <row r="4" customHeight="1" spans="1:5">
      <c r="A4" s="39" t="s">
        <v>46</v>
      </c>
      <c r="B4" s="39"/>
      <c r="C4" s="39" t="s">
        <v>47</v>
      </c>
      <c r="D4" s="39"/>
      <c r="E4" s="39"/>
    </row>
    <row r="5" s="44" customFormat="1" customHeight="1" spans="1:5">
      <c r="A5" s="39" t="s">
        <v>48</v>
      </c>
      <c r="B5" s="39" t="s">
        <v>49</v>
      </c>
      <c r="C5" s="39" t="s">
        <v>50</v>
      </c>
      <c r="D5" s="39" t="s">
        <v>51</v>
      </c>
      <c r="E5" s="39" t="s">
        <v>52</v>
      </c>
    </row>
    <row r="6" customHeight="1" spans="1:5">
      <c r="A6" s="40">
        <v>2012901</v>
      </c>
      <c r="B6" s="41" t="s">
        <v>53</v>
      </c>
      <c r="C6" s="42">
        <v>836445.6</v>
      </c>
      <c r="D6" s="42">
        <v>836445.6</v>
      </c>
      <c r="E6" s="42"/>
    </row>
    <row r="7" customHeight="1" spans="1:5">
      <c r="A7" s="40">
        <v>2101103</v>
      </c>
      <c r="B7" s="41" t="s">
        <v>54</v>
      </c>
      <c r="C7" s="42">
        <v>65557.2</v>
      </c>
      <c r="D7" s="42">
        <v>65557.2</v>
      </c>
      <c r="E7" s="42"/>
    </row>
    <row r="8" customHeight="1" spans="1:5">
      <c r="A8" s="40">
        <v>2101101</v>
      </c>
      <c r="B8" s="41" t="s">
        <v>55</v>
      </c>
      <c r="C8" s="42">
        <v>26128.4</v>
      </c>
      <c r="D8" s="42">
        <v>26128.4</v>
      </c>
      <c r="E8" s="42"/>
    </row>
    <row r="9" customHeight="1" spans="1:5">
      <c r="A9" s="40">
        <v>2080505</v>
      </c>
      <c r="B9" s="41" t="s">
        <v>56</v>
      </c>
      <c r="C9" s="42">
        <v>120740</v>
      </c>
      <c r="D9" s="42">
        <v>120740</v>
      </c>
      <c r="E9" s="42"/>
    </row>
    <row r="10" customHeight="1" spans="1:5">
      <c r="A10" s="40">
        <v>2210201</v>
      </c>
      <c r="B10" s="41" t="s">
        <v>57</v>
      </c>
      <c r="C10" s="42">
        <v>78668.6</v>
      </c>
      <c r="D10" s="42">
        <v>78668.6</v>
      </c>
      <c r="E10" s="42"/>
    </row>
    <row r="11" customHeight="1" spans="1:5">
      <c r="A11" s="40">
        <v>2012999</v>
      </c>
      <c r="B11" s="41" t="s">
        <v>58</v>
      </c>
      <c r="C11" s="42">
        <v>3550000</v>
      </c>
      <c r="D11" s="42"/>
      <c r="E11" s="42">
        <v>3550000</v>
      </c>
    </row>
    <row r="12" customHeight="1" spans="1:5">
      <c r="A12" s="40">
        <v>2012902</v>
      </c>
      <c r="B12" s="41" t="s">
        <v>59</v>
      </c>
      <c r="C12" s="42">
        <v>140000</v>
      </c>
      <c r="D12" s="42"/>
      <c r="E12" s="42">
        <v>140000</v>
      </c>
    </row>
    <row r="13" customHeight="1" spans="1:5">
      <c r="A13" s="39" t="s">
        <v>8</v>
      </c>
      <c r="B13" s="39"/>
      <c r="C13" s="42">
        <f>SUM(C6:C12)</f>
        <v>4817539.8</v>
      </c>
      <c r="D13" s="42">
        <f>SUM(D6:D12)</f>
        <v>1127539.8</v>
      </c>
      <c r="E13" s="42">
        <f>SUM(E6:E12)</f>
        <v>3690000</v>
      </c>
    </row>
  </sheetData>
  <mergeCells count="4">
    <mergeCell ref="A2:E2"/>
    <mergeCell ref="A4:B4"/>
    <mergeCell ref="C4:E4"/>
    <mergeCell ref="A13:B1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opLeftCell="A4" workbookViewId="0">
      <selection activeCell="E8" sqref="E8"/>
    </sheetView>
  </sheetViews>
  <sheetFormatPr defaultColWidth="15.625" defaultRowHeight="24.95" customHeight="1" outlineLevelCol="4"/>
  <cols>
    <col min="1" max="1" width="18.25" style="56" customWidth="1"/>
    <col min="2" max="2" width="27.125" customWidth="1"/>
  </cols>
  <sheetData>
    <row r="1" customHeight="1" spans="1:1">
      <c r="A1" t="s">
        <v>60</v>
      </c>
    </row>
    <row r="2" customHeight="1" spans="1:5">
      <c r="A2" s="33" t="s">
        <v>61</v>
      </c>
      <c r="B2" s="33"/>
      <c r="C2" s="33"/>
      <c r="D2" s="33"/>
      <c r="E2" s="33"/>
    </row>
    <row r="3" customHeight="1" spans="1:5">
      <c r="A3" s="34" t="s">
        <v>2</v>
      </c>
      <c r="E3" s="45" t="s">
        <v>3</v>
      </c>
    </row>
    <row r="4" customHeight="1" spans="1:5">
      <c r="A4" s="39" t="s">
        <v>62</v>
      </c>
      <c r="B4" s="39"/>
      <c r="C4" s="39" t="s">
        <v>63</v>
      </c>
      <c r="D4" s="39"/>
      <c r="E4" s="39"/>
    </row>
    <row r="5" s="44" customFormat="1" customHeight="1" spans="1:5">
      <c r="A5" s="39" t="s">
        <v>48</v>
      </c>
      <c r="B5" s="39" t="s">
        <v>49</v>
      </c>
      <c r="C5" s="39" t="s">
        <v>8</v>
      </c>
      <c r="D5" s="39" t="s">
        <v>64</v>
      </c>
      <c r="E5" s="39" t="s">
        <v>65</v>
      </c>
    </row>
    <row r="6" s="44" customFormat="1" customHeight="1" spans="1:5">
      <c r="A6" s="40">
        <v>30229</v>
      </c>
      <c r="B6" s="40" t="s">
        <v>66</v>
      </c>
      <c r="C6" s="39">
        <v>249.6</v>
      </c>
      <c r="D6" s="39"/>
      <c r="E6" s="39">
        <v>249.6</v>
      </c>
    </row>
    <row r="7" customHeight="1" spans="1:5">
      <c r="A7" s="40">
        <v>30231</v>
      </c>
      <c r="B7" s="41" t="s">
        <v>67</v>
      </c>
      <c r="C7" s="42">
        <v>13000</v>
      </c>
      <c r="D7" s="42"/>
      <c r="E7" s="42">
        <v>13000</v>
      </c>
    </row>
    <row r="8" customHeight="1" spans="1:5">
      <c r="A8" s="40">
        <v>30201</v>
      </c>
      <c r="B8" s="41" t="s">
        <v>68</v>
      </c>
      <c r="C8" s="42">
        <v>89824</v>
      </c>
      <c r="D8" s="59"/>
      <c r="E8" s="42">
        <v>89824</v>
      </c>
    </row>
    <row r="9" customHeight="1" spans="1:5">
      <c r="A9" s="40">
        <v>30239</v>
      </c>
      <c r="B9" s="41" t="s">
        <v>69</v>
      </c>
      <c r="C9" s="42">
        <v>68640</v>
      </c>
      <c r="D9" s="42"/>
      <c r="E9" s="42">
        <v>68640</v>
      </c>
    </row>
    <row r="10" customHeight="1" spans="1:5">
      <c r="A10" s="40">
        <v>30228</v>
      </c>
      <c r="B10" s="41" t="s">
        <v>70</v>
      </c>
      <c r="C10" s="42">
        <v>12251</v>
      </c>
      <c r="D10" s="42"/>
      <c r="E10" s="42">
        <v>12251</v>
      </c>
    </row>
    <row r="11" customHeight="1" spans="1:5">
      <c r="A11" s="40">
        <v>3020702</v>
      </c>
      <c r="B11" s="41" t="s">
        <v>71</v>
      </c>
      <c r="C11" s="42">
        <v>14280</v>
      </c>
      <c r="D11" s="42"/>
      <c r="E11" s="42">
        <v>14280</v>
      </c>
    </row>
    <row r="12" customHeight="1" spans="1:5">
      <c r="A12" s="40">
        <v>30111</v>
      </c>
      <c r="B12" s="41" t="s">
        <v>72</v>
      </c>
      <c r="C12" s="42">
        <v>65557.2</v>
      </c>
      <c r="D12" s="42">
        <v>65557.2</v>
      </c>
      <c r="E12" s="42"/>
    </row>
    <row r="13" customHeight="1" spans="1:5">
      <c r="A13" s="40">
        <v>30108</v>
      </c>
      <c r="B13" s="41" t="s">
        <v>73</v>
      </c>
      <c r="C13" s="42">
        <v>120740</v>
      </c>
      <c r="D13" s="42">
        <v>120740</v>
      </c>
      <c r="E13" s="42"/>
    </row>
    <row r="14" customHeight="1" spans="1:5">
      <c r="A14" s="40">
        <v>30101</v>
      </c>
      <c r="B14" s="41" t="s">
        <v>74</v>
      </c>
      <c r="C14" s="42">
        <v>307392</v>
      </c>
      <c r="D14" s="42">
        <v>307392</v>
      </c>
      <c r="E14" s="42"/>
    </row>
    <row r="15" customHeight="1" spans="1:5">
      <c r="A15" s="40">
        <v>3010205</v>
      </c>
      <c r="B15" s="41" t="s">
        <v>75</v>
      </c>
      <c r="C15" s="42">
        <v>238860</v>
      </c>
      <c r="D15" s="42">
        <v>238860</v>
      </c>
      <c r="E15" s="42"/>
    </row>
    <row r="16" customHeight="1" spans="1:5">
      <c r="A16" s="40">
        <v>3010209</v>
      </c>
      <c r="B16" s="41" t="s">
        <v>76</v>
      </c>
      <c r="C16" s="42">
        <v>55080</v>
      </c>
      <c r="D16" s="42">
        <v>55080</v>
      </c>
      <c r="E16" s="42"/>
    </row>
    <row r="17" customHeight="1" spans="1:5">
      <c r="A17" s="40">
        <v>3011201</v>
      </c>
      <c r="B17" s="41" t="s">
        <v>77</v>
      </c>
      <c r="C17" s="42">
        <v>423.4</v>
      </c>
      <c r="D17" s="42">
        <v>423.4</v>
      </c>
      <c r="E17" s="42"/>
    </row>
    <row r="18" customHeight="1" spans="1:5">
      <c r="A18" s="40">
        <v>30103</v>
      </c>
      <c r="B18" s="41" t="s">
        <v>78</v>
      </c>
      <c r="C18" s="42">
        <v>25616</v>
      </c>
      <c r="D18" s="42">
        <v>25616</v>
      </c>
      <c r="E18" s="42"/>
    </row>
    <row r="19" customHeight="1" spans="1:5">
      <c r="A19" s="40">
        <v>3011202</v>
      </c>
      <c r="B19" s="41" t="s">
        <v>79</v>
      </c>
      <c r="C19" s="42">
        <v>1229.6</v>
      </c>
      <c r="D19" s="42">
        <v>1229.6</v>
      </c>
      <c r="E19" s="42"/>
    </row>
    <row r="20" customHeight="1" spans="1:5">
      <c r="A20" s="40">
        <v>30107</v>
      </c>
      <c r="B20" s="41" t="s">
        <v>80</v>
      </c>
      <c r="C20" s="42">
        <v>9600</v>
      </c>
      <c r="D20" s="42">
        <v>9600</v>
      </c>
      <c r="E20" s="42"/>
    </row>
    <row r="21" customHeight="1" spans="1:5">
      <c r="A21" s="40">
        <v>3011203</v>
      </c>
      <c r="B21" s="41" t="s">
        <v>81</v>
      </c>
      <c r="C21" s="42">
        <v>1537</v>
      </c>
      <c r="D21" s="42">
        <v>1537</v>
      </c>
      <c r="E21" s="42"/>
    </row>
    <row r="22" customHeight="1" spans="1:5">
      <c r="A22" s="40">
        <v>30110</v>
      </c>
      <c r="B22" s="41" t="s">
        <v>82</v>
      </c>
      <c r="C22" s="42">
        <v>24591.4</v>
      </c>
      <c r="D22" s="42">
        <v>24591.4</v>
      </c>
      <c r="E22" s="42"/>
    </row>
    <row r="23" customHeight="1" spans="1:5">
      <c r="A23" s="40">
        <v>30113</v>
      </c>
      <c r="B23" s="41" t="s">
        <v>57</v>
      </c>
      <c r="C23" s="42">
        <v>78668.6</v>
      </c>
      <c r="D23" s="42">
        <v>78668.6</v>
      </c>
      <c r="E23" s="42"/>
    </row>
    <row r="24" customHeight="1" spans="1:5">
      <c r="A24" s="49" t="s">
        <v>8</v>
      </c>
      <c r="B24" s="60"/>
      <c r="C24" s="42">
        <f>SUM(C6:C23)</f>
        <v>1127539.8</v>
      </c>
      <c r="D24" s="42">
        <f>SUM(D7:D23)</f>
        <v>929295.2</v>
      </c>
      <c r="E24" s="42">
        <v>198244.6</v>
      </c>
    </row>
  </sheetData>
  <mergeCells count="4">
    <mergeCell ref="A2:E2"/>
    <mergeCell ref="A4:B4"/>
    <mergeCell ref="C4:E4"/>
    <mergeCell ref="A24:B2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12.875" customWidth="1"/>
    <col min="2" max="2" width="12.75" customWidth="1"/>
    <col min="3" max="3" width="12.625" customWidth="1"/>
    <col min="6" max="6" width="12.875" customWidth="1"/>
    <col min="7" max="7" width="13.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83</v>
      </c>
    </row>
    <row r="2" ht="34.5" customHeight="1" spans="1:12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customHeight="1" spans="1:12">
      <c r="A3" s="34" t="s">
        <v>2</v>
      </c>
      <c r="L3" s="45" t="s">
        <v>3</v>
      </c>
    </row>
    <row r="4" ht="29.25" customHeight="1" spans="1:12">
      <c r="A4" s="39" t="s">
        <v>85</v>
      </c>
      <c r="B4" s="39"/>
      <c r="C4" s="39"/>
      <c r="D4" s="39"/>
      <c r="E4" s="39"/>
      <c r="F4" s="39"/>
      <c r="G4" s="39" t="s">
        <v>47</v>
      </c>
      <c r="H4" s="39"/>
      <c r="I4" s="39"/>
      <c r="J4" s="39"/>
      <c r="K4" s="39"/>
      <c r="L4" s="39"/>
    </row>
    <row r="5" s="57" customFormat="1" customHeight="1" spans="1:12">
      <c r="A5" s="58" t="s">
        <v>8</v>
      </c>
      <c r="B5" s="58" t="s">
        <v>86</v>
      </c>
      <c r="C5" s="58" t="s">
        <v>87</v>
      </c>
      <c r="D5" s="58"/>
      <c r="E5" s="58"/>
      <c r="F5" s="58" t="s">
        <v>88</v>
      </c>
      <c r="G5" s="58" t="s">
        <v>8</v>
      </c>
      <c r="H5" s="58" t="s">
        <v>86</v>
      </c>
      <c r="I5" s="58" t="s">
        <v>87</v>
      </c>
      <c r="J5" s="58"/>
      <c r="K5" s="58"/>
      <c r="L5" s="58" t="s">
        <v>88</v>
      </c>
    </row>
    <row r="6" s="57" customFormat="1" customHeight="1" spans="1:12">
      <c r="A6" s="58"/>
      <c r="B6" s="58"/>
      <c r="C6" s="58" t="s">
        <v>50</v>
      </c>
      <c r="D6" s="58" t="s">
        <v>89</v>
      </c>
      <c r="E6" s="58" t="s">
        <v>90</v>
      </c>
      <c r="F6" s="58"/>
      <c r="G6" s="58"/>
      <c r="H6" s="58"/>
      <c r="I6" s="58" t="s">
        <v>50</v>
      </c>
      <c r="J6" s="58" t="s">
        <v>89</v>
      </c>
      <c r="K6" s="58" t="s">
        <v>90</v>
      </c>
      <c r="L6" s="58"/>
    </row>
    <row r="7" ht="39" customHeight="1" spans="1:12">
      <c r="A7" s="42">
        <f>B7+C7+F7</f>
        <v>137000</v>
      </c>
      <c r="B7" s="42">
        <v>0</v>
      </c>
      <c r="C7" s="42">
        <f>SUM(D7:E7)</f>
        <v>114000</v>
      </c>
      <c r="D7" s="42"/>
      <c r="E7" s="42">
        <v>114000</v>
      </c>
      <c r="F7" s="42">
        <v>23000</v>
      </c>
      <c r="G7" s="42">
        <f>H7+I7+L7</f>
        <v>110000</v>
      </c>
      <c r="H7" s="42"/>
      <c r="I7" s="42">
        <f>J7+K7</f>
        <v>90000</v>
      </c>
      <c r="J7" s="42"/>
      <c r="K7" s="42">
        <v>90000</v>
      </c>
      <c r="L7" s="42">
        <v>20000</v>
      </c>
    </row>
    <row r="8" ht="40.5" customHeight="1" spans="1:1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customHeight="1" spans="1:1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ht="26.25" customHeight="1" spans="1:1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B6" sqref="B6"/>
    </sheetView>
  </sheetViews>
  <sheetFormatPr defaultColWidth="15.625" defaultRowHeight="24.95" customHeight="1" outlineLevelRow="7" outlineLevelCol="4"/>
  <cols>
    <col min="1" max="1" width="12.5" style="56" customWidth="1"/>
    <col min="2" max="2" width="34.75" customWidth="1"/>
    <col min="3" max="3" width="14" customWidth="1"/>
    <col min="4" max="4" width="13.875" customWidth="1"/>
    <col min="5" max="5" width="13.75" customWidth="1"/>
  </cols>
  <sheetData>
    <row r="1" customHeight="1" spans="1:1">
      <c r="A1" t="s">
        <v>91</v>
      </c>
    </row>
    <row r="2" s="55" customFormat="1" ht="47.25" customHeight="1" spans="1:5">
      <c r="A2" s="33" t="s">
        <v>92</v>
      </c>
      <c r="B2" s="33"/>
      <c r="C2" s="33"/>
      <c r="D2" s="33"/>
      <c r="E2" s="33"/>
    </row>
    <row r="3" customHeight="1" spans="1:5">
      <c r="A3" s="34" t="s">
        <v>2</v>
      </c>
      <c r="E3" s="45" t="s">
        <v>3</v>
      </c>
    </row>
    <row r="4" customHeight="1" spans="1:5">
      <c r="A4" s="39" t="s">
        <v>46</v>
      </c>
      <c r="B4" s="39"/>
      <c r="C4" s="39" t="s">
        <v>47</v>
      </c>
      <c r="D4" s="39"/>
      <c r="E4" s="39"/>
    </row>
    <row r="5" s="44" customFormat="1" customHeight="1" spans="1:5">
      <c r="A5" s="39" t="s">
        <v>48</v>
      </c>
      <c r="B5" s="39" t="s">
        <v>49</v>
      </c>
      <c r="C5" s="39" t="s">
        <v>50</v>
      </c>
      <c r="D5" s="39" t="s">
        <v>51</v>
      </c>
      <c r="E5" s="39" t="s">
        <v>52</v>
      </c>
    </row>
    <row r="6" customHeight="1" spans="1:5">
      <c r="A6" s="40">
        <v>2120899</v>
      </c>
      <c r="B6" s="41" t="s">
        <v>93</v>
      </c>
      <c r="C6" s="42">
        <v>1140000</v>
      </c>
      <c r="D6" s="42"/>
      <c r="E6" s="42">
        <v>1140000</v>
      </c>
    </row>
    <row r="7" customHeight="1" spans="1:5">
      <c r="A7" s="40" t="s">
        <v>94</v>
      </c>
      <c r="B7" s="41"/>
      <c r="C7" s="42"/>
      <c r="D7" s="42"/>
      <c r="E7" s="42"/>
    </row>
    <row r="8" customHeight="1" spans="1:5">
      <c r="A8" s="39" t="s">
        <v>8</v>
      </c>
      <c r="B8" s="39"/>
      <c r="C8" s="42">
        <f>SUM(C6:C7)</f>
        <v>1140000</v>
      </c>
      <c r="D8" s="42">
        <f>SUM(D6:D7)</f>
        <v>0</v>
      </c>
      <c r="E8" s="42">
        <f>SUM(E6:E7)</f>
        <v>1140000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4" workbookViewId="0">
      <selection activeCell="D6" sqref="D6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95</v>
      </c>
    </row>
    <row r="2" ht="40.5" customHeight="1" spans="1:4">
      <c r="A2" s="33" t="s">
        <v>96</v>
      </c>
      <c r="B2" s="33"/>
      <c r="C2" s="33"/>
      <c r="D2" s="33"/>
    </row>
    <row r="3" customHeight="1" spans="1:4">
      <c r="A3" s="34" t="s">
        <v>2</v>
      </c>
      <c r="D3" s="45" t="s">
        <v>3</v>
      </c>
    </row>
    <row r="4" customHeight="1" spans="1:4">
      <c r="A4" s="51" t="s">
        <v>97</v>
      </c>
      <c r="B4" s="51"/>
      <c r="C4" s="51" t="s">
        <v>98</v>
      </c>
      <c r="D4" s="51"/>
    </row>
    <row r="5" customHeight="1" spans="1:4">
      <c r="A5" s="51" t="s">
        <v>99</v>
      </c>
      <c r="B5" s="51" t="s">
        <v>100</v>
      </c>
      <c r="C5" s="51" t="s">
        <v>99</v>
      </c>
      <c r="D5" s="51" t="s">
        <v>100</v>
      </c>
    </row>
    <row r="6" ht="20.1" customHeight="1" spans="1:4">
      <c r="A6" s="52" t="s">
        <v>101</v>
      </c>
      <c r="B6" s="42">
        <v>4817539.8</v>
      </c>
      <c r="C6" s="52" t="s">
        <v>102</v>
      </c>
      <c r="D6" s="42">
        <v>4526445.6</v>
      </c>
    </row>
    <row r="7" ht="20.1" customHeight="1" spans="1:4">
      <c r="A7" s="53" t="s">
        <v>103</v>
      </c>
      <c r="B7" s="42">
        <v>1140000</v>
      </c>
      <c r="C7" s="52" t="s">
        <v>104</v>
      </c>
      <c r="D7" s="42"/>
    </row>
    <row r="8" ht="20.1" customHeight="1" spans="1:4">
      <c r="A8" s="53"/>
      <c r="B8" s="42"/>
      <c r="C8" s="52" t="s">
        <v>105</v>
      </c>
      <c r="D8" s="42"/>
    </row>
    <row r="9" ht="20.1" customHeight="1" spans="1:4">
      <c r="A9" s="53"/>
      <c r="B9" s="42"/>
      <c r="C9" s="52" t="s">
        <v>106</v>
      </c>
      <c r="D9" s="42"/>
    </row>
    <row r="10" ht="20.1" customHeight="1" spans="1:4">
      <c r="A10" s="53"/>
      <c r="B10" s="42"/>
      <c r="C10" s="52" t="s">
        <v>107</v>
      </c>
      <c r="D10" s="42"/>
    </row>
    <row r="11" ht="20.1" customHeight="1" spans="1:4">
      <c r="A11" s="53"/>
      <c r="B11" s="42"/>
      <c r="C11" s="52" t="s">
        <v>108</v>
      </c>
      <c r="D11" s="42"/>
    </row>
    <row r="12" ht="20.1" customHeight="1" spans="1:4">
      <c r="A12" s="53"/>
      <c r="B12" s="42"/>
      <c r="C12" s="52" t="s">
        <v>109</v>
      </c>
      <c r="D12" s="42"/>
    </row>
    <row r="13" ht="20.1" customHeight="1" spans="1:4">
      <c r="A13" s="53"/>
      <c r="B13" s="42"/>
      <c r="C13" s="52" t="s">
        <v>110</v>
      </c>
      <c r="D13" s="42">
        <v>120740</v>
      </c>
    </row>
    <row r="14" ht="20.1" customHeight="1" spans="1:4">
      <c r="A14" s="52"/>
      <c r="B14" s="42"/>
      <c r="C14" s="52" t="s">
        <v>111</v>
      </c>
      <c r="D14" s="42"/>
    </row>
    <row r="15" ht="20.1" customHeight="1" spans="1:4">
      <c r="A15" s="52"/>
      <c r="B15" s="42"/>
      <c r="C15" s="52" t="s">
        <v>112</v>
      </c>
      <c r="D15" s="42">
        <v>91685.6</v>
      </c>
    </row>
    <row r="16" ht="20.1" customHeight="1" spans="1:4">
      <c r="A16" s="52"/>
      <c r="B16" s="42"/>
      <c r="C16" s="52" t="s">
        <v>113</v>
      </c>
      <c r="D16" s="42"/>
    </row>
    <row r="17" ht="20.1" customHeight="1" spans="1:4">
      <c r="A17" s="52"/>
      <c r="B17" s="42"/>
      <c r="C17" s="52" t="s">
        <v>114</v>
      </c>
      <c r="D17" s="42">
        <v>1140000</v>
      </c>
    </row>
    <row r="18" ht="20.1" customHeight="1" spans="1:4">
      <c r="A18" s="52"/>
      <c r="B18" s="42"/>
      <c r="C18" s="52" t="s">
        <v>115</v>
      </c>
      <c r="D18" s="42"/>
    </row>
    <row r="19" ht="20.1" customHeight="1" spans="1:4">
      <c r="A19" s="52"/>
      <c r="B19" s="42"/>
      <c r="C19" s="52" t="s">
        <v>116</v>
      </c>
      <c r="D19" s="42"/>
    </row>
    <row r="20" ht="20.1" customHeight="1" spans="1:4">
      <c r="A20" s="52"/>
      <c r="B20" s="42"/>
      <c r="C20" s="52" t="s">
        <v>117</v>
      </c>
      <c r="D20" s="42"/>
    </row>
    <row r="21" ht="20.1" customHeight="1" spans="1:4">
      <c r="A21" s="52"/>
      <c r="B21" s="42"/>
      <c r="C21" s="52" t="s">
        <v>118</v>
      </c>
      <c r="D21" s="42"/>
    </row>
    <row r="22" ht="20.1" customHeight="1" spans="1:4">
      <c r="A22" s="52"/>
      <c r="B22" s="42"/>
      <c r="C22" s="52" t="s">
        <v>119</v>
      </c>
      <c r="D22" s="42"/>
    </row>
    <row r="23" ht="20.1" customHeight="1" spans="1:4">
      <c r="A23" s="54"/>
      <c r="B23" s="42"/>
      <c r="C23" s="52" t="s">
        <v>120</v>
      </c>
      <c r="D23" s="42"/>
    </row>
    <row r="24" ht="20.1" customHeight="1" spans="1:4">
      <c r="A24" s="54"/>
      <c r="B24" s="42"/>
      <c r="C24" s="52" t="s">
        <v>121</v>
      </c>
      <c r="D24" s="42"/>
    </row>
    <row r="25" ht="20.1" customHeight="1" spans="1:4">
      <c r="A25" s="54"/>
      <c r="B25" s="42"/>
      <c r="C25" s="52" t="s">
        <v>122</v>
      </c>
      <c r="D25" s="42">
        <v>78668.6</v>
      </c>
    </row>
    <row r="26" ht="20.1" customHeight="1" spans="1:4">
      <c r="A26" s="54"/>
      <c r="B26" s="42"/>
      <c r="C26" s="52" t="s">
        <v>123</v>
      </c>
      <c r="D26" s="42"/>
    </row>
    <row r="27" ht="20.1" customHeight="1" spans="1:4">
      <c r="A27" s="54"/>
      <c r="B27" s="42"/>
      <c r="C27" s="52" t="s">
        <v>124</v>
      </c>
      <c r="D27" s="42"/>
    </row>
    <row r="28" ht="20.1" customHeight="1" spans="1:4">
      <c r="A28" s="54"/>
      <c r="B28" s="42"/>
      <c r="C28" s="52" t="s">
        <v>125</v>
      </c>
      <c r="D28" s="42"/>
    </row>
    <row r="29" ht="20.1" customHeight="1" spans="1:4">
      <c r="A29" s="54"/>
      <c r="B29" s="42"/>
      <c r="C29" s="52" t="s">
        <v>126</v>
      </c>
      <c r="D29" s="42"/>
    </row>
    <row r="30" ht="20.1" customHeight="1" spans="1:4">
      <c r="A30" s="54"/>
      <c r="B30" s="42"/>
      <c r="C30" s="52" t="s">
        <v>127</v>
      </c>
      <c r="D30" s="42"/>
    </row>
    <row r="31" ht="20.1" customHeight="1" spans="1:4">
      <c r="A31" s="54"/>
      <c r="B31" s="42"/>
      <c r="C31" s="52" t="s">
        <v>128</v>
      </c>
      <c r="D31" s="42"/>
    </row>
    <row r="32" ht="20.1" customHeight="1" spans="2:4">
      <c r="B32" s="42"/>
      <c r="C32" s="52" t="s">
        <v>129</v>
      </c>
      <c r="D32" s="42"/>
    </row>
    <row r="33" ht="20.1" customHeight="1" spans="1:4">
      <c r="A33" s="54"/>
      <c r="B33" s="42"/>
      <c r="C33" s="51"/>
      <c r="D33" s="42"/>
    </row>
    <row r="34" ht="20.1" customHeight="1" spans="1:4">
      <c r="A34" s="51" t="s">
        <v>130</v>
      </c>
      <c r="B34" s="42">
        <f>SUM(B7+B6)</f>
        <v>5957539.8</v>
      </c>
      <c r="C34" s="51" t="s">
        <v>131</v>
      </c>
      <c r="D34" s="42">
        <f>SUM(D6:D33)</f>
        <v>5957539.8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G7" sqref="F7:G7"/>
    </sheetView>
  </sheetViews>
  <sheetFormatPr defaultColWidth="15.625" defaultRowHeight="24.95" customHeight="1" outlineLevelRow="6"/>
  <cols>
    <col min="1" max="1" width="25.2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132</v>
      </c>
    </row>
    <row r="2" ht="35.25" customHeight="1" spans="1:12">
      <c r="A2" s="33" t="s">
        <v>133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customHeight="1" spans="1:12">
      <c r="A3" s="34"/>
      <c r="L3" s="50" t="s">
        <v>3</v>
      </c>
    </row>
    <row r="4" s="1" customFormat="1" ht="17.25" customHeight="1" spans="1:12">
      <c r="A4" s="46" t="s">
        <v>134</v>
      </c>
      <c r="B4" s="12" t="s">
        <v>135</v>
      </c>
      <c r="C4" s="12" t="s">
        <v>136</v>
      </c>
      <c r="D4" s="12" t="s">
        <v>137</v>
      </c>
      <c r="E4" s="12" t="s">
        <v>138</v>
      </c>
      <c r="F4" s="12" t="s">
        <v>139</v>
      </c>
      <c r="G4" s="12" t="s">
        <v>140</v>
      </c>
      <c r="H4" s="12" t="s">
        <v>141</v>
      </c>
      <c r="I4" s="12" t="s">
        <v>142</v>
      </c>
      <c r="J4" s="12" t="s">
        <v>143</v>
      </c>
      <c r="K4" s="12" t="s">
        <v>144</v>
      </c>
      <c r="L4" s="12" t="s">
        <v>145</v>
      </c>
    </row>
    <row r="5" s="1" customFormat="1" ht="17.25" customHeight="1" spans="1:12">
      <c r="A5" s="4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4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49" t="s">
        <v>146</v>
      </c>
      <c r="B7" s="41">
        <v>5957539.8</v>
      </c>
      <c r="C7" s="41"/>
      <c r="D7" s="41"/>
      <c r="E7" s="41">
        <v>5957539.8</v>
      </c>
      <c r="F7" s="41">
        <v>4817539.8</v>
      </c>
      <c r="G7" s="41">
        <v>1140000</v>
      </c>
      <c r="H7" s="41"/>
      <c r="I7" s="41"/>
      <c r="J7" s="41"/>
      <c r="K7" s="41"/>
      <c r="L7" s="41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L3" sqref="L3"/>
    </sheetView>
  </sheetViews>
  <sheetFormatPr defaultColWidth="15.625" defaultRowHeight="24.95" customHeight="1"/>
  <cols>
    <col min="1" max="1" width="11.75" customWidth="1"/>
    <col min="2" max="2" width="35" customWidth="1"/>
    <col min="3" max="3" width="15" customWidth="1"/>
    <col min="4" max="4" width="14" customWidth="1"/>
    <col min="5" max="5" width="13.375" customWidth="1"/>
    <col min="6" max="6" width="13.5" customWidth="1"/>
    <col min="7" max="7" width="14.75" customWidth="1"/>
    <col min="8" max="8" width="13.75" customWidth="1"/>
    <col min="9" max="9" width="8.875" customWidth="1"/>
  </cols>
  <sheetData>
    <row r="1" customHeight="1" spans="1:1">
      <c r="A1" t="s">
        <v>147</v>
      </c>
    </row>
    <row r="2" ht="31.5" customHeight="1" spans="1:9">
      <c r="A2" s="33" t="s">
        <v>148</v>
      </c>
      <c r="B2" s="33"/>
      <c r="C2" s="33"/>
      <c r="D2" s="33"/>
      <c r="E2" s="33"/>
      <c r="F2" s="33"/>
      <c r="G2" s="33"/>
      <c r="H2" s="33"/>
      <c r="I2" s="33"/>
    </row>
    <row r="3" customHeight="1" spans="1:9">
      <c r="A3" s="34" t="s">
        <v>2</v>
      </c>
      <c r="I3" s="45" t="s">
        <v>3</v>
      </c>
    </row>
    <row r="4" s="32" customFormat="1" customHeight="1" spans="1:9">
      <c r="A4" s="35" t="s">
        <v>46</v>
      </c>
      <c r="B4" s="35"/>
      <c r="C4" s="36" t="s">
        <v>8</v>
      </c>
      <c r="D4" s="37" t="s">
        <v>51</v>
      </c>
      <c r="E4" s="38"/>
      <c r="F4" s="38"/>
      <c r="G4" s="36" t="s">
        <v>52</v>
      </c>
      <c r="H4" s="36"/>
      <c r="I4" s="36"/>
    </row>
    <row r="5" s="32" customFormat="1" ht="36.75" customHeight="1" spans="1:9">
      <c r="A5" s="35" t="s">
        <v>48</v>
      </c>
      <c r="B5" s="35" t="s">
        <v>49</v>
      </c>
      <c r="C5" s="36"/>
      <c r="D5" s="36" t="s">
        <v>50</v>
      </c>
      <c r="E5" s="39" t="s">
        <v>64</v>
      </c>
      <c r="F5" s="39" t="s">
        <v>65</v>
      </c>
      <c r="G5" s="36" t="s">
        <v>50</v>
      </c>
      <c r="H5" s="36" t="s">
        <v>149</v>
      </c>
      <c r="I5" s="36" t="s">
        <v>150</v>
      </c>
    </row>
    <row r="6" customHeight="1" spans="1:9">
      <c r="A6" s="40">
        <v>2012901</v>
      </c>
      <c r="B6" s="41" t="s">
        <v>53</v>
      </c>
      <c r="C6" s="42">
        <f>D6+G6</f>
        <v>836445.6</v>
      </c>
      <c r="D6" s="42">
        <f>E6+F6</f>
        <v>836445.6</v>
      </c>
      <c r="E6" s="42">
        <v>638201</v>
      </c>
      <c r="F6" s="42">
        <v>198244.6</v>
      </c>
      <c r="G6" s="42">
        <f>H6+I6</f>
        <v>0</v>
      </c>
      <c r="H6" s="42"/>
      <c r="I6" s="42"/>
    </row>
    <row r="7" customHeight="1" spans="1:9">
      <c r="A7" s="40">
        <v>2101103</v>
      </c>
      <c r="B7" s="41" t="s">
        <v>54</v>
      </c>
      <c r="C7" s="42">
        <f>D7+G7</f>
        <v>65557.2</v>
      </c>
      <c r="D7" s="42">
        <v>65557.2</v>
      </c>
      <c r="E7" s="42">
        <v>65557.2</v>
      </c>
      <c r="F7" s="42"/>
      <c r="G7" s="42"/>
      <c r="H7" s="42"/>
      <c r="I7" s="42"/>
    </row>
    <row r="8" customHeight="1" spans="1:9">
      <c r="A8" s="40">
        <v>2101101</v>
      </c>
      <c r="B8" s="41" t="s">
        <v>55</v>
      </c>
      <c r="C8" s="42">
        <f>D8+G8</f>
        <v>26128.4</v>
      </c>
      <c r="D8" s="42">
        <v>26128.4</v>
      </c>
      <c r="E8" s="42">
        <v>26128.4</v>
      </c>
      <c r="F8" s="42"/>
      <c r="G8" s="42"/>
      <c r="H8" s="42"/>
      <c r="I8" s="42"/>
    </row>
    <row r="9" customHeight="1" spans="1:9">
      <c r="A9" s="40">
        <v>2080505</v>
      </c>
      <c r="B9" s="41" t="s">
        <v>56</v>
      </c>
      <c r="C9" s="42">
        <f>D9+G9</f>
        <v>120740</v>
      </c>
      <c r="D9" s="42">
        <v>120740</v>
      </c>
      <c r="E9" s="42">
        <v>120740</v>
      </c>
      <c r="F9" s="42"/>
      <c r="G9" s="42"/>
      <c r="H9" s="42"/>
      <c r="I9" s="42"/>
    </row>
    <row r="10" customHeight="1" spans="1:9">
      <c r="A10" s="40">
        <v>2210201</v>
      </c>
      <c r="B10" s="41" t="s">
        <v>57</v>
      </c>
      <c r="C10" s="42">
        <f>D10+G10</f>
        <v>78668.6</v>
      </c>
      <c r="D10" s="42">
        <v>78668.6</v>
      </c>
      <c r="E10" s="42">
        <v>78668.6</v>
      </c>
      <c r="F10" s="42"/>
      <c r="G10" s="42"/>
      <c r="H10" s="42"/>
      <c r="I10" s="42"/>
    </row>
    <row r="11" customHeight="1" spans="1:9">
      <c r="A11" s="40">
        <v>2012999</v>
      </c>
      <c r="B11" s="41" t="s">
        <v>58</v>
      </c>
      <c r="C11" s="42">
        <f>D11+G11</f>
        <v>3550000</v>
      </c>
      <c r="D11" s="42"/>
      <c r="E11" s="42"/>
      <c r="F11" s="42"/>
      <c r="G11" s="42">
        <v>3550000</v>
      </c>
      <c r="H11" s="42">
        <v>3550000</v>
      </c>
      <c r="I11" s="42"/>
    </row>
    <row r="12" customHeight="1" spans="1:9">
      <c r="A12" s="40">
        <v>2012902</v>
      </c>
      <c r="B12" s="41" t="s">
        <v>59</v>
      </c>
      <c r="C12" s="42">
        <f>D12+G12</f>
        <v>140000</v>
      </c>
      <c r="D12" s="42"/>
      <c r="E12" s="42"/>
      <c r="F12" s="42"/>
      <c r="G12" s="42">
        <v>140000</v>
      </c>
      <c r="H12" s="42">
        <v>140000</v>
      </c>
      <c r="I12" s="42"/>
    </row>
    <row r="13" customHeight="1" spans="1:9">
      <c r="A13" s="40">
        <v>2120899</v>
      </c>
      <c r="B13" s="41" t="s">
        <v>93</v>
      </c>
      <c r="C13" s="42">
        <f>D13+G13</f>
        <v>1140000</v>
      </c>
      <c r="D13" s="42"/>
      <c r="E13" s="42"/>
      <c r="F13" s="42"/>
      <c r="G13" s="42">
        <v>1140000</v>
      </c>
      <c r="H13" s="42">
        <v>1140000</v>
      </c>
      <c r="I13" s="42"/>
    </row>
    <row r="14" customHeight="1" spans="1:9">
      <c r="A14" s="39" t="s">
        <v>94</v>
      </c>
      <c r="B14" s="41"/>
      <c r="C14" s="42"/>
      <c r="D14" s="42">
        <f>E14+F14</f>
        <v>0</v>
      </c>
      <c r="E14" s="42"/>
      <c r="F14" s="42"/>
      <c r="G14" s="42">
        <f>H14+I14</f>
        <v>0</v>
      </c>
      <c r="H14" s="42"/>
      <c r="I14" s="42"/>
    </row>
    <row r="15" customHeight="1" spans="1:9">
      <c r="A15" s="39" t="s">
        <v>8</v>
      </c>
      <c r="B15" s="39"/>
      <c r="C15" s="42">
        <f>SUM(C6:C14)</f>
        <v>5957539.8</v>
      </c>
      <c r="D15" s="42">
        <f t="shared" ref="D15:I15" si="0">SUM(D6:D14)</f>
        <v>1127539.8</v>
      </c>
      <c r="E15" s="42">
        <f t="shared" si="0"/>
        <v>929295.2</v>
      </c>
      <c r="F15" s="42">
        <f t="shared" si="0"/>
        <v>198244.6</v>
      </c>
      <c r="G15" s="42">
        <f t="shared" si="0"/>
        <v>4830000</v>
      </c>
      <c r="H15" s="42">
        <f t="shared" si="0"/>
        <v>4830000</v>
      </c>
      <c r="I15" s="42">
        <f t="shared" si="0"/>
        <v>0</v>
      </c>
    </row>
    <row r="16" ht="32.25" customHeight="1" spans="1:9">
      <c r="A16" s="43"/>
      <c r="B16" s="43"/>
      <c r="C16" s="43"/>
      <c r="D16" s="43"/>
      <c r="E16" s="43"/>
      <c r="F16" s="43"/>
      <c r="G16" s="43"/>
      <c r="H16" s="43"/>
      <c r="I16" s="43"/>
    </row>
    <row r="17" ht="30.75" customHeight="1" spans="1:9">
      <c r="A17" s="44"/>
      <c r="B17" s="44"/>
      <c r="C17" s="44"/>
      <c r="D17" s="44"/>
      <c r="E17" s="44"/>
      <c r="F17" s="44"/>
      <c r="G17" s="44"/>
      <c r="H17" s="44"/>
      <c r="I17" s="44"/>
    </row>
    <row r="18" customHeight="1" spans="7:7">
      <c r="G18" t="s">
        <v>151</v>
      </c>
    </row>
  </sheetData>
  <mergeCells count="8">
    <mergeCell ref="A2:I2"/>
    <mergeCell ref="A4:B4"/>
    <mergeCell ref="D4:F4"/>
    <mergeCell ref="G4:I4"/>
    <mergeCell ref="A15:B15"/>
    <mergeCell ref="A16:I16"/>
    <mergeCell ref="A17:I17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5"/>
  <sheetViews>
    <sheetView topLeftCell="A28" workbookViewId="0">
      <selection activeCell="G31" sqref="G31:G32"/>
    </sheetView>
  </sheetViews>
  <sheetFormatPr defaultColWidth="9" defaultRowHeight="13.5"/>
  <cols>
    <col min="1" max="1" width="9" style="2"/>
    <col min="2" max="2" width="12.375" style="2" customWidth="1"/>
    <col min="3" max="5" width="9" style="2"/>
    <col min="6" max="6" width="13.375" style="2" customWidth="1"/>
    <col min="7" max="7" width="14.25" style="2" customWidth="1"/>
    <col min="8" max="8" width="14.375" style="2" customWidth="1"/>
    <col min="9" max="9" width="13.875" style="2" customWidth="1"/>
    <col min="10" max="10" width="14.5" style="2" customWidth="1"/>
    <col min="11" max="11" width="19.375" style="2" customWidth="1"/>
    <col min="12" max="13" width="9" style="2"/>
    <col min="14" max="14" width="15.625" style="2" customWidth="1"/>
    <col min="15" max="16384" width="9" style="2"/>
  </cols>
  <sheetData>
    <row r="1" spans="1:11">
      <c r="A1" t="s">
        <v>152</v>
      </c>
      <c r="B1" s="3"/>
      <c r="C1" s="4" t="s">
        <v>153</v>
      </c>
      <c r="D1" s="4" t="s">
        <v>153</v>
      </c>
      <c r="E1" s="4" t="s">
        <v>153</v>
      </c>
      <c r="F1" s="4" t="s">
        <v>153</v>
      </c>
      <c r="G1" s="4" t="s">
        <v>153</v>
      </c>
      <c r="H1" s="4" t="s">
        <v>153</v>
      </c>
      <c r="I1" s="4" t="s">
        <v>153</v>
      </c>
      <c r="J1" s="4" t="s">
        <v>153</v>
      </c>
      <c r="K1" s="4" t="s">
        <v>153</v>
      </c>
    </row>
    <row r="2" ht="27" spans="1:11">
      <c r="A2" s="5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155</v>
      </c>
      <c r="E3" s="8"/>
      <c r="F3" s="9"/>
      <c r="G3" s="10"/>
      <c r="H3" s="11"/>
      <c r="I3" s="28"/>
      <c r="J3" s="29" t="s">
        <v>3</v>
      </c>
      <c r="K3" s="29"/>
    </row>
    <row r="4" s="1" customFormat="1" ht="27" customHeight="1" spans="1:11">
      <c r="A4" s="12" t="s">
        <v>156</v>
      </c>
      <c r="B4" s="12" t="s">
        <v>157</v>
      </c>
      <c r="C4" s="12" t="s">
        <v>158</v>
      </c>
      <c r="D4" s="12" t="s">
        <v>159</v>
      </c>
      <c r="E4" s="12" t="s">
        <v>160</v>
      </c>
      <c r="F4" s="12" t="s">
        <v>7</v>
      </c>
      <c r="G4" s="12"/>
      <c r="H4" s="12"/>
      <c r="I4" s="12" t="s">
        <v>161</v>
      </c>
      <c r="J4" s="12" t="s">
        <v>162</v>
      </c>
      <c r="K4" s="12" t="s">
        <v>163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149</v>
      </c>
      <c r="H5" s="12" t="s">
        <v>150</v>
      </c>
      <c r="I5" s="12"/>
      <c r="J5" s="12"/>
      <c r="K5" s="12"/>
    </row>
    <row r="6" ht="52" customHeight="1" spans="1:11">
      <c r="A6" s="13" t="s">
        <v>164</v>
      </c>
      <c r="B6" s="14"/>
      <c r="C6" s="14"/>
      <c r="D6" s="14"/>
      <c r="E6" s="14"/>
      <c r="F6" s="15">
        <v>4830000</v>
      </c>
      <c r="G6" s="15">
        <v>4830000</v>
      </c>
      <c r="H6" s="15" t="s">
        <v>155</v>
      </c>
      <c r="I6" s="14"/>
      <c r="J6" s="14"/>
      <c r="K6" s="14"/>
    </row>
    <row r="7" ht="30" customHeight="1" spans="1:11">
      <c r="A7" s="13" t="s">
        <v>165</v>
      </c>
      <c r="B7" s="14"/>
      <c r="C7" s="14"/>
      <c r="D7" s="14"/>
      <c r="E7" s="14"/>
      <c r="F7" s="15">
        <v>3213700</v>
      </c>
      <c r="G7" s="15">
        <v>3213700</v>
      </c>
      <c r="H7" s="15" t="s">
        <v>155</v>
      </c>
      <c r="I7" s="14"/>
      <c r="J7" s="14"/>
      <c r="K7" s="14"/>
    </row>
    <row r="8" ht="21" customHeight="1" spans="1:11">
      <c r="A8" s="13" t="s">
        <v>166</v>
      </c>
      <c r="B8" s="14"/>
      <c r="C8" s="14"/>
      <c r="D8" s="14"/>
      <c r="E8" s="14"/>
      <c r="F8" s="15">
        <v>3213700</v>
      </c>
      <c r="G8" s="15">
        <v>3213700</v>
      </c>
      <c r="H8" s="15" t="s">
        <v>155</v>
      </c>
      <c r="I8" s="14"/>
      <c r="J8" s="14"/>
      <c r="K8" s="14"/>
    </row>
    <row r="9" spans="1:11">
      <c r="A9" s="13"/>
      <c r="B9" s="13" t="s">
        <v>167</v>
      </c>
      <c r="C9" s="13" t="s">
        <v>168</v>
      </c>
      <c r="D9" s="13" t="s">
        <v>169</v>
      </c>
      <c r="E9" s="13" t="s">
        <v>170</v>
      </c>
      <c r="F9" s="15">
        <v>40000</v>
      </c>
      <c r="G9" s="15">
        <v>40000</v>
      </c>
      <c r="H9" s="15" t="s">
        <v>155</v>
      </c>
      <c r="I9" s="30" t="s">
        <v>171</v>
      </c>
      <c r="J9" s="13" t="s">
        <v>172</v>
      </c>
      <c r="K9" s="13" t="s">
        <v>173</v>
      </c>
    </row>
    <row r="10" ht="40.5" spans="1:11">
      <c r="A10" s="13"/>
      <c r="B10" s="13"/>
      <c r="C10" s="13"/>
      <c r="D10" s="13"/>
      <c r="E10" s="13"/>
      <c r="F10" s="15"/>
      <c r="G10" s="15"/>
      <c r="H10" s="15"/>
      <c r="I10" s="30" t="s">
        <v>174</v>
      </c>
      <c r="J10" s="13" t="s">
        <v>175</v>
      </c>
      <c r="K10" s="13" t="s">
        <v>176</v>
      </c>
    </row>
    <row r="11" ht="27" spans="1:11">
      <c r="A11" s="13"/>
      <c r="B11" s="13" t="s">
        <v>177</v>
      </c>
      <c r="C11" s="13" t="s">
        <v>168</v>
      </c>
      <c r="D11" s="13" t="s">
        <v>169</v>
      </c>
      <c r="E11" s="13" t="s">
        <v>170</v>
      </c>
      <c r="F11" s="15">
        <v>230000</v>
      </c>
      <c r="G11" s="15">
        <v>230000</v>
      </c>
      <c r="H11" s="15" t="s">
        <v>155</v>
      </c>
      <c r="I11" s="30" t="s">
        <v>171</v>
      </c>
      <c r="J11" s="13" t="s">
        <v>178</v>
      </c>
      <c r="K11" s="13" t="s">
        <v>179</v>
      </c>
    </row>
    <row r="12" ht="67.5" spans="1:11">
      <c r="A12" s="13"/>
      <c r="B12" s="13"/>
      <c r="C12" s="13"/>
      <c r="D12" s="13"/>
      <c r="E12" s="13"/>
      <c r="F12" s="15"/>
      <c r="G12" s="15"/>
      <c r="H12" s="15"/>
      <c r="I12" s="30" t="s">
        <v>174</v>
      </c>
      <c r="J12" s="13" t="s">
        <v>180</v>
      </c>
      <c r="K12" s="13" t="s">
        <v>181</v>
      </c>
    </row>
    <row r="13" spans="1:11">
      <c r="A13" s="13"/>
      <c r="B13" s="13" t="s">
        <v>182</v>
      </c>
      <c r="C13" s="13" t="s">
        <v>168</v>
      </c>
      <c r="D13" s="13" t="s">
        <v>169</v>
      </c>
      <c r="E13" s="13" t="s">
        <v>170</v>
      </c>
      <c r="F13" s="15">
        <v>50000</v>
      </c>
      <c r="G13" s="15">
        <v>50000</v>
      </c>
      <c r="H13" s="15" t="s">
        <v>155</v>
      </c>
      <c r="I13" s="30" t="s">
        <v>171</v>
      </c>
      <c r="J13" s="13" t="s">
        <v>183</v>
      </c>
      <c r="K13" s="13" t="s">
        <v>184</v>
      </c>
    </row>
    <row r="14" ht="54" spans="1:11">
      <c r="A14" s="13"/>
      <c r="B14" s="13"/>
      <c r="C14" s="13"/>
      <c r="D14" s="13"/>
      <c r="E14" s="13"/>
      <c r="F14" s="15"/>
      <c r="G14" s="15"/>
      <c r="H14" s="15"/>
      <c r="I14" s="30" t="s">
        <v>174</v>
      </c>
      <c r="J14" s="13" t="s">
        <v>185</v>
      </c>
      <c r="K14" s="13" t="s">
        <v>186</v>
      </c>
    </row>
    <row r="15" ht="27" spans="1:11">
      <c r="A15" s="13"/>
      <c r="B15" s="16" t="s">
        <v>187</v>
      </c>
      <c r="C15" s="13" t="s">
        <v>168</v>
      </c>
      <c r="D15" s="13" t="s">
        <v>169</v>
      </c>
      <c r="E15" s="13" t="s">
        <v>170</v>
      </c>
      <c r="F15" s="17">
        <v>320000</v>
      </c>
      <c r="G15" s="17">
        <v>320000</v>
      </c>
      <c r="H15" s="17"/>
      <c r="I15" s="30" t="s">
        <v>171</v>
      </c>
      <c r="J15" s="13" t="s">
        <v>188</v>
      </c>
      <c r="K15" s="13" t="s">
        <v>189</v>
      </c>
    </row>
    <row r="16" ht="22" customHeight="1" spans="1:11">
      <c r="A16" s="13"/>
      <c r="B16" s="18"/>
      <c r="C16" s="13"/>
      <c r="D16" s="13"/>
      <c r="E16" s="13"/>
      <c r="F16" s="19"/>
      <c r="G16" s="19"/>
      <c r="H16" s="19"/>
      <c r="I16" s="30" t="s">
        <v>174</v>
      </c>
      <c r="J16" s="13" t="s">
        <v>190</v>
      </c>
      <c r="K16" s="13" t="s">
        <v>191</v>
      </c>
    </row>
    <row r="17" spans="1:11">
      <c r="A17" s="13"/>
      <c r="B17" s="16" t="s">
        <v>192</v>
      </c>
      <c r="C17" s="13" t="s">
        <v>168</v>
      </c>
      <c r="D17" s="13" t="s">
        <v>169</v>
      </c>
      <c r="E17" s="13" t="s">
        <v>170</v>
      </c>
      <c r="F17" s="17">
        <v>30000</v>
      </c>
      <c r="G17" s="17">
        <v>30000</v>
      </c>
      <c r="H17" s="17"/>
      <c r="I17" s="30" t="s">
        <v>171</v>
      </c>
      <c r="J17" s="13" t="s">
        <v>193</v>
      </c>
      <c r="K17" s="13" t="s">
        <v>194</v>
      </c>
    </row>
    <row r="18" ht="48" customHeight="1" spans="1:11">
      <c r="A18" s="13"/>
      <c r="B18" s="18"/>
      <c r="C18" s="13"/>
      <c r="D18" s="13"/>
      <c r="E18" s="13"/>
      <c r="F18" s="19"/>
      <c r="G18" s="19"/>
      <c r="H18" s="19"/>
      <c r="I18" s="30" t="s">
        <v>174</v>
      </c>
      <c r="J18" s="13" t="s">
        <v>195</v>
      </c>
      <c r="K18" s="13" t="s">
        <v>196</v>
      </c>
    </row>
    <row r="19" ht="40.5" spans="1:11">
      <c r="A19" s="20"/>
      <c r="B19" s="16" t="s">
        <v>197</v>
      </c>
      <c r="C19" s="21" t="s">
        <v>168</v>
      </c>
      <c r="D19" s="13" t="s">
        <v>169</v>
      </c>
      <c r="E19" s="13" t="s">
        <v>170</v>
      </c>
      <c r="F19" s="22">
        <v>100000</v>
      </c>
      <c r="G19" s="22">
        <v>100000</v>
      </c>
      <c r="H19" s="22"/>
      <c r="I19" s="30" t="s">
        <v>171</v>
      </c>
      <c r="J19" s="13" t="s">
        <v>198</v>
      </c>
      <c r="K19" s="13" t="s">
        <v>199</v>
      </c>
    </row>
    <row r="20" ht="61" customHeight="1" spans="1:11">
      <c r="A20" s="20"/>
      <c r="B20" s="18"/>
      <c r="C20" s="21"/>
      <c r="D20" s="13"/>
      <c r="E20" s="13"/>
      <c r="F20" s="22"/>
      <c r="G20" s="22"/>
      <c r="H20" s="22"/>
      <c r="I20" s="30" t="s">
        <v>174</v>
      </c>
      <c r="J20" s="13" t="s">
        <v>200</v>
      </c>
      <c r="K20" s="13" t="s">
        <v>201</v>
      </c>
    </row>
    <row r="21" ht="27" spans="1:11">
      <c r="A21" s="13"/>
      <c r="B21" s="16" t="s">
        <v>202</v>
      </c>
      <c r="C21" s="13" t="s">
        <v>168</v>
      </c>
      <c r="D21" s="13" t="s">
        <v>169</v>
      </c>
      <c r="E21" s="13" t="s">
        <v>170</v>
      </c>
      <c r="F21" s="17">
        <v>150000</v>
      </c>
      <c r="G21" s="17">
        <v>150000</v>
      </c>
      <c r="H21" s="17"/>
      <c r="I21" s="30" t="s">
        <v>171</v>
      </c>
      <c r="J21" s="13" t="s">
        <v>203</v>
      </c>
      <c r="K21" s="13" t="s">
        <v>204</v>
      </c>
    </row>
    <row r="22" ht="84" customHeight="1" spans="1:11">
      <c r="A22" s="13"/>
      <c r="B22" s="18"/>
      <c r="C22" s="13"/>
      <c r="D22" s="13"/>
      <c r="E22" s="13"/>
      <c r="F22" s="19"/>
      <c r="G22" s="19"/>
      <c r="H22" s="19"/>
      <c r="I22" s="30" t="s">
        <v>174</v>
      </c>
      <c r="J22" s="13" t="s">
        <v>205</v>
      </c>
      <c r="K22" s="13" t="s">
        <v>206</v>
      </c>
    </row>
    <row r="23" ht="27" spans="1:11">
      <c r="A23" s="13"/>
      <c r="B23" s="16" t="s">
        <v>207</v>
      </c>
      <c r="C23" s="13" t="s">
        <v>168</v>
      </c>
      <c r="D23" s="13" t="s">
        <v>169</v>
      </c>
      <c r="E23" s="13" t="s">
        <v>170</v>
      </c>
      <c r="F23" s="17">
        <v>150000</v>
      </c>
      <c r="G23" s="17">
        <v>150000</v>
      </c>
      <c r="H23" s="16"/>
      <c r="I23" s="30" t="s">
        <v>171</v>
      </c>
      <c r="J23" s="13" t="s">
        <v>208</v>
      </c>
      <c r="K23" s="30" t="s">
        <v>209</v>
      </c>
    </row>
    <row r="24" ht="57" customHeight="1" spans="1:11">
      <c r="A24" s="13"/>
      <c r="B24" s="18"/>
      <c r="C24" s="13"/>
      <c r="D24" s="13"/>
      <c r="E24" s="13"/>
      <c r="F24" s="19"/>
      <c r="G24" s="19"/>
      <c r="H24" s="18"/>
      <c r="I24" s="30" t="s">
        <v>174</v>
      </c>
      <c r="J24" s="13" t="s">
        <v>210</v>
      </c>
      <c r="K24" s="30" t="s">
        <v>211</v>
      </c>
    </row>
    <row r="25" ht="27" spans="1:11">
      <c r="A25" s="13"/>
      <c r="B25" s="16" t="s">
        <v>212</v>
      </c>
      <c r="C25" s="13" t="s">
        <v>168</v>
      </c>
      <c r="D25" s="13" t="s">
        <v>169</v>
      </c>
      <c r="E25" s="13" t="s">
        <v>170</v>
      </c>
      <c r="F25" s="17">
        <v>300000</v>
      </c>
      <c r="G25" s="17">
        <v>300000</v>
      </c>
      <c r="H25" s="23"/>
      <c r="I25" s="30" t="s">
        <v>171</v>
      </c>
      <c r="J25" s="13" t="s">
        <v>213</v>
      </c>
      <c r="K25" s="30" t="s">
        <v>214</v>
      </c>
    </row>
    <row r="26" ht="75" customHeight="1" spans="1:11">
      <c r="A26" s="13"/>
      <c r="B26" s="18"/>
      <c r="C26" s="13"/>
      <c r="D26" s="13"/>
      <c r="E26" s="13"/>
      <c r="F26" s="19"/>
      <c r="G26" s="19"/>
      <c r="H26" s="18"/>
      <c r="I26" s="30" t="s">
        <v>174</v>
      </c>
      <c r="J26" s="13" t="s">
        <v>215</v>
      </c>
      <c r="K26" s="30" t="s">
        <v>216</v>
      </c>
    </row>
    <row r="27" ht="44" customHeight="1" spans="1:11">
      <c r="A27" s="13"/>
      <c r="B27" s="16" t="s">
        <v>217</v>
      </c>
      <c r="C27" s="13" t="s">
        <v>168</v>
      </c>
      <c r="D27" s="13" t="s">
        <v>169</v>
      </c>
      <c r="E27" s="13" t="s">
        <v>170</v>
      </c>
      <c r="F27" s="17">
        <v>600000</v>
      </c>
      <c r="G27" s="17">
        <v>600000</v>
      </c>
      <c r="H27" s="23"/>
      <c r="I27" s="30" t="s">
        <v>171</v>
      </c>
      <c r="J27" s="30" t="s">
        <v>218</v>
      </c>
      <c r="K27" s="31" t="s">
        <v>219</v>
      </c>
    </row>
    <row r="28" ht="58" customHeight="1" spans="1:11">
      <c r="A28" s="13"/>
      <c r="B28" s="18"/>
      <c r="C28" s="13"/>
      <c r="D28" s="13"/>
      <c r="E28" s="13"/>
      <c r="F28" s="19"/>
      <c r="G28" s="19"/>
      <c r="H28" s="18"/>
      <c r="I28" s="30" t="s">
        <v>174</v>
      </c>
      <c r="J28" s="13" t="s">
        <v>220</v>
      </c>
      <c r="K28" s="30" t="s">
        <v>221</v>
      </c>
    </row>
    <row r="29" ht="24" customHeight="1" spans="1:11">
      <c r="A29" s="13"/>
      <c r="B29" s="23" t="s">
        <v>222</v>
      </c>
      <c r="C29" s="13" t="s">
        <v>168</v>
      </c>
      <c r="D29" s="13" t="s">
        <v>169</v>
      </c>
      <c r="E29" s="13" t="s">
        <v>170</v>
      </c>
      <c r="F29" s="17" t="s">
        <v>223</v>
      </c>
      <c r="G29" s="17" t="s">
        <v>223</v>
      </c>
      <c r="H29" s="23"/>
      <c r="I29" s="30" t="s">
        <v>171</v>
      </c>
      <c r="J29" s="30" t="s">
        <v>224</v>
      </c>
      <c r="K29" s="30" t="s">
        <v>225</v>
      </c>
    </row>
    <row r="30" ht="48" customHeight="1" spans="1:11">
      <c r="A30" s="13"/>
      <c r="B30" s="18"/>
      <c r="C30" s="13"/>
      <c r="D30" s="13"/>
      <c r="E30" s="13"/>
      <c r="F30" s="19"/>
      <c r="G30" s="19"/>
      <c r="H30" s="18"/>
      <c r="I30" s="30" t="s">
        <v>174</v>
      </c>
      <c r="J30" s="30" t="s">
        <v>226</v>
      </c>
      <c r="K30" s="30" t="s">
        <v>227</v>
      </c>
    </row>
    <row r="31" ht="27" spans="1:11">
      <c r="A31" s="13"/>
      <c r="B31" s="13" t="s">
        <v>228</v>
      </c>
      <c r="C31" s="13" t="s">
        <v>168</v>
      </c>
      <c r="D31" s="13" t="s">
        <v>169</v>
      </c>
      <c r="E31" s="13" t="s">
        <v>229</v>
      </c>
      <c r="F31" s="15">
        <v>1140000</v>
      </c>
      <c r="G31" s="15">
        <v>1140000</v>
      </c>
      <c r="H31" s="15" t="s">
        <v>155</v>
      </c>
      <c r="I31" s="30" t="s">
        <v>171</v>
      </c>
      <c r="J31" s="13" t="s">
        <v>230</v>
      </c>
      <c r="K31" s="13" t="s">
        <v>231</v>
      </c>
    </row>
    <row r="32" ht="54" spans="1:11">
      <c r="A32" s="13"/>
      <c r="B32" s="13"/>
      <c r="C32" s="13"/>
      <c r="D32" s="13"/>
      <c r="E32" s="13"/>
      <c r="F32" s="15"/>
      <c r="G32" s="15"/>
      <c r="H32" s="15"/>
      <c r="I32" s="30" t="s">
        <v>174</v>
      </c>
      <c r="J32" s="13" t="s">
        <v>232</v>
      </c>
      <c r="K32" s="13" t="s">
        <v>233</v>
      </c>
    </row>
    <row r="33" ht="48" customHeight="1" spans="1:11">
      <c r="A33" s="13" t="s">
        <v>234</v>
      </c>
      <c r="B33" s="14"/>
      <c r="C33" s="14"/>
      <c r="D33" s="14"/>
      <c r="E33" s="14"/>
      <c r="F33" s="15">
        <v>1292000</v>
      </c>
      <c r="G33" s="15">
        <v>1292000</v>
      </c>
      <c r="H33" s="15" t="s">
        <v>155</v>
      </c>
      <c r="I33" s="14"/>
      <c r="J33" s="14"/>
      <c r="K33" s="14"/>
    </row>
    <row r="34" ht="18" customHeight="1" spans="1:11">
      <c r="A34" s="13" t="s">
        <v>235</v>
      </c>
      <c r="B34" s="14"/>
      <c r="C34" s="14"/>
      <c r="D34" s="14"/>
      <c r="E34" s="14"/>
      <c r="F34" s="15">
        <v>1292000</v>
      </c>
      <c r="G34" s="15">
        <v>1292000</v>
      </c>
      <c r="H34" s="15" t="s">
        <v>155</v>
      </c>
      <c r="I34" s="14"/>
      <c r="J34" s="14"/>
      <c r="K34" s="14"/>
    </row>
    <row r="35" ht="27" spans="1:11">
      <c r="A35" s="13"/>
      <c r="B35" s="13" t="s">
        <v>236</v>
      </c>
      <c r="C35" s="13" t="s">
        <v>168</v>
      </c>
      <c r="D35" s="13" t="s">
        <v>169</v>
      </c>
      <c r="E35" s="13" t="s">
        <v>170</v>
      </c>
      <c r="F35" s="15">
        <v>400000</v>
      </c>
      <c r="G35" s="15">
        <v>400000</v>
      </c>
      <c r="H35" s="15" t="s">
        <v>155</v>
      </c>
      <c r="I35" s="30" t="s">
        <v>171</v>
      </c>
      <c r="J35" s="13" t="s">
        <v>237</v>
      </c>
      <c r="K35" s="13" t="s">
        <v>238</v>
      </c>
    </row>
    <row r="36" ht="27" spans="1:11">
      <c r="A36" s="13"/>
      <c r="B36" s="13"/>
      <c r="C36" s="13"/>
      <c r="D36" s="13"/>
      <c r="E36" s="13"/>
      <c r="F36" s="15"/>
      <c r="G36" s="15"/>
      <c r="H36" s="15"/>
      <c r="I36" s="30" t="s">
        <v>174</v>
      </c>
      <c r="J36" s="13" t="s">
        <v>237</v>
      </c>
      <c r="K36" s="13" t="s">
        <v>239</v>
      </c>
    </row>
    <row r="37" ht="27" spans="1:11">
      <c r="A37" s="13"/>
      <c r="B37" s="16" t="s">
        <v>240</v>
      </c>
      <c r="C37" s="13" t="s">
        <v>168</v>
      </c>
      <c r="D37" s="13" t="s">
        <v>169</v>
      </c>
      <c r="E37" s="13" t="s">
        <v>170</v>
      </c>
      <c r="F37" s="15">
        <v>140000</v>
      </c>
      <c r="G37" s="15">
        <v>140000</v>
      </c>
      <c r="H37" s="15"/>
      <c r="I37" s="30" t="s">
        <v>171</v>
      </c>
      <c r="J37" s="13" t="s">
        <v>241</v>
      </c>
      <c r="K37" s="13" t="s">
        <v>242</v>
      </c>
    </row>
    <row r="38" ht="47" customHeight="1" spans="1:11">
      <c r="A38" s="13"/>
      <c r="B38" s="18"/>
      <c r="C38" s="13"/>
      <c r="D38" s="13"/>
      <c r="E38" s="13"/>
      <c r="F38" s="15"/>
      <c r="G38" s="15"/>
      <c r="H38" s="15"/>
      <c r="I38" s="30" t="s">
        <v>174</v>
      </c>
      <c r="J38" s="13" t="s">
        <v>243</v>
      </c>
      <c r="K38" s="13" t="s">
        <v>244</v>
      </c>
    </row>
    <row r="39" ht="40.5" spans="1:11">
      <c r="A39" s="13"/>
      <c r="B39" s="16" t="s">
        <v>245</v>
      </c>
      <c r="C39" s="13" t="s">
        <v>168</v>
      </c>
      <c r="D39" s="13" t="s">
        <v>169</v>
      </c>
      <c r="E39" s="13" t="s">
        <v>170</v>
      </c>
      <c r="F39" s="15">
        <v>10000</v>
      </c>
      <c r="G39" s="15">
        <v>10000</v>
      </c>
      <c r="H39" s="15"/>
      <c r="I39" s="30" t="s">
        <v>171</v>
      </c>
      <c r="J39" s="13" t="s">
        <v>246</v>
      </c>
      <c r="K39" s="13" t="s">
        <v>247</v>
      </c>
    </row>
    <row r="40" ht="54" spans="1:11">
      <c r="A40" s="13"/>
      <c r="B40" s="18"/>
      <c r="C40" s="13"/>
      <c r="D40" s="13"/>
      <c r="E40" s="13"/>
      <c r="F40" s="15"/>
      <c r="G40" s="15"/>
      <c r="H40" s="15"/>
      <c r="I40" s="30" t="s">
        <v>174</v>
      </c>
      <c r="J40" s="13" t="s">
        <v>248</v>
      </c>
      <c r="K40" s="13" t="s">
        <v>249</v>
      </c>
    </row>
    <row r="41" spans="1:11">
      <c r="A41" s="13"/>
      <c r="B41" s="16" t="s">
        <v>250</v>
      </c>
      <c r="C41" s="13" t="s">
        <v>168</v>
      </c>
      <c r="D41" s="13" t="s">
        <v>169</v>
      </c>
      <c r="E41" s="13" t="s">
        <v>170</v>
      </c>
      <c r="F41" s="15">
        <v>50000</v>
      </c>
      <c r="G41" s="15">
        <v>50000</v>
      </c>
      <c r="H41" s="17"/>
      <c r="I41" s="30" t="s">
        <v>171</v>
      </c>
      <c r="J41" s="13" t="s">
        <v>251</v>
      </c>
      <c r="K41" s="13" t="s">
        <v>194</v>
      </c>
    </row>
    <row r="42" ht="59" customHeight="1" spans="1:11">
      <c r="A42" s="13"/>
      <c r="B42" s="18"/>
      <c r="C42" s="13"/>
      <c r="D42" s="13"/>
      <c r="E42" s="13"/>
      <c r="F42" s="15"/>
      <c r="G42" s="15"/>
      <c r="H42" s="19"/>
      <c r="I42" s="30" t="s">
        <v>174</v>
      </c>
      <c r="J42" s="13" t="s">
        <v>252</v>
      </c>
      <c r="K42" s="13" t="s">
        <v>253</v>
      </c>
    </row>
    <row r="43" ht="24" customHeight="1" spans="1:11">
      <c r="A43" s="13"/>
      <c r="B43" s="16" t="s">
        <v>254</v>
      </c>
      <c r="C43" s="13" t="s">
        <v>168</v>
      </c>
      <c r="D43" s="13" t="s">
        <v>169</v>
      </c>
      <c r="E43" s="13" t="s">
        <v>170</v>
      </c>
      <c r="F43" s="15">
        <v>400000</v>
      </c>
      <c r="G43" s="15">
        <v>400000</v>
      </c>
      <c r="H43" s="15"/>
      <c r="I43" s="30" t="s">
        <v>171</v>
      </c>
      <c r="J43" s="13" t="s">
        <v>255</v>
      </c>
      <c r="K43" s="13" t="s">
        <v>256</v>
      </c>
    </row>
    <row r="44" ht="36" customHeight="1" spans="1:11">
      <c r="A44" s="13"/>
      <c r="B44" s="18"/>
      <c r="C44" s="13"/>
      <c r="D44" s="13"/>
      <c r="E44" s="13"/>
      <c r="F44" s="15"/>
      <c r="G44" s="15"/>
      <c r="H44" s="15"/>
      <c r="I44" s="30" t="s">
        <v>174</v>
      </c>
      <c r="J44" s="13" t="s">
        <v>257</v>
      </c>
      <c r="K44" s="13" t="s">
        <v>258</v>
      </c>
    </row>
    <row r="45" ht="40.5" spans="1:11">
      <c r="A45" s="13"/>
      <c r="B45" s="13" t="s">
        <v>259</v>
      </c>
      <c r="C45" s="13" t="s">
        <v>168</v>
      </c>
      <c r="D45" s="13" t="s">
        <v>169</v>
      </c>
      <c r="E45" s="13" t="s">
        <v>170</v>
      </c>
      <c r="F45" s="15">
        <v>292000</v>
      </c>
      <c r="G45" s="15">
        <v>292000</v>
      </c>
      <c r="H45" s="15" t="s">
        <v>155</v>
      </c>
      <c r="I45" s="30" t="s">
        <v>171</v>
      </c>
      <c r="J45" s="13" t="s">
        <v>260</v>
      </c>
      <c r="K45" s="13" t="s">
        <v>261</v>
      </c>
    </row>
    <row r="46" ht="46" customHeight="1" spans="1:11">
      <c r="A46" s="13"/>
      <c r="B46" s="13"/>
      <c r="C46" s="13"/>
      <c r="D46" s="13"/>
      <c r="E46" s="13"/>
      <c r="F46" s="15"/>
      <c r="G46" s="15"/>
      <c r="H46" s="15"/>
      <c r="I46" s="30" t="s">
        <v>174</v>
      </c>
      <c r="J46" s="13" t="s">
        <v>262</v>
      </c>
      <c r="K46" s="13" t="s">
        <v>263</v>
      </c>
    </row>
    <row r="47" spans="1:11">
      <c r="A47" s="16" t="s">
        <v>264</v>
      </c>
      <c r="B47" s="24"/>
      <c r="C47" s="24"/>
      <c r="D47" s="24"/>
      <c r="E47" s="24"/>
      <c r="F47" s="13" t="s">
        <v>265</v>
      </c>
      <c r="G47" s="13" t="s">
        <v>265</v>
      </c>
      <c r="H47" s="24"/>
      <c r="I47" s="24"/>
      <c r="J47" s="24"/>
      <c r="K47" s="24"/>
    </row>
    <row r="48" ht="20" customHeight="1" spans="1:11">
      <c r="A48" s="18"/>
      <c r="B48" s="25"/>
      <c r="C48" s="25"/>
      <c r="D48" s="25"/>
      <c r="E48" s="25"/>
      <c r="F48" s="13"/>
      <c r="G48" s="13"/>
      <c r="H48" s="25"/>
      <c r="I48" s="25"/>
      <c r="J48" s="25"/>
      <c r="K48" s="25"/>
    </row>
    <row r="49" ht="21" customHeight="1" spans="1:11">
      <c r="A49" s="13" t="s">
        <v>266</v>
      </c>
      <c r="B49" s="26"/>
      <c r="C49" s="26"/>
      <c r="D49" s="26"/>
      <c r="E49" s="26"/>
      <c r="F49" s="13" t="s">
        <v>265</v>
      </c>
      <c r="G49" s="13" t="s">
        <v>265</v>
      </c>
      <c r="H49" s="26"/>
      <c r="I49" s="26"/>
      <c r="J49" s="26"/>
      <c r="K49" s="26"/>
    </row>
    <row r="50" spans="1:11">
      <c r="A50" s="13"/>
      <c r="B50" s="13" t="s">
        <v>267</v>
      </c>
      <c r="C50" s="13" t="s">
        <v>168</v>
      </c>
      <c r="D50" s="13" t="s">
        <v>169</v>
      </c>
      <c r="E50" s="13" t="s">
        <v>170</v>
      </c>
      <c r="F50" s="13" t="s">
        <v>268</v>
      </c>
      <c r="G50" s="27" t="s">
        <v>268</v>
      </c>
      <c r="H50" s="13"/>
      <c r="I50" s="30" t="s">
        <v>171</v>
      </c>
      <c r="J50" s="26" t="s">
        <v>269</v>
      </c>
      <c r="K50" s="26" t="s">
        <v>270</v>
      </c>
    </row>
    <row r="51" ht="65" customHeight="1" spans="1:11">
      <c r="A51" s="13"/>
      <c r="B51" s="13"/>
      <c r="C51" s="13"/>
      <c r="D51" s="13"/>
      <c r="E51" s="13"/>
      <c r="F51" s="13"/>
      <c r="G51" s="27"/>
      <c r="H51" s="13"/>
      <c r="I51" s="30" t="s">
        <v>174</v>
      </c>
      <c r="J51" s="13" t="s">
        <v>271</v>
      </c>
      <c r="K51" s="26" t="s">
        <v>272</v>
      </c>
    </row>
    <row r="52" ht="27" customHeight="1" spans="1:11">
      <c r="A52" s="13"/>
      <c r="B52" s="13" t="s">
        <v>273</v>
      </c>
      <c r="C52" s="13" t="s">
        <v>168</v>
      </c>
      <c r="D52" s="13" t="s">
        <v>169</v>
      </c>
      <c r="E52" s="13" t="s">
        <v>274</v>
      </c>
      <c r="F52" s="13" t="s">
        <v>275</v>
      </c>
      <c r="G52" s="27" t="s">
        <v>275</v>
      </c>
      <c r="H52" s="13"/>
      <c r="I52" s="30" t="s">
        <v>171</v>
      </c>
      <c r="J52" s="13" t="s">
        <v>276</v>
      </c>
      <c r="K52" s="13" t="s">
        <v>277</v>
      </c>
    </row>
    <row r="53" ht="45" customHeight="1" spans="1:11">
      <c r="A53" s="13"/>
      <c r="B53" s="13"/>
      <c r="C53" s="13"/>
      <c r="D53" s="13"/>
      <c r="E53" s="13"/>
      <c r="F53" s="13"/>
      <c r="G53" s="27"/>
      <c r="H53" s="13"/>
      <c r="I53" s="30" t="s">
        <v>174</v>
      </c>
      <c r="J53" s="26" t="s">
        <v>278</v>
      </c>
      <c r="K53" s="26" t="s">
        <v>279</v>
      </c>
    </row>
    <row r="54" ht="27" spans="1:11">
      <c r="A54" s="13"/>
      <c r="B54" s="13" t="s">
        <v>280</v>
      </c>
      <c r="C54" s="13" t="s">
        <v>168</v>
      </c>
      <c r="D54" s="13" t="s">
        <v>169</v>
      </c>
      <c r="E54" s="13" t="s">
        <v>274</v>
      </c>
      <c r="F54" s="13" t="s">
        <v>281</v>
      </c>
      <c r="G54" s="27" t="s">
        <v>281</v>
      </c>
      <c r="H54" s="13"/>
      <c r="I54" s="30" t="s">
        <v>171</v>
      </c>
      <c r="J54" s="13" t="s">
        <v>282</v>
      </c>
      <c r="K54" s="26" t="s">
        <v>283</v>
      </c>
    </row>
    <row r="55" ht="73" customHeight="1" spans="1:11">
      <c r="A55" s="13"/>
      <c r="B55" s="13"/>
      <c r="C55" s="13"/>
      <c r="D55" s="13"/>
      <c r="E55" s="13"/>
      <c r="F55" s="13"/>
      <c r="G55" s="27"/>
      <c r="H55" s="13"/>
      <c r="I55" s="30" t="s">
        <v>174</v>
      </c>
      <c r="J55" s="13" t="s">
        <v>284</v>
      </c>
      <c r="K55" s="26" t="s">
        <v>285</v>
      </c>
    </row>
  </sheetData>
  <mergeCells count="173">
    <mergeCell ref="A2:K2"/>
    <mergeCell ref="A3:B3"/>
    <mergeCell ref="J3:K3"/>
    <mergeCell ref="F4:H4"/>
    <mergeCell ref="A4:A5"/>
    <mergeCell ref="A8:A32"/>
    <mergeCell ref="A34:A46"/>
    <mergeCell ref="A47:A48"/>
    <mergeCell ref="A49:A55"/>
    <mergeCell ref="B4:B5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41:B42"/>
    <mergeCell ref="B43:B44"/>
    <mergeCell ref="B45:B46"/>
    <mergeCell ref="B47:B48"/>
    <mergeCell ref="B50:B51"/>
    <mergeCell ref="B52:B53"/>
    <mergeCell ref="B54:B55"/>
    <mergeCell ref="C4:C5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5:C36"/>
    <mergeCell ref="C37:C38"/>
    <mergeCell ref="C39:C40"/>
    <mergeCell ref="C41:C42"/>
    <mergeCell ref="C43:C44"/>
    <mergeCell ref="C45:C46"/>
    <mergeCell ref="C47:C48"/>
    <mergeCell ref="C50:C51"/>
    <mergeCell ref="C52:C53"/>
    <mergeCell ref="C54:C55"/>
    <mergeCell ref="D4:D5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5:D36"/>
    <mergeCell ref="D37:D38"/>
    <mergeCell ref="D39:D40"/>
    <mergeCell ref="D41:D42"/>
    <mergeCell ref="D43:D44"/>
    <mergeCell ref="D45:D46"/>
    <mergeCell ref="D47:D48"/>
    <mergeCell ref="D50:D51"/>
    <mergeCell ref="D52:D53"/>
    <mergeCell ref="D54:D55"/>
    <mergeCell ref="E4:E5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5:E36"/>
    <mergeCell ref="E37:E38"/>
    <mergeCell ref="E39:E40"/>
    <mergeCell ref="E41:E42"/>
    <mergeCell ref="E43:E44"/>
    <mergeCell ref="E45:E46"/>
    <mergeCell ref="E47:E48"/>
    <mergeCell ref="E50:E51"/>
    <mergeCell ref="E52:E53"/>
    <mergeCell ref="E54:E55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5:F36"/>
    <mergeCell ref="F37:F38"/>
    <mergeCell ref="F39:F40"/>
    <mergeCell ref="F41:F42"/>
    <mergeCell ref="F43:F44"/>
    <mergeCell ref="F45:F46"/>
    <mergeCell ref="F47:F48"/>
    <mergeCell ref="F50:F51"/>
    <mergeCell ref="F52:F53"/>
    <mergeCell ref="F54:F55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5:G36"/>
    <mergeCell ref="G37:G38"/>
    <mergeCell ref="G39:G40"/>
    <mergeCell ref="G41:G42"/>
    <mergeCell ref="G43:G44"/>
    <mergeCell ref="G45:G46"/>
    <mergeCell ref="G47:G48"/>
    <mergeCell ref="G50:G51"/>
    <mergeCell ref="G52:G53"/>
    <mergeCell ref="G54:G55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5:H36"/>
    <mergeCell ref="H37:H38"/>
    <mergeCell ref="H39:H40"/>
    <mergeCell ref="H41:H42"/>
    <mergeCell ref="H43:H44"/>
    <mergeCell ref="H45:H46"/>
    <mergeCell ref="H47:H48"/>
    <mergeCell ref="H50:H51"/>
    <mergeCell ref="H52:H53"/>
    <mergeCell ref="H54:H55"/>
    <mergeCell ref="I4:I5"/>
    <mergeCell ref="I47:I48"/>
    <mergeCell ref="J4:J5"/>
    <mergeCell ref="J47:J48"/>
    <mergeCell ref="K4:K5"/>
    <mergeCell ref="K47:K48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2018-02-05T07:46:00Z</cp:lastPrinted>
  <dcterms:modified xsi:type="dcterms:W3CDTF">2020-03-12T08:38:24Z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