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9945" tabRatio="902" activeTab="2"/>
  </bookViews>
  <sheets>
    <sheet name="财政拨款收支总表" sheetId="1" r:id="rId1"/>
    <sheet name="一般公共预算支出表" sheetId="2" r:id="rId2"/>
    <sheet name="一般公共预算基本支出表" sheetId="3" r:id="rId3"/>
    <sheet name="一般公共预算“三公”经费支出表" sheetId="4" r:id="rId4"/>
    <sheet name="政府性基金预算支出表" sheetId="5" r:id="rId5"/>
    <sheet name="部门收支总表" sheetId="6" r:id="rId6"/>
    <sheet name="部门收入总表" sheetId="7" r:id="rId7"/>
    <sheet name="部门支出总表" sheetId="8" r:id="rId8"/>
    <sheet name="项目支出绩效信息表" sheetId="9" r:id="rId9"/>
  </sheets>
  <definedNames>
    <definedName name="_xlnm.Print_Area" localSheetId="5">部门收支总表!$1:34</definedName>
  </definedNames>
  <calcPr calcId="144525" concurrentCalc="0"/>
</workbook>
</file>

<file path=xl/comments1.xml><?xml version="1.0" encoding="utf-8"?>
<comments xmlns="http://schemas.openxmlformats.org/spreadsheetml/2006/main">
  <authors>
    <author>report4</author>
  </authors>
  <commentList>
    <comment ref="J6" authorId="0">
      <text>
        <r>
          <rPr>
            <sz val="9"/>
            <rFont val="宋体"/>
            <charset val="134"/>
          </rPr>
          <t>生活救助困难职工（农民工）户数</t>
        </r>
      </text>
    </comment>
    <comment ref="K6" authorId="0">
      <text>
        <r>
          <rPr>
            <sz val="9"/>
            <rFont val="宋体"/>
            <charset val="134"/>
          </rPr>
          <t>2000户</t>
        </r>
      </text>
    </comment>
    <comment ref="J7" authorId="0">
      <text>
        <r>
          <rPr>
            <sz val="9"/>
            <rFont val="宋体"/>
            <charset val="134"/>
          </rPr>
          <t>医疗救助户数</t>
        </r>
      </text>
    </comment>
    <comment ref="K7" authorId="0">
      <text>
        <r>
          <rPr>
            <sz val="9"/>
            <rFont val="宋体"/>
            <charset val="134"/>
          </rPr>
          <t>50户</t>
        </r>
      </text>
    </comment>
    <comment ref="J8" authorId="0">
      <text>
        <r>
          <rPr>
            <sz val="9"/>
            <rFont val="宋体"/>
            <charset val="134"/>
          </rPr>
          <t>助学救助户数</t>
        </r>
      </text>
    </comment>
    <comment ref="K8" authorId="0">
      <text>
        <r>
          <rPr>
            <sz val="9"/>
            <rFont val="宋体"/>
            <charset val="134"/>
          </rPr>
          <t>150户</t>
        </r>
      </text>
    </comment>
    <comment ref="J9" authorId="0">
      <text>
        <r>
          <rPr>
            <sz val="9"/>
            <rFont val="宋体"/>
            <charset val="134"/>
          </rPr>
          <t>生活救助困难职工（农民工）户数</t>
        </r>
      </text>
    </comment>
    <comment ref="K9" authorId="0">
      <text>
        <r>
          <rPr>
            <sz val="9"/>
            <rFont val="宋体"/>
            <charset val="134"/>
          </rPr>
          <t>2000户</t>
        </r>
      </text>
    </comment>
    <comment ref="J10" authorId="0">
      <text>
        <r>
          <rPr>
            <sz val="9"/>
            <rFont val="宋体"/>
            <charset val="134"/>
          </rPr>
          <t>困难职工覆盖率</t>
        </r>
      </text>
    </comment>
    <comment ref="K10" authorId="0">
      <text>
        <r>
          <rPr>
            <sz val="9"/>
            <rFont val="宋体"/>
            <charset val="134"/>
          </rPr>
          <t>覆盖全省21个帮扶中心</t>
        </r>
      </text>
    </comment>
    <comment ref="J11" authorId="0">
      <text>
        <r>
          <rPr>
            <sz val="9"/>
            <rFont val="宋体"/>
            <charset val="134"/>
          </rPr>
          <t>困难职工满意度</t>
        </r>
      </text>
    </comment>
    <comment ref="K11" authorId="0">
      <text>
        <r>
          <rPr>
            <sz val="9"/>
            <rFont val="宋体"/>
            <charset val="134"/>
          </rPr>
          <t>满意度达到90%以上</t>
        </r>
      </text>
    </comment>
    <comment ref="J12" authorId="0">
      <text>
        <r>
          <rPr>
            <sz val="9"/>
            <rFont val="宋体"/>
            <charset val="134"/>
          </rPr>
          <t>综合工作各项开展</t>
        </r>
      </text>
    </comment>
    <comment ref="K12" authorId="0">
      <text>
        <r>
          <rPr>
            <sz val="9"/>
            <rFont val="宋体"/>
            <charset val="134"/>
          </rPr>
          <t>完成各项行政运行及其他工会各项工作</t>
        </r>
      </text>
    </comment>
    <comment ref="J13" authorId="0">
      <text>
        <r>
          <rPr>
            <sz val="9"/>
            <rFont val="宋体"/>
            <charset val="134"/>
          </rPr>
          <t>综合工作经费支出</t>
        </r>
      </text>
    </comment>
    <comment ref="K13" authorId="0">
      <text>
        <r>
          <rPr>
            <sz val="9"/>
            <rFont val="宋体"/>
            <charset val="134"/>
          </rPr>
          <t>完成单位行政运行及其他工会事务各项支出</t>
        </r>
      </text>
    </comment>
    <comment ref="J14" authorId="0">
      <text>
        <r>
          <rPr>
            <sz val="9"/>
            <rFont val="宋体"/>
            <charset val="134"/>
          </rPr>
          <t>工会经费支出</t>
        </r>
      </text>
    </comment>
    <comment ref="K14" authorId="0">
      <text>
        <r>
          <rPr>
            <sz val="9"/>
            <rFont val="宋体"/>
            <charset val="134"/>
          </rPr>
          <t>完成单位行政运行及其他工会事务各项支出</t>
        </r>
      </text>
    </comment>
    <comment ref="J15" authorId="0">
      <text>
        <r>
          <rPr>
            <sz val="9"/>
            <rFont val="宋体"/>
            <charset val="134"/>
          </rPr>
          <t>工会职工各项支出</t>
        </r>
      </text>
    </comment>
    <comment ref="K15" authorId="0">
      <text>
        <r>
          <rPr>
            <sz val="9"/>
            <rFont val="宋体"/>
            <charset val="134"/>
          </rPr>
          <t>完成单位行政运行及其他工会事务各项支出</t>
        </r>
      </text>
    </comment>
    <comment ref="J16" authorId="0">
      <text>
        <r>
          <rPr>
            <sz val="9"/>
            <rFont val="宋体"/>
            <charset val="134"/>
          </rPr>
          <t>综合工作各项开展</t>
        </r>
      </text>
    </comment>
    <comment ref="K16" authorId="0">
      <text>
        <r>
          <rPr>
            <sz val="9"/>
            <rFont val="宋体"/>
            <charset val="134"/>
          </rPr>
          <t>完成各项行政运行及其他工会各项工作</t>
        </r>
      </text>
    </comment>
    <comment ref="J17" authorId="0">
      <text>
        <r>
          <rPr>
            <sz val="9"/>
            <rFont val="宋体"/>
            <charset val="134"/>
          </rPr>
          <t>综合工作经费支出</t>
        </r>
      </text>
    </comment>
    <comment ref="K17" authorId="0">
      <text>
        <r>
          <rPr>
            <sz val="9"/>
            <rFont val="宋体"/>
            <charset val="134"/>
          </rPr>
          <t>完成单位行政运行及其他工会事务各项支出</t>
        </r>
      </text>
    </comment>
  </commentList>
</comments>
</file>

<file path=xl/sharedStrings.xml><?xml version="1.0" encoding="utf-8"?>
<sst xmlns="http://schemas.openxmlformats.org/spreadsheetml/2006/main" count="194">
  <si>
    <t>附件1-1</t>
  </si>
  <si>
    <t>财政拨款收支总表</t>
  </si>
  <si>
    <t>部门：</t>
  </si>
  <si>
    <t>单位：元</t>
  </si>
  <si>
    <t>收入</t>
  </si>
  <si>
    <t>支出</t>
  </si>
  <si>
    <t>项目</t>
  </si>
  <si>
    <t>预算数</t>
  </si>
  <si>
    <t>合计</t>
  </si>
  <si>
    <t>一般公共预算</t>
  </si>
  <si>
    <t>政府性基金预算</t>
  </si>
  <si>
    <t>一、本年收入</t>
  </si>
  <si>
    <t>一、本年支出</t>
  </si>
  <si>
    <t>（一）一般公共预算拨款</t>
  </si>
  <si>
    <t>（一）一般公共服务支出(201)</t>
  </si>
  <si>
    <t>（二）政府性基金预算拨款</t>
  </si>
  <si>
    <t>（二）外交支出(202)</t>
  </si>
  <si>
    <t>（三）国防支出(203)</t>
  </si>
  <si>
    <t>（四）公共安全支出(204)</t>
  </si>
  <si>
    <t>（五）教育支出(205)</t>
  </si>
  <si>
    <t>（六）科学技术支出(206)</t>
  </si>
  <si>
    <t>（七）文化体育与传媒支出(207)</t>
  </si>
  <si>
    <t>（八）社会保障和就业支出(208)</t>
  </si>
  <si>
    <t>（九）社会保险基金支出(209)</t>
  </si>
  <si>
    <t>（十）医疗卫生与计划生育支出(210)</t>
  </si>
  <si>
    <t>（十一）节能环保支出(211)</t>
  </si>
  <si>
    <t>（十二）城乡社区支出(212)</t>
  </si>
  <si>
    <t>（十三）农林水支出(213)</t>
  </si>
  <si>
    <t>（十四）交通运输支出(214)</t>
  </si>
  <si>
    <t xml:space="preserve"> (十五)资源勘探信息等支出(215)</t>
  </si>
  <si>
    <t>（十六）商业服务业等支出(216)</t>
  </si>
  <si>
    <t>（十七）金融支出(217)</t>
  </si>
  <si>
    <t xml:space="preserve"> (十八）援助其他地区支出(219)</t>
  </si>
  <si>
    <t xml:space="preserve"> (十九)国土海洋气象等支出(220)</t>
  </si>
  <si>
    <t xml:space="preserve"> (二十)住房保障支出(221)</t>
  </si>
  <si>
    <t xml:space="preserve"> (二十一)粮油物资储备支出(222)</t>
  </si>
  <si>
    <t xml:space="preserve"> (二十二)预备费(227)</t>
  </si>
  <si>
    <t xml:space="preserve"> (二十三)其它支出(229)</t>
  </si>
  <si>
    <t xml:space="preserve"> (二十四)转移性支出(230)</t>
  </si>
  <si>
    <t xml:space="preserve"> (二十五)债务还本支出(231)</t>
  </si>
  <si>
    <t xml:space="preserve"> (二十六)债务付息支出(232)</t>
  </si>
  <si>
    <t xml:space="preserve"> (二十七)债务发行费用支出(233)</t>
  </si>
  <si>
    <t>收入总计</t>
  </si>
  <si>
    <t>支出总计</t>
  </si>
  <si>
    <t>附件1-2</t>
  </si>
  <si>
    <t>一般公共预算支出表</t>
  </si>
  <si>
    <t>支出功能分类科目</t>
  </si>
  <si>
    <t>2019年预算数</t>
  </si>
  <si>
    <t>科目编码</t>
  </si>
  <si>
    <t>科目名称</t>
  </si>
  <si>
    <t>小计</t>
  </si>
  <si>
    <t>基本支出</t>
  </si>
  <si>
    <t>项目支出</t>
  </si>
  <si>
    <t>行政运行</t>
  </si>
  <si>
    <t>事业运行</t>
  </si>
  <si>
    <t>其他群众团体事务支出</t>
  </si>
  <si>
    <t>归口管理的行政单位离退休</t>
  </si>
  <si>
    <t>机关事业单位基本养老保险缴费支出</t>
  </si>
  <si>
    <t>其他优抚支出</t>
  </si>
  <si>
    <t>行政单位医疗</t>
  </si>
  <si>
    <t>事业单位医疗</t>
  </si>
  <si>
    <t>公务员医疗补助</t>
  </si>
  <si>
    <t>住房公积金</t>
  </si>
  <si>
    <t>附件1-3</t>
  </si>
  <si>
    <t>一般公共预算基本支出表</t>
  </si>
  <si>
    <t>部门：儋州市总工会</t>
  </si>
  <si>
    <t>支出经济分类科目</t>
  </si>
  <si>
    <t>2019年基本支出</t>
  </si>
  <si>
    <t>人员经费</t>
  </si>
  <si>
    <t>公用经费</t>
  </si>
  <si>
    <t>基本工资</t>
  </si>
  <si>
    <t>津贴补贴</t>
  </si>
  <si>
    <t>奖金</t>
  </si>
  <si>
    <t>绩效工资</t>
  </si>
  <si>
    <t>机关事业单位基本养老保险</t>
  </si>
  <si>
    <t>城镇职工基本医疗保险缴费</t>
  </si>
  <si>
    <t>公务员医疗补助缴费</t>
  </si>
  <si>
    <t>其他社会保障缴费</t>
  </si>
  <si>
    <t>其他工资福利支出</t>
  </si>
  <si>
    <t>办公费</t>
  </si>
  <si>
    <t>邮电费</t>
  </si>
  <si>
    <t>工会经费</t>
  </si>
  <si>
    <t>福利费</t>
  </si>
  <si>
    <t>公务用车运行维护费</t>
  </si>
  <si>
    <t>其他交通费用</t>
  </si>
  <si>
    <t>离休费</t>
  </si>
  <si>
    <t>遗属生活补助</t>
  </si>
  <si>
    <t>附件1-4</t>
  </si>
  <si>
    <t>一般公共预算“三公”经费支出表</t>
  </si>
  <si>
    <t>2018年预算数</t>
  </si>
  <si>
    <t>因公出国（境）费</t>
  </si>
  <si>
    <t>公务用车购置及运行费</t>
  </si>
  <si>
    <t>公务接待费</t>
  </si>
  <si>
    <t>公务用车购置费</t>
  </si>
  <si>
    <t>公务用车运行费</t>
  </si>
  <si>
    <t>附件1-5</t>
  </si>
  <si>
    <t>政府性基金预算支出表</t>
  </si>
  <si>
    <t>附件1-6</t>
  </si>
  <si>
    <t>部门收支总表</t>
  </si>
  <si>
    <t>收     入</t>
  </si>
  <si>
    <t xml:space="preserve"> 支     出</t>
  </si>
  <si>
    <t>项    目</t>
  </si>
  <si>
    <t>本年预算</t>
  </si>
  <si>
    <t xml:space="preserve">  一、一般公共预算收入</t>
  </si>
  <si>
    <t xml:space="preserve">  一、一般公共服务支出(201)</t>
  </si>
  <si>
    <t xml:space="preserve">  二、政府性基金收入</t>
  </si>
  <si>
    <t xml:space="preserve">  二、外交支出(202)</t>
  </si>
  <si>
    <t xml:space="preserve">  三、国防支出(203)</t>
  </si>
  <si>
    <t xml:space="preserve">  四、公共安全支出(204)</t>
  </si>
  <si>
    <t xml:space="preserve">  五、教育支出(205)</t>
  </si>
  <si>
    <t xml:space="preserve">  六、科学技术支出(206)</t>
  </si>
  <si>
    <t xml:space="preserve">  七、文化体育与传媒支出(207)</t>
  </si>
  <si>
    <t xml:space="preserve">  八、社会保障和就业支出(208)</t>
  </si>
  <si>
    <t xml:space="preserve">  九、社会保险基金支出(209)</t>
  </si>
  <si>
    <t xml:space="preserve">  十、医疗卫生与计划生育支出(210)</t>
  </si>
  <si>
    <t xml:space="preserve">  十一、节能环保支出(211)</t>
  </si>
  <si>
    <t xml:space="preserve">  十二、城乡社区支出(212)</t>
  </si>
  <si>
    <t xml:space="preserve">  十三、农林水支出(213)</t>
  </si>
  <si>
    <t xml:space="preserve">  十四、交通运输支出(214)</t>
  </si>
  <si>
    <t xml:space="preserve">  十五、资源勘探信息等支出(215)</t>
  </si>
  <si>
    <t xml:space="preserve">  十六、商业服务业等支出(216)</t>
  </si>
  <si>
    <t xml:space="preserve">  十七、金融支出(217)</t>
  </si>
  <si>
    <t xml:space="preserve">  十八、援助其他地区支出(219)</t>
  </si>
  <si>
    <t xml:space="preserve">  十九、国土海洋气象等支出(220)</t>
  </si>
  <si>
    <t xml:space="preserve">  二十、住房保障支出(221)</t>
  </si>
  <si>
    <t xml:space="preserve">  二十一、粮油物资储备支出(222)</t>
  </si>
  <si>
    <t xml:space="preserve">  二十二、预备费(227)</t>
  </si>
  <si>
    <t xml:space="preserve">  二十三、其它支出(229)</t>
  </si>
  <si>
    <t xml:space="preserve">  二十四、转移性支出(230)</t>
  </si>
  <si>
    <t xml:space="preserve">  二十五、债务还本支出(231)</t>
  </si>
  <si>
    <t xml:space="preserve">  二十六、债务付息支出(232)</t>
  </si>
  <si>
    <t xml:space="preserve">  二十七、债务发行费用支出(233)</t>
  </si>
  <si>
    <t>收 入 总 计</t>
  </si>
  <si>
    <t>支 出 总 计</t>
  </si>
  <si>
    <t>附件1-7</t>
  </si>
  <si>
    <t>部门收入总表</t>
  </si>
  <si>
    <t>预算部门</t>
  </si>
  <si>
    <t>总计</t>
  </si>
  <si>
    <t>用事业基金弥补收支差额</t>
  </si>
  <si>
    <t>上年结余结转</t>
  </si>
  <si>
    <t>本年收入合计</t>
  </si>
  <si>
    <t>一般公共预算收入</t>
  </si>
  <si>
    <t>政府性基金收入</t>
  </si>
  <si>
    <t>其他财政资金收入</t>
  </si>
  <si>
    <t>收回存量资金收入</t>
  </si>
  <si>
    <t>事业收入</t>
  </si>
  <si>
    <t>事业单位经营收入</t>
  </si>
  <si>
    <t>其他收入</t>
  </si>
  <si>
    <t>儋州市总工会</t>
  </si>
  <si>
    <t>附件1-8</t>
  </si>
  <si>
    <t>部门支出总表</t>
  </si>
  <si>
    <t>本级</t>
  </si>
  <si>
    <t>下级</t>
  </si>
  <si>
    <t>·</t>
  </si>
  <si>
    <t>附件1-9</t>
  </si>
  <si>
    <t xml:space="preserve">  </t>
  </si>
  <si>
    <t xml:space="preserve">   项目支出绩效信息表</t>
  </si>
  <si>
    <t xml:space="preserve"> </t>
  </si>
  <si>
    <t>预算部门职责</t>
  </si>
  <si>
    <t>项目名称</t>
  </si>
  <si>
    <t>预算单位</t>
  </si>
  <si>
    <t>项目类型</t>
  </si>
  <si>
    <t>资金性质</t>
  </si>
  <si>
    <t>指标类型</t>
  </si>
  <si>
    <t>绩效指标</t>
  </si>
  <si>
    <t>绩效目标</t>
  </si>
  <si>
    <t>维护职工合法权益</t>
  </si>
  <si>
    <t>帮扶职工经费</t>
  </si>
  <si>
    <t>专项业务类</t>
  </si>
  <si>
    <t>产出指标</t>
  </si>
  <si>
    <t xml:space="preserve"> 生活救助困难职工（农民工）户数</t>
  </si>
  <si>
    <t xml:space="preserve"> 70户</t>
  </si>
  <si>
    <t xml:space="preserve"> 医疗救助户数</t>
  </si>
  <si>
    <t xml:space="preserve"> 20户</t>
  </si>
  <si>
    <t xml:space="preserve"> 助学救助户数</t>
  </si>
  <si>
    <t xml:space="preserve"> 60户</t>
  </si>
  <si>
    <t xml:space="preserve"> 慰问高温一线职工</t>
  </si>
  <si>
    <t xml:space="preserve"> 5000人</t>
  </si>
  <si>
    <t>成效指标</t>
  </si>
  <si>
    <t xml:space="preserve"> 困难职工覆盖率</t>
  </si>
  <si>
    <t xml:space="preserve"> 覆盖全市77个基层工会</t>
  </si>
  <si>
    <t xml:space="preserve"> 困难职工满意度</t>
  </si>
  <si>
    <t xml:space="preserve"> 满意度达到90%以上</t>
  </si>
  <si>
    <t>组宣工作经费</t>
  </si>
  <si>
    <t xml:space="preserve"> 开展组织、宣传及其他工会工作</t>
  </si>
  <si>
    <t xml:space="preserve"> 完成各项行政运行及其他工会各项工作</t>
  </si>
  <si>
    <t>组宣工作经费支出</t>
  </si>
  <si>
    <t xml:space="preserve"> 完成单位行政运行及其他工会事务各项支出</t>
  </si>
  <si>
    <t>经济技术经费</t>
  </si>
  <si>
    <t>开展民主管理、劳动竞赛、劳动竞赛等经济技术工作</t>
  </si>
  <si>
    <t xml:space="preserve"> 经济技术工作各项支出</t>
  </si>
  <si>
    <t>综合工作经费</t>
  </si>
  <si>
    <t xml:space="preserve"> 综合工作各项开展</t>
  </si>
  <si>
    <t xml:space="preserve"> 综合工作经费支出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</si>
</sst>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#,##0.00_ "/>
    <numFmt numFmtId="177" formatCode="0.00_ "/>
  </numFmts>
  <fonts count="28">
    <font>
      <sz val="11"/>
      <color indexed="8"/>
      <name val="宋体"/>
      <charset val="134"/>
    </font>
    <font>
      <b/>
      <sz val="22"/>
      <color indexed="8"/>
      <name val="宋体"/>
      <charset val="134"/>
    </font>
    <font>
      <b/>
      <sz val="12"/>
      <color indexed="10"/>
      <name val="宋体"/>
      <charset val="134"/>
    </font>
    <font>
      <sz val="12"/>
      <color indexed="8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b/>
      <sz val="11"/>
      <color indexed="8"/>
      <name val="宋体"/>
      <charset val="134"/>
    </font>
    <font>
      <b/>
      <sz val="22"/>
      <name val="宋体"/>
      <charset val="134"/>
    </font>
    <font>
      <sz val="12"/>
      <name val="宋体"/>
      <charset val="134"/>
    </font>
    <font>
      <sz val="11"/>
      <color indexed="9"/>
      <name val="宋体"/>
      <charset val="0"/>
    </font>
    <font>
      <sz val="11"/>
      <color indexed="60"/>
      <name val="宋体"/>
      <charset val="0"/>
    </font>
    <font>
      <sz val="11"/>
      <color indexed="8"/>
      <name val="宋体"/>
      <charset val="0"/>
    </font>
    <font>
      <b/>
      <sz val="15"/>
      <color indexed="62"/>
      <name val="宋体"/>
      <charset val="134"/>
    </font>
    <font>
      <sz val="11"/>
      <color indexed="62"/>
      <name val="宋体"/>
      <charset val="0"/>
    </font>
    <font>
      <u/>
      <sz val="11"/>
      <color indexed="12"/>
      <name val="宋体"/>
      <charset val="0"/>
    </font>
    <font>
      <b/>
      <sz val="11"/>
      <color indexed="52"/>
      <name val="宋体"/>
      <charset val="0"/>
    </font>
    <font>
      <u/>
      <sz val="11"/>
      <color indexed="20"/>
      <name val="宋体"/>
      <charset val="0"/>
    </font>
    <font>
      <sz val="11"/>
      <color indexed="52"/>
      <name val="宋体"/>
      <charset val="0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17"/>
      <name val="宋体"/>
      <charset val="0"/>
    </font>
    <font>
      <sz val="11"/>
      <color indexed="10"/>
      <name val="宋体"/>
      <charset val="0"/>
    </font>
    <font>
      <b/>
      <sz val="18"/>
      <color indexed="62"/>
      <name val="宋体"/>
      <charset val="134"/>
    </font>
    <font>
      <b/>
      <sz val="11"/>
      <color indexed="9"/>
      <name val="宋体"/>
      <charset val="0"/>
    </font>
    <font>
      <i/>
      <sz val="11"/>
      <color indexed="23"/>
      <name val="宋体"/>
      <charset val="0"/>
    </font>
    <font>
      <b/>
      <sz val="11"/>
      <color indexed="8"/>
      <name val="宋体"/>
      <charset val="0"/>
    </font>
    <font>
      <b/>
      <sz val="11"/>
      <color indexed="63"/>
      <name val="宋体"/>
      <charset val="0"/>
    </font>
  </fonts>
  <fills count="1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16"/>
      </top>
      <bottom style="thin">
        <color indexed="16"/>
      </bottom>
      <diagonal/>
    </border>
    <border>
      <left style="thin">
        <color auto="1"/>
      </left>
      <right style="thin">
        <color auto="1"/>
      </right>
      <top style="thin">
        <color indexed="16"/>
      </top>
      <bottom style="thin">
        <color indexed="16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16"/>
      </right>
      <top style="thin">
        <color indexed="16"/>
      </top>
      <bottom style="thin">
        <color indexed="16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16"/>
      </top>
      <bottom/>
      <diagonal/>
    </border>
    <border>
      <left style="thin">
        <color auto="1"/>
      </left>
      <right style="thin">
        <color auto="1"/>
      </right>
      <top style="thin">
        <color indexed="16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16"/>
      </left>
      <right style="thin">
        <color indexed="16"/>
      </right>
      <top style="thin">
        <color indexed="16"/>
      </top>
      <bottom style="thin">
        <color indexed="16"/>
      </bottom>
      <diagonal/>
    </border>
    <border>
      <left/>
      <right style="thin">
        <color indexed="16"/>
      </right>
      <top style="thin">
        <color indexed="16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4" fillId="7" borderId="2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9" borderId="24" applyNumberFormat="0" applyFont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3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0" fillId="0" borderId="25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7" fillId="2" borderId="28" applyNumberFormat="0" applyAlignment="0" applyProtection="0">
      <alignment vertical="center"/>
    </xf>
    <xf numFmtId="0" fontId="16" fillId="2" borderId="22" applyNumberFormat="0" applyAlignment="0" applyProtection="0">
      <alignment vertical="center"/>
    </xf>
    <xf numFmtId="0" fontId="24" fillId="11" borderId="26" applyNumberFormat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8" fillId="0" borderId="23" applyNumberFormat="0" applyFill="0" applyAlignment="0" applyProtection="0">
      <alignment vertical="center"/>
    </xf>
    <xf numFmtId="0" fontId="26" fillId="0" borderId="27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9" fillId="0" borderId="0">
      <alignment vertical="center"/>
    </xf>
  </cellStyleXfs>
  <cellXfs count="87">
    <xf numFmtId="0" fontId="0" fillId="0" borderId="0" xfId="0">
      <alignment vertical="center"/>
    </xf>
    <xf numFmtId="0" fontId="0" fillId="0" borderId="0" xfId="0" applyFont="1" applyAlignment="1">
      <alignment wrapText="1"/>
    </xf>
    <xf numFmtId="0" fontId="0" fillId="0" borderId="0" xfId="0" applyAlignment="1"/>
    <xf numFmtId="49" fontId="0" fillId="2" borderId="0" xfId="0" applyNumberFormat="1" applyFont="1" applyFill="1" applyBorder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49" fontId="1" fillId="2" borderId="0" xfId="0" applyNumberFormat="1" applyFont="1" applyFill="1" applyBorder="1" applyAlignment="1">
      <alignment horizontal="center" vertical="center" wrapText="1" shrinkToFit="1"/>
    </xf>
    <xf numFmtId="49" fontId="0" fillId="2" borderId="0" xfId="0" applyNumberFormat="1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right" vertical="center" wrapText="1" shrinkToFit="1"/>
    </xf>
    <xf numFmtId="49" fontId="2" fillId="2" borderId="0" xfId="0" applyNumberFormat="1" applyFont="1" applyFill="1" applyBorder="1" applyAlignment="1">
      <alignment horizontal="right" vertical="center" wrapText="1" shrinkToFit="1"/>
    </xf>
    <xf numFmtId="49" fontId="2" fillId="2" borderId="0" xfId="0" applyNumberFormat="1" applyFont="1" applyFill="1" applyBorder="1" applyAlignment="1">
      <alignment horizontal="left" vertical="center"/>
    </xf>
    <xf numFmtId="49" fontId="0" fillId="2" borderId="1" xfId="0" applyNumberFormat="1" applyFont="1" applyFill="1" applyBorder="1" applyAlignment="1">
      <alignment horizontal="center" vertical="center" wrapText="1"/>
    </xf>
    <xf numFmtId="49" fontId="0" fillId="2" borderId="2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left" vertical="center" wrapText="1" shrinkToFit="1"/>
    </xf>
    <xf numFmtId="0" fontId="0" fillId="0" borderId="3" xfId="0" applyFont="1" applyFill="1" applyBorder="1" applyAlignment="1">
      <alignment horizontal="right" vertical="center"/>
    </xf>
    <xf numFmtId="0" fontId="0" fillId="0" borderId="4" xfId="0" applyFont="1" applyFill="1" applyBorder="1" applyAlignment="1">
      <alignment horizontal="center" vertical="center"/>
    </xf>
    <xf numFmtId="0" fontId="0" fillId="2" borderId="5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176" fontId="0" fillId="0" borderId="4" xfId="0" applyNumberFormat="1" applyFont="1" applyFill="1" applyBorder="1" applyAlignment="1">
      <alignment horizontal="center" vertical="center"/>
    </xf>
    <xf numFmtId="4" fontId="0" fillId="2" borderId="2" xfId="0" applyNumberFormat="1" applyFont="1" applyFill="1" applyBorder="1" applyAlignment="1">
      <alignment horizontal="right" vertical="top"/>
    </xf>
    <xf numFmtId="0" fontId="0" fillId="0" borderId="6" xfId="0" applyFont="1" applyFill="1" applyBorder="1" applyAlignment="1">
      <alignment horizontal="right" vertical="center"/>
    </xf>
    <xf numFmtId="0" fontId="0" fillId="0" borderId="7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/>
    <xf numFmtId="0" fontId="0" fillId="0" borderId="8" xfId="0" applyFont="1" applyFill="1" applyBorder="1" applyAlignment="1">
      <alignment horizontal="right" vertical="center"/>
    </xf>
    <xf numFmtId="0" fontId="0" fillId="0" borderId="9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/>
    <xf numFmtId="0" fontId="0" fillId="0" borderId="7" xfId="0" applyFont="1" applyFill="1" applyBorder="1" applyAlignment="1">
      <alignment horizontal="right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0" xfId="0" applyBorder="1" applyAlignment="1"/>
    <xf numFmtId="49" fontId="3" fillId="2" borderId="0" xfId="0" applyNumberFormat="1" applyFont="1" applyFill="1" applyBorder="1" applyAlignment="1">
      <alignment horizontal="left" vertical="center"/>
    </xf>
    <xf numFmtId="0" fontId="0" fillId="0" borderId="0" xfId="0" applyBorder="1" applyAlignment="1">
      <alignment horizontal="right" vertical="center"/>
    </xf>
    <xf numFmtId="177" fontId="4" fillId="0" borderId="2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left" vertical="center" wrapText="1"/>
    </xf>
    <xf numFmtId="177" fontId="4" fillId="0" borderId="11" xfId="0" applyNumberFormat="1" applyFont="1" applyFill="1" applyBorder="1" applyAlignment="1">
      <alignment horizontal="center" vertical="center" wrapText="1"/>
    </xf>
    <xf numFmtId="177" fontId="4" fillId="0" borderId="12" xfId="0" applyNumberFormat="1" applyFont="1" applyFill="1" applyBorder="1" applyAlignment="1">
      <alignment horizontal="center" vertical="center" wrapText="1"/>
    </xf>
    <xf numFmtId="49" fontId="0" fillId="0" borderId="6" xfId="0" applyNumberFormat="1" applyFont="1" applyFill="1" applyBorder="1" applyAlignment="1">
      <alignment horizontal="center" vertical="center"/>
    </xf>
    <xf numFmtId="49" fontId="6" fillId="0" borderId="13" xfId="0" applyNumberFormat="1" applyFont="1" applyFill="1" applyBorder="1" applyAlignment="1">
      <alignment horizontal="left" vertical="center" wrapText="1" shrinkToFit="1"/>
    </xf>
    <xf numFmtId="49" fontId="0" fillId="0" borderId="14" xfId="0" applyNumberFormat="1" applyFont="1" applyFill="1" applyBorder="1" applyAlignment="1">
      <alignment horizontal="center" vertical="center"/>
    </xf>
    <xf numFmtId="49" fontId="6" fillId="0" borderId="6" xfId="0" applyNumberFormat="1" applyFont="1" applyFill="1" applyBorder="1" applyAlignment="1">
      <alignment horizontal="left" vertical="center" wrapText="1" shrinkToFit="1"/>
    </xf>
    <xf numFmtId="49" fontId="0" fillId="0" borderId="1" xfId="0" applyNumberFormat="1" applyFont="1" applyFill="1" applyBorder="1" applyAlignment="1">
      <alignment horizontal="center" vertical="center"/>
    </xf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Border="1">
      <alignment vertical="center"/>
    </xf>
    <xf numFmtId="0" fontId="0" fillId="0" borderId="1" xfId="0" applyFont="1" applyBorder="1" applyAlignment="1">
      <alignment horizontal="center" vertical="center"/>
    </xf>
    <xf numFmtId="49" fontId="0" fillId="2" borderId="1" xfId="0" applyNumberFormat="1" applyFont="1" applyFill="1" applyBorder="1" applyAlignment="1">
      <alignment horizontal="center" vertical="center"/>
    </xf>
    <xf numFmtId="49" fontId="0" fillId="2" borderId="10" xfId="0" applyNumberFormat="1" applyFont="1" applyFill="1" applyBorder="1" applyAlignment="1">
      <alignment horizontal="center" vertical="center"/>
    </xf>
    <xf numFmtId="49" fontId="0" fillId="2" borderId="15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>
      <alignment vertical="center"/>
    </xf>
    <xf numFmtId="176" fontId="0" fillId="0" borderId="1" xfId="0" applyNumberFormat="1" applyBorder="1">
      <alignment vertical="center"/>
    </xf>
    <xf numFmtId="0" fontId="0" fillId="0" borderId="16" xfId="0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3" borderId="0" xfId="0" applyFill="1">
      <alignment vertical="center"/>
    </xf>
    <xf numFmtId="0" fontId="0" fillId="0" borderId="0" xfId="0" applyAlignment="1">
      <alignment horizontal="right" vertical="center"/>
    </xf>
    <xf numFmtId="0" fontId="0" fillId="0" borderId="17" xfId="0" applyFont="1" applyBorder="1" applyAlignment="1">
      <alignment horizontal="center" vertical="center" wrapText="1"/>
    </xf>
    <xf numFmtId="0" fontId="0" fillId="0" borderId="18" xfId="0" applyFont="1" applyBorder="1" applyAlignment="1">
      <alignment horizontal="center" vertical="center" wrapText="1"/>
    </xf>
    <xf numFmtId="0" fontId="0" fillId="0" borderId="19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20" xfId="0" applyBorder="1" applyAlignment="1">
      <alignment horizontal="right" vertical="center"/>
    </xf>
    <xf numFmtId="49" fontId="7" fillId="2" borderId="1" xfId="0" applyNumberFormat="1" applyFont="1" applyFill="1" applyBorder="1" applyAlignment="1">
      <alignment horizontal="center" vertical="center"/>
    </xf>
    <xf numFmtId="49" fontId="0" fillId="2" borderId="1" xfId="0" applyNumberFormat="1" applyFont="1" applyFill="1" applyBorder="1" applyAlignment="1">
      <alignment horizontal="left" vertical="center"/>
    </xf>
    <xf numFmtId="49" fontId="0" fillId="2" borderId="13" xfId="0" applyNumberFormat="1" applyFont="1" applyFill="1" applyBorder="1" applyAlignment="1">
      <alignment horizontal="left" vertical="center"/>
    </xf>
    <xf numFmtId="0" fontId="0" fillId="2" borderId="1" xfId="0" applyFont="1" applyFill="1" applyBorder="1" applyAlignment="1">
      <alignment horizontal="left" vertical="center"/>
    </xf>
    <xf numFmtId="0" fontId="1" fillId="0" borderId="0" xfId="0" applyFo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>
      <alignment vertical="center"/>
    </xf>
    <xf numFmtId="0" fontId="4" fillId="0" borderId="0" xfId="0" applyFont="1" applyFill="1" applyAlignment="1">
      <alignment horizontal="left" vertical="center"/>
    </xf>
    <xf numFmtId="0" fontId="8" fillId="0" borderId="0" xfId="0" applyFont="1" applyFill="1" applyAlignment="1">
      <alignment horizontal="center"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vertical="center"/>
    </xf>
    <xf numFmtId="176" fontId="4" fillId="0" borderId="1" xfId="0" applyNumberFormat="1" applyFont="1" applyFill="1" applyBorder="1">
      <alignment vertical="center"/>
    </xf>
    <xf numFmtId="176" fontId="0" fillId="0" borderId="1" xfId="0" applyNumberFormat="1" applyFont="1" applyBorder="1">
      <alignment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176" fontId="9" fillId="0" borderId="0" xfId="0" applyNumberFormat="1" applyFont="1" applyFill="1" applyBorder="1" applyAlignment="1">
      <alignment vertical="center"/>
    </xf>
    <xf numFmtId="49" fontId="0" fillId="2" borderId="1" xfId="49" applyNumberFormat="1" applyFont="1" applyFill="1" applyBorder="1" applyAlignment="1">
      <alignment horizontal="lef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34"/>
  <sheetViews>
    <sheetView topLeftCell="A22" workbookViewId="0">
      <selection activeCell="B7" sqref="B7"/>
    </sheetView>
  </sheetViews>
  <sheetFormatPr defaultColWidth="9" defaultRowHeight="24.95" customHeight="1" outlineLevelCol="5"/>
  <cols>
    <col min="1" max="1" width="28.125" customWidth="1"/>
    <col min="2" max="2" width="14.875" customWidth="1"/>
    <col min="3" max="3" width="32.125" customWidth="1"/>
    <col min="4" max="4" width="17.125" customWidth="1"/>
    <col min="5" max="5" width="15.125" customWidth="1"/>
    <col min="6" max="6" width="17.75" customWidth="1"/>
    <col min="8" max="8" width="10.375"/>
  </cols>
  <sheetData>
    <row r="1" ht="24.75" customHeight="1" spans="1:1">
      <c r="A1" t="s">
        <v>0</v>
      </c>
    </row>
    <row r="2" ht="39" customHeight="1" spans="1:6">
      <c r="A2" s="45" t="s">
        <v>1</v>
      </c>
      <c r="B2" s="45"/>
      <c r="C2" s="45"/>
      <c r="D2" s="45"/>
      <c r="E2" s="45"/>
      <c r="F2" s="45"/>
    </row>
    <row r="3" ht="26.25" customHeight="1" spans="1:6">
      <c r="A3" s="46" t="s">
        <v>2</v>
      </c>
      <c r="B3" s="45"/>
      <c r="C3" s="45"/>
      <c r="D3" s="45"/>
      <c r="E3" s="45"/>
      <c r="F3" s="34" t="s">
        <v>3</v>
      </c>
    </row>
    <row r="4" customHeight="1" spans="1:6">
      <c r="A4" s="23" t="s">
        <v>4</v>
      </c>
      <c r="B4" s="23"/>
      <c r="C4" s="23" t="s">
        <v>5</v>
      </c>
      <c r="D4" s="23"/>
      <c r="E4" s="23"/>
      <c r="F4" s="23"/>
    </row>
    <row r="5" customHeight="1" spans="1:6">
      <c r="A5" s="23" t="s">
        <v>6</v>
      </c>
      <c r="B5" s="23" t="s">
        <v>7</v>
      </c>
      <c r="C5" s="23" t="s">
        <v>6</v>
      </c>
      <c r="D5" s="23" t="s">
        <v>8</v>
      </c>
      <c r="E5" s="23" t="s">
        <v>9</v>
      </c>
      <c r="F5" s="23" t="s">
        <v>10</v>
      </c>
    </row>
    <row r="6" customHeight="1" spans="1:6">
      <c r="A6" s="52" t="s">
        <v>11</v>
      </c>
      <c r="B6" s="53">
        <v>5230439.02</v>
      </c>
      <c r="C6" s="52" t="s">
        <v>12</v>
      </c>
      <c r="D6" s="53"/>
      <c r="E6" s="53"/>
      <c r="F6" s="53"/>
    </row>
    <row r="7" customHeight="1" spans="1:6">
      <c r="A7" s="52" t="s">
        <v>13</v>
      </c>
      <c r="B7" s="53">
        <v>5230439.02</v>
      </c>
      <c r="C7" s="86" t="s">
        <v>14</v>
      </c>
      <c r="D7" s="53"/>
      <c r="E7" s="53">
        <v>4425829.8</v>
      </c>
      <c r="F7" s="53"/>
    </row>
    <row r="8" customHeight="1" spans="1:6">
      <c r="A8" s="52" t="s">
        <v>15</v>
      </c>
      <c r="B8" s="53"/>
      <c r="C8" s="86" t="s">
        <v>16</v>
      </c>
      <c r="D8" s="53"/>
      <c r="E8" s="53"/>
      <c r="F8" s="53"/>
    </row>
    <row r="9" customHeight="1" spans="1:6">
      <c r="A9" s="52"/>
      <c r="B9" s="53"/>
      <c r="C9" s="86" t="s">
        <v>17</v>
      </c>
      <c r="D9" s="53"/>
      <c r="E9" s="53"/>
      <c r="F9" s="53"/>
    </row>
    <row r="10" customHeight="1" spans="1:6">
      <c r="A10" s="52"/>
      <c r="B10" s="53"/>
      <c r="C10" s="86" t="s">
        <v>18</v>
      </c>
      <c r="D10" s="53"/>
      <c r="E10" s="53"/>
      <c r="F10" s="53"/>
    </row>
    <row r="11" customHeight="1" spans="1:6">
      <c r="A11" s="52"/>
      <c r="B11" s="53"/>
      <c r="C11" s="86" t="s">
        <v>19</v>
      </c>
      <c r="D11" s="53"/>
      <c r="E11" s="53"/>
      <c r="F11" s="53"/>
    </row>
    <row r="12" customHeight="1" spans="1:6">
      <c r="A12" s="52"/>
      <c r="B12" s="53"/>
      <c r="C12" s="86" t="s">
        <v>20</v>
      </c>
      <c r="D12" s="53"/>
      <c r="E12" s="53"/>
      <c r="F12" s="53"/>
    </row>
    <row r="13" customHeight="1" spans="1:6">
      <c r="A13" s="52"/>
      <c r="B13" s="53"/>
      <c r="C13" s="86" t="s">
        <v>21</v>
      </c>
      <c r="D13" s="53"/>
      <c r="E13" s="53"/>
      <c r="F13" s="53"/>
    </row>
    <row r="14" customHeight="1" spans="1:6">
      <c r="A14" s="52"/>
      <c r="B14" s="53"/>
      <c r="C14" s="86" t="s">
        <v>22</v>
      </c>
      <c r="D14" s="53"/>
      <c r="E14" s="53">
        <v>428856</v>
      </c>
      <c r="F14" s="53"/>
    </row>
    <row r="15" customHeight="1" spans="1:6">
      <c r="A15" s="52"/>
      <c r="B15" s="53"/>
      <c r="C15" s="86" t="s">
        <v>23</v>
      </c>
      <c r="D15" s="53"/>
      <c r="E15" s="53"/>
      <c r="F15" s="53"/>
    </row>
    <row r="16" customHeight="1" spans="1:6">
      <c r="A16" s="52"/>
      <c r="B16" s="53"/>
      <c r="C16" s="86" t="s">
        <v>24</v>
      </c>
      <c r="D16" s="53"/>
      <c r="E16" s="53">
        <v>254921.42</v>
      </c>
      <c r="F16" s="53"/>
    </row>
    <row r="17" customHeight="1" spans="1:6">
      <c r="A17" s="52"/>
      <c r="B17" s="53"/>
      <c r="C17" s="86" t="s">
        <v>25</v>
      </c>
      <c r="D17" s="53"/>
      <c r="E17" s="53"/>
      <c r="F17" s="53"/>
    </row>
    <row r="18" customHeight="1" spans="1:6">
      <c r="A18" s="52"/>
      <c r="B18" s="53"/>
      <c r="C18" s="86" t="s">
        <v>26</v>
      </c>
      <c r="D18" s="53"/>
      <c r="E18" s="53"/>
      <c r="F18" s="53"/>
    </row>
    <row r="19" customHeight="1" spans="1:6">
      <c r="A19" s="52"/>
      <c r="B19" s="53"/>
      <c r="C19" s="86" t="s">
        <v>27</v>
      </c>
      <c r="D19" s="53"/>
      <c r="E19" s="53"/>
      <c r="F19" s="53"/>
    </row>
    <row r="20" customHeight="1" spans="1:6">
      <c r="A20" s="52"/>
      <c r="B20" s="53"/>
      <c r="C20" s="86" t="s">
        <v>28</v>
      </c>
      <c r="D20" s="53"/>
      <c r="E20" s="53"/>
      <c r="F20" s="53"/>
    </row>
    <row r="21" customHeight="1" spans="1:6">
      <c r="A21" s="52"/>
      <c r="B21" s="53"/>
      <c r="C21" s="86" t="s">
        <v>29</v>
      </c>
      <c r="D21" s="53"/>
      <c r="E21" s="53"/>
      <c r="F21" s="53"/>
    </row>
    <row r="22" customHeight="1" spans="1:6">
      <c r="A22" s="52"/>
      <c r="B22" s="53"/>
      <c r="C22" s="86" t="s">
        <v>30</v>
      </c>
      <c r="D22" s="53"/>
      <c r="E22" s="53"/>
      <c r="F22" s="53"/>
    </row>
    <row r="23" customHeight="1" spans="1:6">
      <c r="A23" s="52"/>
      <c r="B23" s="53"/>
      <c r="C23" s="86" t="s">
        <v>31</v>
      </c>
      <c r="D23" s="53"/>
      <c r="E23" s="53"/>
      <c r="F23" s="53"/>
    </row>
    <row r="24" customHeight="1" spans="1:6">
      <c r="A24" s="52"/>
      <c r="B24" s="53"/>
      <c r="C24" s="86" t="s">
        <v>32</v>
      </c>
      <c r="D24" s="53"/>
      <c r="E24" s="53"/>
      <c r="F24" s="53"/>
    </row>
    <row r="25" customHeight="1" spans="1:6">
      <c r="A25" s="52"/>
      <c r="B25" s="53"/>
      <c r="C25" s="86" t="s">
        <v>33</v>
      </c>
      <c r="D25" s="53"/>
      <c r="E25" s="53"/>
      <c r="F25" s="53"/>
    </row>
    <row r="26" customHeight="1" spans="1:6">
      <c r="A26" s="52"/>
      <c r="B26" s="53"/>
      <c r="C26" s="86" t="s">
        <v>34</v>
      </c>
      <c r="D26" s="53"/>
      <c r="E26" s="53">
        <v>120831.8</v>
      </c>
      <c r="F26" s="53"/>
    </row>
    <row r="27" customHeight="1" spans="1:6">
      <c r="A27" s="52"/>
      <c r="B27" s="53"/>
      <c r="C27" s="86" t="s">
        <v>35</v>
      </c>
      <c r="D27" s="53"/>
      <c r="E27" s="53"/>
      <c r="F27" s="53"/>
    </row>
    <row r="28" customHeight="1" spans="1:6">
      <c r="A28" s="52"/>
      <c r="B28" s="53"/>
      <c r="C28" s="86" t="s">
        <v>36</v>
      </c>
      <c r="D28" s="53"/>
      <c r="E28" s="53"/>
      <c r="F28" s="53"/>
    </row>
    <row r="29" customHeight="1" spans="1:6">
      <c r="A29" s="52"/>
      <c r="B29" s="53"/>
      <c r="C29" s="86" t="s">
        <v>37</v>
      </c>
      <c r="D29" s="53"/>
      <c r="E29" s="53"/>
      <c r="F29" s="53"/>
    </row>
    <row r="30" customHeight="1" spans="1:6">
      <c r="A30" s="52"/>
      <c r="B30" s="53"/>
      <c r="C30" s="86" t="s">
        <v>38</v>
      </c>
      <c r="D30" s="53"/>
      <c r="E30" s="53"/>
      <c r="F30" s="53"/>
    </row>
    <row r="31" customHeight="1" spans="1:6">
      <c r="A31" s="52"/>
      <c r="B31" s="53"/>
      <c r="C31" s="86" t="s">
        <v>39</v>
      </c>
      <c r="D31" s="53"/>
      <c r="E31" s="53"/>
      <c r="F31" s="53"/>
    </row>
    <row r="32" customHeight="1" spans="1:6">
      <c r="A32" s="52"/>
      <c r="B32" s="53"/>
      <c r="C32" s="86" t="s">
        <v>40</v>
      </c>
      <c r="D32" s="53"/>
      <c r="E32" s="53"/>
      <c r="F32" s="53"/>
    </row>
    <row r="33" ht="39" customHeight="1" spans="1:6">
      <c r="A33" s="52"/>
      <c r="B33" s="53"/>
      <c r="C33" s="86" t="s">
        <v>41</v>
      </c>
      <c r="D33" s="53"/>
      <c r="E33" s="53"/>
      <c r="F33" s="53"/>
    </row>
    <row r="34" ht="53" customHeight="1" spans="1:6">
      <c r="A34" s="52" t="s">
        <v>42</v>
      </c>
      <c r="B34" s="53">
        <v>5230439.02</v>
      </c>
      <c r="C34" s="86" t="s">
        <v>43</v>
      </c>
      <c r="D34" s="53">
        <f t="shared" ref="B34:F34" si="0">SUM(D6:D33)</f>
        <v>0</v>
      </c>
      <c r="E34" s="53">
        <v>5230439.02</v>
      </c>
      <c r="F34" s="53">
        <f>SUM(F6:F33)</f>
        <v>0</v>
      </c>
    </row>
  </sheetData>
  <mergeCells count="3">
    <mergeCell ref="A2:F2"/>
    <mergeCell ref="A4:B4"/>
    <mergeCell ref="C4:F4"/>
  </mergeCells>
  <printOptions horizontalCentered="1"/>
  <pageMargins left="0.0388888888888889" right="0.0388888888888889" top="0.747916666666667" bottom="0.747916666666667" header="0.313888888888889" footer="0.313888888888889"/>
  <pageSetup paperSize="9" scale="70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E16"/>
  <sheetViews>
    <sheetView workbookViewId="0">
      <selection activeCell="G17" sqref="G17"/>
    </sheetView>
  </sheetViews>
  <sheetFormatPr defaultColWidth="15.625" defaultRowHeight="24.95" customHeight="1" outlineLevelCol="4"/>
  <cols>
    <col min="1" max="1" width="15.625" style="68"/>
    <col min="2" max="2" width="32.25" customWidth="1"/>
  </cols>
  <sheetData>
    <row r="1" customHeight="1" spans="1:1">
      <c r="A1" t="s">
        <v>44</v>
      </c>
    </row>
    <row r="2" customHeight="1" spans="1:5">
      <c r="A2" s="45" t="s">
        <v>45</v>
      </c>
      <c r="B2" s="45"/>
      <c r="C2" s="45"/>
      <c r="D2" s="45"/>
      <c r="E2" s="45"/>
    </row>
    <row r="3" customHeight="1" spans="1:5">
      <c r="A3" s="46" t="s">
        <v>2</v>
      </c>
      <c r="B3" s="45"/>
      <c r="C3" s="45"/>
      <c r="D3" s="45"/>
      <c r="E3" s="57" t="s">
        <v>3</v>
      </c>
    </row>
    <row r="4" customHeight="1" spans="1:5">
      <c r="A4" s="23" t="s">
        <v>46</v>
      </c>
      <c r="B4" s="23"/>
      <c r="C4" s="23" t="s">
        <v>47</v>
      </c>
      <c r="D4" s="23"/>
      <c r="E4" s="23"/>
    </row>
    <row r="5" s="55" customFormat="1" customHeight="1" spans="1:5">
      <c r="A5" s="23" t="s">
        <v>48</v>
      </c>
      <c r="B5" s="23" t="s">
        <v>49</v>
      </c>
      <c r="C5" s="23" t="s">
        <v>50</v>
      </c>
      <c r="D5" s="23" t="s">
        <v>51</v>
      </c>
      <c r="E5" s="23" t="s">
        <v>52</v>
      </c>
    </row>
    <row r="6" customHeight="1" spans="1:5">
      <c r="A6" s="51">
        <v>2012901</v>
      </c>
      <c r="B6" s="52" t="s">
        <v>53</v>
      </c>
      <c r="C6" s="53">
        <v>941233.8</v>
      </c>
      <c r="D6" s="53">
        <v>941233.8</v>
      </c>
      <c r="E6" s="53"/>
    </row>
    <row r="7" customHeight="1" spans="1:5">
      <c r="A7" s="51">
        <v>2012950</v>
      </c>
      <c r="B7" s="52" t="s">
        <v>54</v>
      </c>
      <c r="C7" s="53">
        <v>868896</v>
      </c>
      <c r="D7" s="53">
        <v>868896</v>
      </c>
      <c r="E7" s="53"/>
    </row>
    <row r="8" customHeight="1" spans="1:5">
      <c r="A8" s="51">
        <v>2012999</v>
      </c>
      <c r="B8" s="52" t="s">
        <v>55</v>
      </c>
      <c r="C8" s="53">
        <v>2615700</v>
      </c>
      <c r="D8" s="53"/>
      <c r="E8" s="53">
        <v>2615700</v>
      </c>
    </row>
    <row r="9" customHeight="1" spans="1:5">
      <c r="A9" s="51">
        <v>2080501</v>
      </c>
      <c r="B9" s="52" t="s">
        <v>56</v>
      </c>
      <c r="C9" s="53">
        <v>222432</v>
      </c>
      <c r="D9" s="53">
        <v>222432</v>
      </c>
      <c r="E9" s="53"/>
    </row>
    <row r="10" customHeight="1" spans="1:5">
      <c r="A10" s="51">
        <v>2080505</v>
      </c>
      <c r="B10" s="52" t="s">
        <v>57</v>
      </c>
      <c r="C10" s="53">
        <v>200040</v>
      </c>
      <c r="D10" s="53">
        <v>200040</v>
      </c>
      <c r="E10" s="53"/>
    </row>
    <row r="11" customHeight="1" spans="1:5">
      <c r="A11" s="51">
        <v>2080899</v>
      </c>
      <c r="B11" s="52" t="s">
        <v>58</v>
      </c>
      <c r="C11" s="53">
        <v>6384</v>
      </c>
      <c r="D11" s="53">
        <v>6384</v>
      </c>
      <c r="E11" s="53"/>
    </row>
    <row r="12" customHeight="1" spans="1:5">
      <c r="A12" s="51">
        <v>2101101</v>
      </c>
      <c r="B12" s="52" t="s">
        <v>59</v>
      </c>
      <c r="C12" s="53">
        <v>34307.7</v>
      </c>
      <c r="D12" s="53">
        <v>34307.7</v>
      </c>
      <c r="E12" s="53"/>
    </row>
    <row r="13" customHeight="1" spans="1:5">
      <c r="A13" s="51">
        <v>2101102</v>
      </c>
      <c r="B13" s="52" t="s">
        <v>60</v>
      </c>
      <c r="C13" s="53">
        <v>12297.2</v>
      </c>
      <c r="D13" s="53">
        <v>12297.2</v>
      </c>
      <c r="E13" s="53"/>
    </row>
    <row r="14" customHeight="1" spans="1:5">
      <c r="A14" s="51">
        <v>2101103</v>
      </c>
      <c r="B14" s="52" t="s">
        <v>61</v>
      </c>
      <c r="C14" s="53">
        <v>208316.52</v>
      </c>
      <c r="D14" s="53">
        <v>208316.52</v>
      </c>
      <c r="E14" s="53"/>
    </row>
    <row r="15" customHeight="1" spans="1:5">
      <c r="A15" s="51">
        <v>2210201</v>
      </c>
      <c r="B15" s="52" t="s">
        <v>62</v>
      </c>
      <c r="C15" s="53">
        <v>120831.8</v>
      </c>
      <c r="D15" s="53">
        <v>120831.8</v>
      </c>
      <c r="E15" s="53"/>
    </row>
    <row r="16" customHeight="1" spans="1:5">
      <c r="A16" s="23" t="s">
        <v>8</v>
      </c>
      <c r="B16" s="23"/>
      <c r="C16" s="53">
        <f>SUM(C6:C15)</f>
        <v>5230439.02</v>
      </c>
      <c r="D16" s="53">
        <f>SUM(D6:D15)</f>
        <v>2614739.02</v>
      </c>
      <c r="E16" s="53">
        <f>SUM(E6:E15)</f>
        <v>2615700</v>
      </c>
    </row>
  </sheetData>
  <mergeCells count="4">
    <mergeCell ref="A2:E2"/>
    <mergeCell ref="A4:B4"/>
    <mergeCell ref="C4:E4"/>
    <mergeCell ref="A16:B16"/>
  </mergeCells>
  <printOptions horizontalCentered="1"/>
  <pageMargins left="0.707638888888889" right="0.707638888888889" top="0.747916666666667" bottom="0.747916666666667" header="0.313888888888889" footer="0.313888888888889"/>
  <pageSetup paperSize="9" scale="94" orientation="portrait" horizontalDpi="6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25"/>
  <sheetViews>
    <sheetView tabSelected="1" workbookViewId="0">
      <selection activeCell="C24" sqref="C24"/>
    </sheetView>
  </sheetViews>
  <sheetFormatPr defaultColWidth="15.625" defaultRowHeight="24.95" customHeight="1" outlineLevelCol="4"/>
  <cols>
    <col min="1" max="1" width="18.25" style="73" customWidth="1"/>
    <col min="2" max="2" width="31.875" style="72" customWidth="1"/>
    <col min="3" max="3" width="14.5" style="72" customWidth="1"/>
    <col min="4" max="16384" width="15.625" style="72"/>
  </cols>
  <sheetData>
    <row r="1" customHeight="1" spans="1:1">
      <c r="A1" s="72" t="s">
        <v>63</v>
      </c>
    </row>
    <row r="2" customHeight="1" spans="1:5">
      <c r="A2" s="74" t="s">
        <v>64</v>
      </c>
      <c r="B2" s="74"/>
      <c r="C2" s="74"/>
      <c r="D2" s="74"/>
      <c r="E2" s="74"/>
    </row>
    <row r="3" customHeight="1" spans="1:5">
      <c r="A3" s="75" t="s">
        <v>65</v>
      </c>
      <c r="E3" s="76" t="s">
        <v>3</v>
      </c>
    </row>
    <row r="4" customHeight="1" spans="1:5">
      <c r="A4" s="77" t="s">
        <v>66</v>
      </c>
      <c r="B4" s="77"/>
      <c r="C4" s="78" t="s">
        <v>67</v>
      </c>
      <c r="D4" s="78"/>
      <c r="E4" s="78"/>
    </row>
    <row r="5" s="71" customFormat="1" customHeight="1" spans="1:5">
      <c r="A5" s="78" t="s">
        <v>48</v>
      </c>
      <c r="B5" s="79" t="s">
        <v>49</v>
      </c>
      <c r="C5" s="77" t="s">
        <v>8</v>
      </c>
      <c r="D5" s="77" t="s">
        <v>68</v>
      </c>
      <c r="E5" s="77" t="s">
        <v>69</v>
      </c>
    </row>
    <row r="6" s="72" customFormat="1" customHeight="1" spans="1:5">
      <c r="A6" s="51">
        <v>30101</v>
      </c>
      <c r="B6" s="52" t="s">
        <v>70</v>
      </c>
      <c r="C6" s="80">
        <f>D6</f>
        <v>548292</v>
      </c>
      <c r="D6" s="80">
        <v>548292</v>
      </c>
      <c r="E6" s="81"/>
    </row>
    <row r="7" s="72" customFormat="1" customHeight="1" spans="1:5">
      <c r="A7" s="51">
        <v>30102</v>
      </c>
      <c r="B7" s="52" t="s">
        <v>71</v>
      </c>
      <c r="C7" s="80">
        <v>335340</v>
      </c>
      <c r="D7" s="80">
        <v>335340</v>
      </c>
      <c r="E7" s="81"/>
    </row>
    <row r="8" s="72" customFormat="1" customHeight="1" spans="1:5">
      <c r="A8" s="51">
        <v>30103</v>
      </c>
      <c r="B8" s="52" t="s">
        <v>72</v>
      </c>
      <c r="C8" s="80">
        <f>D8+E8</f>
        <v>33635</v>
      </c>
      <c r="D8" s="80">
        <v>33635</v>
      </c>
      <c r="E8" s="81"/>
    </row>
    <row r="9" s="72" customFormat="1" customHeight="1" spans="1:5">
      <c r="A9" s="51">
        <v>30107</v>
      </c>
      <c r="B9" s="52" t="s">
        <v>73</v>
      </c>
      <c r="C9" s="80">
        <f>D9+E9</f>
        <v>86580</v>
      </c>
      <c r="D9" s="80">
        <v>86580</v>
      </c>
      <c r="E9" s="81"/>
    </row>
    <row r="10" s="72" customFormat="1" customHeight="1" spans="1:5">
      <c r="A10" s="51">
        <v>30108</v>
      </c>
      <c r="B10" s="52" t="s">
        <v>74</v>
      </c>
      <c r="C10" s="80">
        <f>D10+E10</f>
        <v>200040</v>
      </c>
      <c r="D10" s="80">
        <v>200040</v>
      </c>
      <c r="E10" s="81"/>
    </row>
    <row r="11" s="72" customFormat="1" customHeight="1" spans="1:5">
      <c r="A11" s="51">
        <v>30110</v>
      </c>
      <c r="B11" s="52" t="s">
        <v>75</v>
      </c>
      <c r="C11" s="80">
        <f>D11+E11</f>
        <v>43863.4</v>
      </c>
      <c r="D11" s="80">
        <v>43863.4</v>
      </c>
      <c r="E11" s="81"/>
    </row>
    <row r="12" s="72" customFormat="1" customHeight="1" spans="1:5">
      <c r="A12" s="51">
        <v>30111</v>
      </c>
      <c r="B12" s="52" t="s">
        <v>76</v>
      </c>
      <c r="C12" s="80">
        <v>208316.52</v>
      </c>
      <c r="D12" s="80">
        <v>208316.52</v>
      </c>
      <c r="E12" s="81"/>
    </row>
    <row r="13" s="72" customFormat="1" customHeight="1" spans="1:5">
      <c r="A13" s="51">
        <v>30112</v>
      </c>
      <c r="B13" s="52" t="s">
        <v>77</v>
      </c>
      <c r="C13" s="80">
        <v>6381.4</v>
      </c>
      <c r="D13" s="80">
        <v>6381.4</v>
      </c>
      <c r="E13" s="81"/>
    </row>
    <row r="14" s="72" customFormat="1" customHeight="1" spans="1:5">
      <c r="A14" s="51">
        <v>30113</v>
      </c>
      <c r="B14" s="52" t="s">
        <v>62</v>
      </c>
      <c r="C14" s="80">
        <f>D14+E14</f>
        <v>120831.8</v>
      </c>
      <c r="D14" s="80">
        <v>120831.8</v>
      </c>
      <c r="E14" s="81"/>
    </row>
    <row r="15" s="72" customFormat="1" customHeight="1" spans="1:5">
      <c r="A15" s="51">
        <v>30199</v>
      </c>
      <c r="B15" s="52" t="s">
        <v>78</v>
      </c>
      <c r="C15" s="80">
        <f>D15+E15</f>
        <v>580000</v>
      </c>
      <c r="D15" s="80">
        <v>580000</v>
      </c>
      <c r="E15" s="80"/>
    </row>
    <row r="16" s="72" customFormat="1" customHeight="1" spans="1:5">
      <c r="A16" s="51">
        <v>30201</v>
      </c>
      <c r="B16" s="52" t="s">
        <v>79</v>
      </c>
      <c r="C16" s="80">
        <v>106826</v>
      </c>
      <c r="D16" s="81"/>
      <c r="E16" s="80">
        <v>106826</v>
      </c>
    </row>
    <row r="17" s="72" customFormat="1" customHeight="1" spans="1:5">
      <c r="A17" s="51">
        <v>30207</v>
      </c>
      <c r="B17" s="52" t="s">
        <v>80</v>
      </c>
      <c r="C17" s="82">
        <f t="shared" ref="C17:C24" si="0">D17+E17</f>
        <v>16200</v>
      </c>
      <c r="D17" s="81"/>
      <c r="E17" s="80">
        <v>16200</v>
      </c>
    </row>
    <row r="18" s="72" customFormat="1" customHeight="1" spans="1:5">
      <c r="A18" s="51">
        <v>30228</v>
      </c>
      <c r="B18" s="52" t="s">
        <v>81</v>
      </c>
      <c r="C18" s="80">
        <f t="shared" si="0"/>
        <v>18864.9</v>
      </c>
      <c r="D18" s="81"/>
      <c r="E18" s="80">
        <v>18864.9</v>
      </c>
    </row>
    <row r="19" s="72" customFormat="1" customHeight="1" spans="1:5">
      <c r="A19" s="51">
        <v>30229</v>
      </c>
      <c r="B19" s="52" t="s">
        <v>82</v>
      </c>
      <c r="C19" s="80">
        <f t="shared" si="0"/>
        <v>312</v>
      </c>
      <c r="D19" s="81"/>
      <c r="E19" s="80">
        <v>312</v>
      </c>
    </row>
    <row r="20" s="72" customFormat="1" customHeight="1" spans="1:5">
      <c r="A20" s="51">
        <v>30231</v>
      </c>
      <c r="B20" s="52" t="s">
        <v>83</v>
      </c>
      <c r="C20" s="80">
        <f t="shared" si="0"/>
        <v>13000</v>
      </c>
      <c r="D20" s="81"/>
      <c r="E20" s="80">
        <v>13000</v>
      </c>
    </row>
    <row r="21" s="72" customFormat="1" customHeight="1" spans="1:5">
      <c r="A21" s="51">
        <v>30239</v>
      </c>
      <c r="B21" s="52" t="s">
        <v>84</v>
      </c>
      <c r="C21" s="80">
        <f t="shared" si="0"/>
        <v>67440</v>
      </c>
      <c r="D21" s="81"/>
      <c r="E21" s="80">
        <v>67440</v>
      </c>
    </row>
    <row r="22" s="72" customFormat="1" customHeight="1" spans="1:5">
      <c r="A22" s="51">
        <v>30301</v>
      </c>
      <c r="B22" s="52" t="s">
        <v>85</v>
      </c>
      <c r="C22" s="80">
        <f t="shared" si="0"/>
        <v>222432</v>
      </c>
      <c r="D22" s="80">
        <v>222432</v>
      </c>
      <c r="E22" s="81"/>
    </row>
    <row r="23" s="72" customFormat="1" customHeight="1" spans="1:5">
      <c r="A23" s="51">
        <v>30305</v>
      </c>
      <c r="B23" s="52" t="s">
        <v>86</v>
      </c>
      <c r="C23" s="80">
        <f t="shared" si="0"/>
        <v>6384</v>
      </c>
      <c r="D23" s="80">
        <v>6384</v>
      </c>
      <c r="E23" s="81"/>
    </row>
    <row r="24" customHeight="1" spans="1:5">
      <c r="A24" s="83" t="s">
        <v>8</v>
      </c>
      <c r="B24" s="84"/>
      <c r="C24" s="80">
        <f t="shared" si="0"/>
        <v>2614739.02</v>
      </c>
      <c r="D24" s="81">
        <f>SUM(D6:D23)</f>
        <v>2392096.12</v>
      </c>
      <c r="E24" s="81">
        <f>SUM(E6:E23)</f>
        <v>222642.9</v>
      </c>
    </row>
    <row r="25" customHeight="1" spans="3:3">
      <c r="C25" s="85"/>
    </row>
  </sheetData>
  <mergeCells count="4">
    <mergeCell ref="A2:E2"/>
    <mergeCell ref="A4:B4"/>
    <mergeCell ref="C4:E4"/>
    <mergeCell ref="A24:B24"/>
  </mergeCells>
  <printOptions horizontalCentered="1"/>
  <pageMargins left="0.707638888888889" right="0.707638888888889" top="0.747916666666667" bottom="0.747916666666667" header="0.313888888888889" footer="0.313888888888889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10"/>
  <sheetViews>
    <sheetView workbookViewId="0">
      <selection activeCell="A8" sqref="A8:L8"/>
    </sheetView>
  </sheetViews>
  <sheetFormatPr defaultColWidth="15.625" defaultRowHeight="24.95" customHeight="1"/>
  <cols>
    <col min="1" max="1" width="12.625" customWidth="1"/>
    <col min="2" max="2" width="12.75" customWidth="1"/>
    <col min="3" max="3" width="12.625" customWidth="1"/>
    <col min="6" max="6" width="12.875" customWidth="1"/>
    <col min="7" max="7" width="16" customWidth="1"/>
    <col min="8" max="8" width="12.5" customWidth="1"/>
    <col min="9" max="9" width="12.25" customWidth="1"/>
    <col min="12" max="12" width="12" customWidth="1"/>
  </cols>
  <sheetData>
    <row r="1" customHeight="1" spans="1:1">
      <c r="A1" t="s">
        <v>87</v>
      </c>
    </row>
    <row r="2" ht="34.5" customHeight="1" spans="1:12">
      <c r="A2" s="45" t="s">
        <v>88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</row>
    <row r="3" customHeight="1" spans="1:12">
      <c r="A3" s="46" t="s">
        <v>2</v>
      </c>
      <c r="L3" s="57" t="s">
        <v>3</v>
      </c>
    </row>
    <row r="4" ht="29.25" customHeight="1" spans="1:12">
      <c r="A4" s="23" t="s">
        <v>89</v>
      </c>
      <c r="B4" s="23"/>
      <c r="C4" s="23"/>
      <c r="D4" s="23"/>
      <c r="E4" s="23"/>
      <c r="F4" s="23"/>
      <c r="G4" s="23" t="s">
        <v>47</v>
      </c>
      <c r="H4" s="23"/>
      <c r="I4" s="23"/>
      <c r="J4" s="23"/>
      <c r="K4" s="23"/>
      <c r="L4" s="23"/>
    </row>
    <row r="5" s="69" customFormat="1" customHeight="1" spans="1:12">
      <c r="A5" s="70" t="s">
        <v>8</v>
      </c>
      <c r="B5" s="70" t="s">
        <v>90</v>
      </c>
      <c r="C5" s="70" t="s">
        <v>91</v>
      </c>
      <c r="D5" s="70"/>
      <c r="E5" s="70"/>
      <c r="F5" s="70" t="s">
        <v>92</v>
      </c>
      <c r="G5" s="70" t="s">
        <v>8</v>
      </c>
      <c r="H5" s="70" t="s">
        <v>90</v>
      </c>
      <c r="I5" s="70" t="s">
        <v>91</v>
      </c>
      <c r="J5" s="70"/>
      <c r="K5" s="70"/>
      <c r="L5" s="70" t="s">
        <v>92</v>
      </c>
    </row>
    <row r="6" s="69" customFormat="1" customHeight="1" spans="1:12">
      <c r="A6" s="70"/>
      <c r="B6" s="70"/>
      <c r="C6" s="70" t="s">
        <v>50</v>
      </c>
      <c r="D6" s="70" t="s">
        <v>93</v>
      </c>
      <c r="E6" s="70" t="s">
        <v>94</v>
      </c>
      <c r="F6" s="70"/>
      <c r="G6" s="70"/>
      <c r="H6" s="70"/>
      <c r="I6" s="70" t="s">
        <v>50</v>
      </c>
      <c r="J6" s="70" t="s">
        <v>93</v>
      </c>
      <c r="K6" s="70" t="s">
        <v>94</v>
      </c>
      <c r="L6" s="70"/>
    </row>
    <row r="7" ht="39" customHeight="1" spans="1:12">
      <c r="A7" s="53">
        <f>B7+C7+F7</f>
        <v>249800</v>
      </c>
      <c r="B7" s="53">
        <v>50000</v>
      </c>
      <c r="C7" s="53">
        <f>D7+E7</f>
        <v>94800</v>
      </c>
      <c r="D7" s="53">
        <v>0</v>
      </c>
      <c r="E7" s="53">
        <v>94800</v>
      </c>
      <c r="F7" s="53">
        <v>105000</v>
      </c>
      <c r="G7" s="53">
        <f>H7+I7+L7</f>
        <v>224820</v>
      </c>
      <c r="H7" s="53">
        <v>45000</v>
      </c>
      <c r="I7" s="53">
        <f>SUM(J7:K7)</f>
        <v>85320</v>
      </c>
      <c r="J7" s="53"/>
      <c r="K7" s="53">
        <v>85320</v>
      </c>
      <c r="L7" s="53">
        <v>94500</v>
      </c>
    </row>
    <row r="8" ht="40.5" customHeight="1" spans="1:12">
      <c r="A8" s="54"/>
      <c r="B8" s="54"/>
      <c r="C8" s="54"/>
      <c r="D8" s="54"/>
      <c r="E8" s="54"/>
      <c r="F8" s="54"/>
      <c r="G8" s="54"/>
      <c r="H8" s="54"/>
      <c r="I8" s="54"/>
      <c r="J8" s="54"/>
      <c r="K8" s="54"/>
      <c r="L8" s="54"/>
    </row>
    <row r="9" customHeight="1" spans="1:12">
      <c r="A9" s="68"/>
      <c r="B9" s="68"/>
      <c r="C9" s="68"/>
      <c r="D9" s="68"/>
      <c r="E9" s="68"/>
      <c r="F9" s="68"/>
      <c r="G9" s="68"/>
      <c r="H9" s="68"/>
      <c r="I9" s="68"/>
      <c r="J9" s="68"/>
      <c r="K9" s="68"/>
      <c r="L9" s="68"/>
    </row>
    <row r="10" ht="26.25" customHeight="1" spans="1:12">
      <c r="A10" s="68"/>
      <c r="B10" s="68"/>
      <c r="C10" s="68"/>
      <c r="D10" s="68"/>
      <c r="E10" s="68"/>
      <c r="F10" s="68"/>
      <c r="G10" s="68"/>
      <c r="H10" s="68"/>
      <c r="I10" s="68"/>
      <c r="J10" s="68"/>
      <c r="K10" s="68"/>
      <c r="L10" s="68"/>
    </row>
  </sheetData>
  <mergeCells count="14">
    <mergeCell ref="A2:L2"/>
    <mergeCell ref="A4:F4"/>
    <mergeCell ref="G4:L4"/>
    <mergeCell ref="C5:E5"/>
    <mergeCell ref="I5:K5"/>
    <mergeCell ref="A8:L8"/>
    <mergeCell ref="A9:L9"/>
    <mergeCell ref="A10:L10"/>
    <mergeCell ref="A5:A6"/>
    <mergeCell ref="B5:B6"/>
    <mergeCell ref="F5:F6"/>
    <mergeCell ref="G5:G6"/>
    <mergeCell ref="H5:H6"/>
    <mergeCell ref="L5:L6"/>
  </mergeCells>
  <printOptions horizontalCentered="1"/>
  <pageMargins left="0.707638888888889" right="0.707638888888889" top="0.747916666666667" bottom="0.747916666666667" header="0.313888888888889" footer="0.313888888888889"/>
  <pageSetup paperSize="9" scale="70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8"/>
  <sheetViews>
    <sheetView workbookViewId="0">
      <selection activeCell="F9" sqref="F9"/>
    </sheetView>
  </sheetViews>
  <sheetFormatPr defaultColWidth="15.625" defaultRowHeight="24.95" customHeight="1" outlineLevelRow="7" outlineLevelCol="4"/>
  <cols>
    <col min="1" max="1" width="12.5" style="68" customWidth="1"/>
    <col min="2" max="2" width="29.25" customWidth="1"/>
    <col min="3" max="3" width="11.25" customWidth="1"/>
    <col min="4" max="4" width="13.875" customWidth="1"/>
    <col min="5" max="5" width="13.75" customWidth="1"/>
  </cols>
  <sheetData>
    <row r="1" customHeight="1" spans="1:1">
      <c r="A1" t="s">
        <v>95</v>
      </c>
    </row>
    <row r="2" s="67" customFormat="1" ht="47.25" customHeight="1" spans="1:5">
      <c r="A2" s="45" t="s">
        <v>96</v>
      </c>
      <c r="B2" s="45"/>
      <c r="C2" s="45"/>
      <c r="D2" s="45"/>
      <c r="E2" s="45"/>
    </row>
    <row r="3" customHeight="1" spans="1:5">
      <c r="A3" s="46" t="s">
        <v>2</v>
      </c>
      <c r="E3" s="57" t="s">
        <v>3</v>
      </c>
    </row>
    <row r="4" customHeight="1" spans="1:5">
      <c r="A4" s="23" t="s">
        <v>46</v>
      </c>
      <c r="B4" s="23"/>
      <c r="C4" s="23" t="s">
        <v>47</v>
      </c>
      <c r="D4" s="23"/>
      <c r="E4" s="23"/>
    </row>
    <row r="5" s="55" customFormat="1" customHeight="1" spans="1:5">
      <c r="A5" s="23" t="s">
        <v>48</v>
      </c>
      <c r="B5" s="23" t="s">
        <v>49</v>
      </c>
      <c r="C5" s="23" t="s">
        <v>50</v>
      </c>
      <c r="D5" s="23" t="s">
        <v>51</v>
      </c>
      <c r="E5" s="23" t="s">
        <v>52</v>
      </c>
    </row>
    <row r="6" customHeight="1" spans="1:5">
      <c r="A6" s="51"/>
      <c r="B6" s="52"/>
      <c r="C6" s="53"/>
      <c r="D6" s="53"/>
      <c r="E6" s="53"/>
    </row>
    <row r="7" customHeight="1" spans="1:5">
      <c r="A7" s="51"/>
      <c r="B7" s="52"/>
      <c r="C7" s="53"/>
      <c r="D7" s="53"/>
      <c r="E7" s="53"/>
    </row>
    <row r="8" customHeight="1" spans="1:5">
      <c r="A8" s="23" t="s">
        <v>8</v>
      </c>
      <c r="B8" s="23"/>
      <c r="C8" s="53">
        <f>SUM(C6:C7)</f>
        <v>0</v>
      </c>
      <c r="D8" s="53">
        <f>SUM(D6:D7)</f>
        <v>0</v>
      </c>
      <c r="E8" s="53">
        <f>SUM(E6:E7)</f>
        <v>0</v>
      </c>
    </row>
  </sheetData>
  <mergeCells count="4">
    <mergeCell ref="A2:E2"/>
    <mergeCell ref="A4:B4"/>
    <mergeCell ref="C4:E4"/>
    <mergeCell ref="A8:B8"/>
  </mergeCells>
  <printOptions horizontalCentered="1"/>
  <pageMargins left="0.707638888888889" right="0.707638888888889" top="0.747916666666667" bottom="0.747916666666667" header="0.313888888888889" footer="0.313888888888889"/>
  <pageSetup paperSize="9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34"/>
  <sheetViews>
    <sheetView topLeftCell="A13" workbookViewId="0">
      <selection activeCell="D35" sqref="D35"/>
    </sheetView>
  </sheetViews>
  <sheetFormatPr defaultColWidth="9" defaultRowHeight="24.95" customHeight="1" outlineLevelCol="3"/>
  <cols>
    <col min="1" max="1" width="37.5" customWidth="1"/>
    <col min="2" max="2" width="13.75" customWidth="1"/>
    <col min="3" max="3" width="36.125" customWidth="1"/>
    <col min="4" max="4" width="15" customWidth="1"/>
  </cols>
  <sheetData>
    <row r="1" customHeight="1" spans="1:1">
      <c r="A1" t="s">
        <v>97</v>
      </c>
    </row>
    <row r="2" ht="40.5" customHeight="1" spans="1:4">
      <c r="A2" s="45" t="s">
        <v>98</v>
      </c>
      <c r="B2" s="45"/>
      <c r="C2" s="45"/>
      <c r="D2" s="45"/>
    </row>
    <row r="3" customHeight="1" spans="1:4">
      <c r="A3" s="46" t="s">
        <v>2</v>
      </c>
      <c r="D3" s="57" t="s">
        <v>3</v>
      </c>
    </row>
    <row r="4" customHeight="1" spans="1:4">
      <c r="A4" s="63" t="s">
        <v>99</v>
      </c>
      <c r="B4" s="63"/>
      <c r="C4" s="63" t="s">
        <v>100</v>
      </c>
      <c r="D4" s="63"/>
    </row>
    <row r="5" customHeight="1" spans="1:4">
      <c r="A5" s="63" t="s">
        <v>101</v>
      </c>
      <c r="B5" s="63" t="s">
        <v>102</v>
      </c>
      <c r="C5" s="63" t="s">
        <v>101</v>
      </c>
      <c r="D5" s="63" t="s">
        <v>102</v>
      </c>
    </row>
    <row r="6" ht="20.1" customHeight="1" spans="1:4">
      <c r="A6" s="64" t="s">
        <v>103</v>
      </c>
      <c r="B6" s="53">
        <v>5230439.02</v>
      </c>
      <c r="C6" s="64" t="s">
        <v>104</v>
      </c>
      <c r="D6" s="53">
        <v>4425829.8</v>
      </c>
    </row>
    <row r="7" ht="20.1" customHeight="1" spans="1:4">
      <c r="A7" s="65" t="s">
        <v>105</v>
      </c>
      <c r="B7" s="53">
        <v>0</v>
      </c>
      <c r="C7" s="64" t="s">
        <v>106</v>
      </c>
      <c r="D7" s="53"/>
    </row>
    <row r="8" ht="20.1" customHeight="1" spans="1:4">
      <c r="A8" s="65"/>
      <c r="B8" s="53"/>
      <c r="C8" s="64" t="s">
        <v>107</v>
      </c>
      <c r="D8" s="53"/>
    </row>
    <row r="9" ht="20.1" customHeight="1" spans="1:4">
      <c r="A9" s="65"/>
      <c r="B9" s="53"/>
      <c r="C9" s="64" t="s">
        <v>108</v>
      </c>
      <c r="D9" s="53"/>
    </row>
    <row r="10" ht="20.1" customHeight="1" spans="1:4">
      <c r="A10" s="65"/>
      <c r="B10" s="53"/>
      <c r="C10" s="64" t="s">
        <v>109</v>
      </c>
      <c r="D10" s="53"/>
    </row>
    <row r="11" ht="20.1" customHeight="1" spans="1:4">
      <c r="A11" s="65"/>
      <c r="B11" s="53"/>
      <c r="C11" s="64" t="s">
        <v>110</v>
      </c>
      <c r="D11" s="53"/>
    </row>
    <row r="12" ht="20.1" customHeight="1" spans="1:4">
      <c r="A12" s="65"/>
      <c r="B12" s="53"/>
      <c r="C12" s="64" t="s">
        <v>111</v>
      </c>
      <c r="D12" s="53"/>
    </row>
    <row r="13" ht="20.1" customHeight="1" spans="1:4">
      <c r="A13" s="65"/>
      <c r="B13" s="53"/>
      <c r="C13" s="64" t="s">
        <v>112</v>
      </c>
      <c r="D13" s="53">
        <v>428856</v>
      </c>
    </row>
    <row r="14" ht="20.1" customHeight="1" spans="1:4">
      <c r="A14" s="64"/>
      <c r="B14" s="53"/>
      <c r="C14" s="64" t="s">
        <v>113</v>
      </c>
      <c r="D14" s="53"/>
    </row>
    <row r="15" ht="20.1" customHeight="1" spans="1:4">
      <c r="A15" s="64"/>
      <c r="B15" s="53"/>
      <c r="C15" s="64" t="s">
        <v>114</v>
      </c>
      <c r="D15" s="53">
        <v>254921.42</v>
      </c>
    </row>
    <row r="16" ht="20.1" customHeight="1" spans="1:4">
      <c r="A16" s="64"/>
      <c r="B16" s="53"/>
      <c r="C16" s="64" t="s">
        <v>115</v>
      </c>
      <c r="D16" s="53"/>
    </row>
    <row r="17" ht="20.1" customHeight="1" spans="1:4">
      <c r="A17" s="64"/>
      <c r="B17" s="53"/>
      <c r="C17" s="64" t="s">
        <v>116</v>
      </c>
      <c r="D17" s="53"/>
    </row>
    <row r="18" ht="20.1" customHeight="1" spans="1:4">
      <c r="A18" s="64"/>
      <c r="B18" s="53"/>
      <c r="C18" s="64" t="s">
        <v>117</v>
      </c>
      <c r="D18" s="53"/>
    </row>
    <row r="19" ht="20.1" customHeight="1" spans="1:4">
      <c r="A19" s="64"/>
      <c r="B19" s="53"/>
      <c r="C19" s="64" t="s">
        <v>118</v>
      </c>
      <c r="D19" s="53"/>
    </row>
    <row r="20" ht="20.1" customHeight="1" spans="1:4">
      <c r="A20" s="64"/>
      <c r="B20" s="53"/>
      <c r="C20" s="64" t="s">
        <v>119</v>
      </c>
      <c r="D20" s="53"/>
    </row>
    <row r="21" ht="20.1" customHeight="1" spans="1:4">
      <c r="A21" s="64"/>
      <c r="B21" s="53"/>
      <c r="C21" s="64" t="s">
        <v>120</v>
      </c>
      <c r="D21" s="53"/>
    </row>
    <row r="22" ht="20.1" customHeight="1" spans="1:4">
      <c r="A22" s="64"/>
      <c r="B22" s="53"/>
      <c r="C22" s="64" t="s">
        <v>121</v>
      </c>
      <c r="D22" s="53"/>
    </row>
    <row r="23" ht="20.1" customHeight="1" spans="1:4">
      <c r="A23" s="66"/>
      <c r="B23" s="53"/>
      <c r="C23" s="64" t="s">
        <v>122</v>
      </c>
      <c r="D23" s="53"/>
    </row>
    <row r="24" ht="20.1" customHeight="1" spans="1:4">
      <c r="A24" s="66"/>
      <c r="B24" s="53"/>
      <c r="C24" s="64" t="s">
        <v>123</v>
      </c>
      <c r="D24" s="53"/>
    </row>
    <row r="25" ht="20.1" customHeight="1" spans="1:4">
      <c r="A25" s="66"/>
      <c r="B25" s="53"/>
      <c r="C25" s="64" t="s">
        <v>124</v>
      </c>
      <c r="D25" s="53">
        <v>120831.8</v>
      </c>
    </row>
    <row r="26" ht="20.1" customHeight="1" spans="1:4">
      <c r="A26" s="66"/>
      <c r="B26" s="53"/>
      <c r="C26" s="64" t="s">
        <v>125</v>
      </c>
      <c r="D26" s="53"/>
    </row>
    <row r="27" ht="20.1" customHeight="1" spans="1:4">
      <c r="A27" s="66"/>
      <c r="B27" s="53"/>
      <c r="C27" s="64" t="s">
        <v>126</v>
      </c>
      <c r="D27" s="53"/>
    </row>
    <row r="28" ht="20.1" customHeight="1" spans="1:4">
      <c r="A28" s="66"/>
      <c r="B28" s="53"/>
      <c r="C28" s="64" t="s">
        <v>127</v>
      </c>
      <c r="D28" s="53"/>
    </row>
    <row r="29" ht="20.1" customHeight="1" spans="1:4">
      <c r="A29" s="66"/>
      <c r="B29" s="53"/>
      <c r="C29" s="64" t="s">
        <v>128</v>
      </c>
      <c r="D29" s="53"/>
    </row>
    <row r="30" ht="20.1" customHeight="1" spans="1:4">
      <c r="A30" s="66"/>
      <c r="B30" s="53"/>
      <c r="C30" s="64" t="s">
        <v>129</v>
      </c>
      <c r="D30" s="53"/>
    </row>
    <row r="31" ht="20.1" customHeight="1" spans="1:4">
      <c r="A31" s="66"/>
      <c r="B31" s="53"/>
      <c r="C31" s="64" t="s">
        <v>130</v>
      </c>
      <c r="D31" s="53"/>
    </row>
    <row r="32" ht="20.1" customHeight="1" spans="2:4">
      <c r="B32" s="53"/>
      <c r="C32" s="64" t="s">
        <v>131</v>
      </c>
      <c r="D32" s="53"/>
    </row>
    <row r="33" ht="20.1" customHeight="1" spans="1:4">
      <c r="A33" s="66"/>
      <c r="B33" s="53"/>
      <c r="C33" s="63"/>
      <c r="D33" s="53"/>
    </row>
    <row r="34" ht="20.1" customHeight="1" spans="1:4">
      <c r="A34" s="63" t="s">
        <v>132</v>
      </c>
      <c r="B34" s="53">
        <f>SUM(B7+B6)</f>
        <v>5230439.02</v>
      </c>
      <c r="C34" s="63" t="s">
        <v>133</v>
      </c>
      <c r="D34" s="53">
        <f>SUM(D6:D33)</f>
        <v>5230439.02</v>
      </c>
    </row>
  </sheetData>
  <mergeCells count="3">
    <mergeCell ref="A2:D2"/>
    <mergeCell ref="A4:B4"/>
    <mergeCell ref="C4:D4"/>
  </mergeCells>
  <printOptions horizontalCentered="1"/>
  <pageMargins left="0.0388888888888889" right="0.0388888888888889" top="0.393055555555556" bottom="0.196527777777778" header="0.313888888888889" footer="0.313888888888889"/>
  <pageSetup paperSize="9" scale="70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7"/>
  <sheetViews>
    <sheetView workbookViewId="0">
      <selection activeCell="D12" sqref="D12"/>
    </sheetView>
  </sheetViews>
  <sheetFormatPr defaultColWidth="15.625" defaultRowHeight="24.95" customHeight="1" outlineLevelRow="6"/>
  <cols>
    <col min="1" max="5" width="14.375" customWidth="1"/>
    <col min="6" max="6" width="15.625" customWidth="1"/>
    <col min="7" max="7" width="15.5" customWidth="1"/>
    <col min="8" max="8" width="16.75" customWidth="1"/>
    <col min="9" max="9" width="17.375" customWidth="1"/>
    <col min="10" max="10" width="14.375" customWidth="1"/>
    <col min="11" max="11" width="20" customWidth="1"/>
    <col min="12" max="12" width="14.375" customWidth="1"/>
  </cols>
  <sheetData>
    <row r="1" customHeight="1" spans="1:1">
      <c r="A1" t="s">
        <v>134</v>
      </c>
    </row>
    <row r="2" ht="35.25" customHeight="1" spans="1:12">
      <c r="A2" s="45" t="s">
        <v>135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</row>
    <row r="3" customHeight="1" spans="1:12">
      <c r="A3" s="46"/>
      <c r="L3" s="62" t="s">
        <v>3</v>
      </c>
    </row>
    <row r="4" s="1" customFormat="1" ht="17.25" customHeight="1" spans="1:12">
      <c r="A4" s="58" t="s">
        <v>136</v>
      </c>
      <c r="B4" s="12" t="s">
        <v>137</v>
      </c>
      <c r="C4" s="12" t="s">
        <v>138</v>
      </c>
      <c r="D4" s="12" t="s">
        <v>139</v>
      </c>
      <c r="E4" s="12" t="s">
        <v>140</v>
      </c>
      <c r="F4" s="12" t="s">
        <v>141</v>
      </c>
      <c r="G4" s="12" t="s">
        <v>142</v>
      </c>
      <c r="H4" s="12" t="s">
        <v>143</v>
      </c>
      <c r="I4" s="12" t="s">
        <v>144</v>
      </c>
      <c r="J4" s="12" t="s">
        <v>145</v>
      </c>
      <c r="K4" s="12" t="s">
        <v>146</v>
      </c>
      <c r="L4" s="12" t="s">
        <v>147</v>
      </c>
    </row>
    <row r="5" s="1" customFormat="1" ht="17.25" customHeight="1" spans="1:12">
      <c r="A5" s="59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</row>
    <row r="6" s="1" customFormat="1" ht="17.25" customHeight="1" spans="1:12">
      <c r="A6" s="60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</row>
    <row r="7" ht="57" customHeight="1" spans="1:12">
      <c r="A7" s="61" t="s">
        <v>148</v>
      </c>
      <c r="B7" s="53">
        <v>5230439.02</v>
      </c>
      <c r="C7" s="52">
        <v>0</v>
      </c>
      <c r="D7" s="52">
        <v>0</v>
      </c>
      <c r="E7" s="53">
        <v>5230439.02</v>
      </c>
      <c r="F7" s="53">
        <v>5230439.02</v>
      </c>
      <c r="G7" s="52">
        <v>0</v>
      </c>
      <c r="H7" s="52">
        <v>0</v>
      </c>
      <c r="I7" s="52">
        <v>0</v>
      </c>
      <c r="J7" s="52">
        <v>0</v>
      </c>
      <c r="K7" s="52">
        <v>0</v>
      </c>
      <c r="L7" s="52">
        <v>0</v>
      </c>
    </row>
  </sheetData>
  <mergeCells count="13">
    <mergeCell ref="A2:L2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</mergeCells>
  <printOptions horizontalCentered="1"/>
  <pageMargins left="0.0388888888888889" right="0.0388888888888889" top="1" bottom="0.747916666666667" header="0.313888888888889" footer="0.313888888888889"/>
  <pageSetup paperSize="9" scale="60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20"/>
  <sheetViews>
    <sheetView workbookViewId="0">
      <selection activeCell="A17" sqref="A17:I17"/>
    </sheetView>
  </sheetViews>
  <sheetFormatPr defaultColWidth="15.625" defaultRowHeight="24.95" customHeight="1"/>
  <cols>
    <col min="1" max="1" width="11.75" customWidth="1"/>
    <col min="2" max="2" width="33.75" customWidth="1"/>
    <col min="3" max="5" width="14.875" customWidth="1"/>
    <col min="6" max="6" width="11.25" customWidth="1"/>
    <col min="7" max="8" width="14.875" customWidth="1"/>
    <col min="9" max="9" width="8.875" customWidth="1"/>
  </cols>
  <sheetData>
    <row r="1" customHeight="1" spans="1:1">
      <c r="A1" t="s">
        <v>149</v>
      </c>
    </row>
    <row r="2" ht="31.5" customHeight="1" spans="1:9">
      <c r="A2" s="45" t="s">
        <v>150</v>
      </c>
      <c r="B2" s="45"/>
      <c r="C2" s="45"/>
      <c r="D2" s="45"/>
      <c r="E2" s="45"/>
      <c r="F2" s="45"/>
      <c r="G2" s="45"/>
      <c r="H2" s="45"/>
      <c r="I2" s="45"/>
    </row>
    <row r="3" customHeight="1" spans="1:9">
      <c r="A3" s="46" t="s">
        <v>2</v>
      </c>
      <c r="I3" s="57" t="s">
        <v>3</v>
      </c>
    </row>
    <row r="4" s="44" customFormat="1" customHeight="1" spans="1:9">
      <c r="A4" s="47" t="s">
        <v>46</v>
      </c>
      <c r="B4" s="47"/>
      <c r="C4" s="48" t="s">
        <v>8</v>
      </c>
      <c r="D4" s="49" t="s">
        <v>51</v>
      </c>
      <c r="E4" s="50"/>
      <c r="F4" s="50"/>
      <c r="G4" s="48" t="s">
        <v>52</v>
      </c>
      <c r="H4" s="48"/>
      <c r="I4" s="48"/>
    </row>
    <row r="5" s="44" customFormat="1" ht="36.75" customHeight="1" spans="1:9">
      <c r="A5" s="47" t="s">
        <v>48</v>
      </c>
      <c r="B5" s="47" t="s">
        <v>49</v>
      </c>
      <c r="C5" s="48"/>
      <c r="D5" s="48" t="s">
        <v>50</v>
      </c>
      <c r="E5" s="23" t="s">
        <v>68</v>
      </c>
      <c r="F5" s="23" t="s">
        <v>69</v>
      </c>
      <c r="G5" s="48" t="s">
        <v>50</v>
      </c>
      <c r="H5" s="48" t="s">
        <v>151</v>
      </c>
      <c r="I5" s="48" t="s">
        <v>152</v>
      </c>
    </row>
    <row r="6" ht="22" customHeight="1" spans="1:9">
      <c r="A6" s="51">
        <v>2012901</v>
      </c>
      <c r="B6" s="52" t="s">
        <v>53</v>
      </c>
      <c r="C6" s="53">
        <f>D6+G6</f>
        <v>941233.8</v>
      </c>
      <c r="D6" s="53">
        <f>E6+F6</f>
        <v>941233.8</v>
      </c>
      <c r="E6" s="53">
        <v>754709.5</v>
      </c>
      <c r="F6" s="53">
        <v>186524.3</v>
      </c>
      <c r="G6" s="53"/>
      <c r="H6" s="53"/>
      <c r="I6" s="53"/>
    </row>
    <row r="7" ht="22" customHeight="1" spans="1:9">
      <c r="A7" s="51">
        <v>2012950</v>
      </c>
      <c r="B7" s="52" t="s">
        <v>54</v>
      </c>
      <c r="C7" s="53">
        <f t="shared" ref="C7:C15" si="0">D7+G7</f>
        <v>868896</v>
      </c>
      <c r="D7" s="53">
        <f t="shared" ref="D7:D15" si="1">E7+F7</f>
        <v>868896</v>
      </c>
      <c r="E7" s="53">
        <v>832777.4</v>
      </c>
      <c r="F7" s="53">
        <v>36118.6</v>
      </c>
      <c r="G7" s="53"/>
      <c r="H7" s="53"/>
      <c r="I7" s="53"/>
    </row>
    <row r="8" ht="22" customHeight="1" spans="1:9">
      <c r="A8" s="51">
        <v>2012999</v>
      </c>
      <c r="B8" s="52" t="s">
        <v>55</v>
      </c>
      <c r="C8" s="53">
        <f t="shared" si="0"/>
        <v>2615700</v>
      </c>
      <c r="D8" s="53">
        <f t="shared" si="1"/>
        <v>0</v>
      </c>
      <c r="F8" s="53"/>
      <c r="G8" s="53">
        <v>2615700</v>
      </c>
      <c r="H8" s="53">
        <v>2615700</v>
      </c>
      <c r="I8" s="53"/>
    </row>
    <row r="9" ht="22" customHeight="1" spans="1:9">
      <c r="A9" s="51">
        <v>2080501</v>
      </c>
      <c r="B9" s="52" t="s">
        <v>56</v>
      </c>
      <c r="C9" s="53">
        <f t="shared" si="0"/>
        <v>222432</v>
      </c>
      <c r="D9" s="53">
        <f t="shared" si="1"/>
        <v>222432</v>
      </c>
      <c r="E9" s="53">
        <v>222432</v>
      </c>
      <c r="F9" s="53"/>
      <c r="G9" s="53"/>
      <c r="H9" s="53"/>
      <c r="I9" s="53"/>
    </row>
    <row r="10" ht="22" customHeight="1" spans="1:9">
      <c r="A10" s="51">
        <v>2080505</v>
      </c>
      <c r="B10" s="52" t="s">
        <v>57</v>
      </c>
      <c r="C10" s="53">
        <f t="shared" si="0"/>
        <v>200040</v>
      </c>
      <c r="D10" s="53">
        <f t="shared" si="1"/>
        <v>200040</v>
      </c>
      <c r="E10" s="53">
        <v>200040</v>
      </c>
      <c r="F10" s="53"/>
      <c r="G10" s="53"/>
      <c r="H10" s="53"/>
      <c r="I10" s="53"/>
    </row>
    <row r="11" ht="22" customHeight="1" spans="1:9">
      <c r="A11" s="51">
        <v>2080899</v>
      </c>
      <c r="B11" s="52" t="s">
        <v>58</v>
      </c>
      <c r="C11" s="53">
        <f t="shared" si="0"/>
        <v>6384</v>
      </c>
      <c r="D11" s="53">
        <f t="shared" si="1"/>
        <v>6384</v>
      </c>
      <c r="E11" s="53">
        <v>6384</v>
      </c>
      <c r="F11" s="53"/>
      <c r="G11" s="53"/>
      <c r="H11" s="53"/>
      <c r="I11" s="53"/>
    </row>
    <row r="12" ht="22" customHeight="1" spans="1:9">
      <c r="A12" s="51">
        <v>2101101</v>
      </c>
      <c r="B12" s="52" t="s">
        <v>59</v>
      </c>
      <c r="C12" s="53">
        <f t="shared" si="0"/>
        <v>34307.7</v>
      </c>
      <c r="D12" s="53">
        <f t="shared" si="1"/>
        <v>34307.7</v>
      </c>
      <c r="E12" s="53">
        <v>34307.7</v>
      </c>
      <c r="F12" s="53"/>
      <c r="G12" s="53"/>
      <c r="H12" s="53"/>
      <c r="I12" s="53"/>
    </row>
    <row r="13" ht="22" customHeight="1" spans="1:9">
      <c r="A13" s="51">
        <v>2101102</v>
      </c>
      <c r="B13" s="52" t="s">
        <v>60</v>
      </c>
      <c r="C13" s="53">
        <f t="shared" si="0"/>
        <v>12297.2</v>
      </c>
      <c r="D13" s="53">
        <f t="shared" si="1"/>
        <v>12297.2</v>
      </c>
      <c r="E13" s="53">
        <v>12297.2</v>
      </c>
      <c r="F13" s="53"/>
      <c r="G13" s="53"/>
      <c r="H13" s="53"/>
      <c r="I13" s="53"/>
    </row>
    <row r="14" ht="22" customHeight="1" spans="1:9">
      <c r="A14" s="51">
        <v>2101103</v>
      </c>
      <c r="B14" s="52" t="s">
        <v>61</v>
      </c>
      <c r="C14" s="53">
        <f t="shared" si="0"/>
        <v>208316.52</v>
      </c>
      <c r="D14" s="53">
        <f t="shared" si="1"/>
        <v>208316.52</v>
      </c>
      <c r="E14" s="53">
        <v>208316.52</v>
      </c>
      <c r="F14" s="53"/>
      <c r="G14" s="53"/>
      <c r="H14" s="53"/>
      <c r="I14" s="53"/>
    </row>
    <row r="15" ht="22" customHeight="1" spans="1:9">
      <c r="A15" s="51">
        <v>2210201</v>
      </c>
      <c r="B15" s="52" t="s">
        <v>62</v>
      </c>
      <c r="C15" s="53">
        <f t="shared" si="0"/>
        <v>120831.8</v>
      </c>
      <c r="D15" s="53">
        <f t="shared" si="1"/>
        <v>120831.8</v>
      </c>
      <c r="E15" s="53">
        <v>120831.8</v>
      </c>
      <c r="F15" s="53"/>
      <c r="G15" s="53"/>
      <c r="H15" s="53"/>
      <c r="I15" s="53"/>
    </row>
    <row r="16" customHeight="1" spans="1:9">
      <c r="A16" s="23" t="s">
        <v>8</v>
      </c>
      <c r="B16" s="23"/>
      <c r="C16" s="53">
        <f>SUM(C6:C15)</f>
        <v>5230439.02</v>
      </c>
      <c r="D16" s="53">
        <f>SUM(D6:D15)</f>
        <v>2614739.02</v>
      </c>
      <c r="E16" s="53">
        <f>SUM(E6:E15)</f>
        <v>2392096.12</v>
      </c>
      <c r="F16" s="53">
        <f>SUM(F6:F15)</f>
        <v>222642.9</v>
      </c>
      <c r="G16" s="53">
        <f t="shared" ref="D16:I16" si="2">SUM(G6:G15)</f>
        <v>2615700</v>
      </c>
      <c r="H16" s="53">
        <f t="shared" si="2"/>
        <v>2615700</v>
      </c>
      <c r="I16" s="53">
        <f t="shared" si="2"/>
        <v>0</v>
      </c>
    </row>
    <row r="17" ht="32.25" customHeight="1" spans="1:9">
      <c r="A17" s="54"/>
      <c r="B17" s="54"/>
      <c r="C17" s="54"/>
      <c r="D17" s="54"/>
      <c r="E17" s="54"/>
      <c r="F17" s="54"/>
      <c r="G17" s="54"/>
      <c r="H17" s="54"/>
      <c r="I17" s="54"/>
    </row>
    <row r="18" ht="30.75" customHeight="1" spans="1:9">
      <c r="A18" s="55"/>
      <c r="B18" s="55"/>
      <c r="C18" s="55"/>
      <c r="D18" s="55"/>
      <c r="E18" s="55"/>
      <c r="F18" s="55"/>
      <c r="G18" s="55"/>
      <c r="H18" s="55"/>
      <c r="I18" s="55"/>
    </row>
    <row r="19" customHeight="1" spans="7:7">
      <c r="G19" t="s">
        <v>153</v>
      </c>
    </row>
    <row r="20" customHeight="1" spans="3:3">
      <c r="C20" s="56"/>
    </row>
  </sheetData>
  <mergeCells count="8">
    <mergeCell ref="A2:I2"/>
    <mergeCell ref="A4:B4"/>
    <mergeCell ref="D4:F4"/>
    <mergeCell ref="G4:I4"/>
    <mergeCell ref="A16:B16"/>
    <mergeCell ref="A17:I17"/>
    <mergeCell ref="A18:I18"/>
    <mergeCell ref="C4:C5"/>
  </mergeCells>
  <printOptions horizontalCentered="1"/>
  <pageMargins left="0.0388888888888889" right="0.0388888888888889" top="0.747916666666667" bottom="0.747916666666667" header="0.313888888888889" footer="0.313888888888889"/>
  <pageSetup paperSize="9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17"/>
  <sheetViews>
    <sheetView topLeftCell="A4" workbookViewId="0">
      <selection activeCell="J20" sqref="J20"/>
    </sheetView>
  </sheetViews>
  <sheetFormatPr defaultColWidth="9" defaultRowHeight="13.5"/>
  <cols>
    <col min="1" max="1" width="9" style="2"/>
    <col min="2" max="2" width="12" style="2" customWidth="1"/>
    <col min="3" max="3" width="13.75" style="2" customWidth="1"/>
    <col min="4" max="4" width="14" style="2" customWidth="1"/>
    <col min="5" max="5" width="15.625" style="2" customWidth="1"/>
    <col min="6" max="6" width="13.375" style="2" customWidth="1"/>
    <col min="7" max="7" width="12.625" style="2"/>
    <col min="8" max="8" width="14.375" style="2" customWidth="1"/>
    <col min="9" max="9" width="13.875" style="2" customWidth="1"/>
    <col min="10" max="10" width="14.5" style="2" customWidth="1"/>
    <col min="11" max="11" width="19.375" style="2" customWidth="1"/>
    <col min="12" max="16384" width="9" style="2"/>
  </cols>
  <sheetData>
    <row r="1" spans="1:11">
      <c r="A1" t="s">
        <v>154</v>
      </c>
      <c r="B1" s="3"/>
      <c r="C1" s="4" t="s">
        <v>155</v>
      </c>
      <c r="D1" s="4" t="s">
        <v>155</v>
      </c>
      <c r="E1" s="4" t="s">
        <v>155</v>
      </c>
      <c r="F1" s="4" t="s">
        <v>155</v>
      </c>
      <c r="G1" s="4" t="s">
        <v>155</v>
      </c>
      <c r="H1" s="4" t="s">
        <v>155</v>
      </c>
      <c r="I1" s="4" t="s">
        <v>155</v>
      </c>
      <c r="J1" s="4" t="s">
        <v>155</v>
      </c>
      <c r="K1" s="4" t="s">
        <v>155</v>
      </c>
    </row>
    <row r="2" ht="27" spans="1:11">
      <c r="A2" s="5" t="s">
        <v>156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ht="14.25" spans="1:11">
      <c r="A3" s="6"/>
      <c r="B3" s="6"/>
      <c r="C3" s="6"/>
      <c r="D3" s="7" t="s">
        <v>157</v>
      </c>
      <c r="E3" s="8"/>
      <c r="F3" s="9"/>
      <c r="G3" s="10"/>
      <c r="H3" s="11"/>
      <c r="I3" s="33"/>
      <c r="J3" s="34" t="s">
        <v>3</v>
      </c>
      <c r="K3" s="34"/>
    </row>
    <row r="4" s="1" customFormat="1" ht="24" customHeight="1" spans="1:11">
      <c r="A4" s="12" t="s">
        <v>158</v>
      </c>
      <c r="B4" s="12" t="s">
        <v>159</v>
      </c>
      <c r="C4" s="12" t="s">
        <v>160</v>
      </c>
      <c r="D4" s="12" t="s">
        <v>161</v>
      </c>
      <c r="E4" s="12" t="s">
        <v>162</v>
      </c>
      <c r="F4" s="12" t="s">
        <v>7</v>
      </c>
      <c r="G4" s="12"/>
      <c r="H4" s="12"/>
      <c r="I4" s="12" t="s">
        <v>163</v>
      </c>
      <c r="J4" s="12" t="s">
        <v>164</v>
      </c>
      <c r="K4" s="12" t="s">
        <v>165</v>
      </c>
    </row>
    <row r="5" s="1" customFormat="1" ht="24" customHeight="1" spans="1:11">
      <c r="A5" s="13"/>
      <c r="B5" s="12"/>
      <c r="C5" s="12"/>
      <c r="D5" s="12"/>
      <c r="E5" s="12"/>
      <c r="F5" s="12" t="s">
        <v>50</v>
      </c>
      <c r="G5" s="12" t="s">
        <v>151</v>
      </c>
      <c r="H5" s="12" t="s">
        <v>152</v>
      </c>
      <c r="I5" s="12"/>
      <c r="J5" s="12"/>
      <c r="K5" s="12"/>
    </row>
    <row r="6" ht="24" spans="1:11">
      <c r="A6" s="14" t="s">
        <v>166</v>
      </c>
      <c r="B6" s="15" t="s">
        <v>167</v>
      </c>
      <c r="C6" s="16" t="s">
        <v>148</v>
      </c>
      <c r="D6" s="17" t="s">
        <v>168</v>
      </c>
      <c r="E6" s="18" t="s">
        <v>9</v>
      </c>
      <c r="F6" s="19">
        <v>500000</v>
      </c>
      <c r="G6" s="19">
        <v>500000</v>
      </c>
      <c r="H6" s="20"/>
      <c r="I6" s="35" t="s">
        <v>169</v>
      </c>
      <c r="J6" s="36" t="s">
        <v>170</v>
      </c>
      <c r="K6" s="36" t="s">
        <v>171</v>
      </c>
    </row>
    <row r="7" spans="1:11">
      <c r="A7" s="14"/>
      <c r="B7" s="15"/>
      <c r="C7" s="16"/>
      <c r="D7" s="17"/>
      <c r="E7" s="18"/>
      <c r="F7" s="19"/>
      <c r="G7" s="19"/>
      <c r="H7" s="20"/>
      <c r="I7" s="37"/>
      <c r="J7" s="36" t="s">
        <v>172</v>
      </c>
      <c r="K7" s="36" t="s">
        <v>173</v>
      </c>
    </row>
    <row r="8" spans="1:11">
      <c r="A8" s="14"/>
      <c r="B8" s="15"/>
      <c r="C8" s="16"/>
      <c r="D8" s="17"/>
      <c r="E8" s="18"/>
      <c r="F8" s="19"/>
      <c r="G8" s="19"/>
      <c r="H8" s="20"/>
      <c r="I8" s="37"/>
      <c r="J8" s="36" t="s">
        <v>174</v>
      </c>
      <c r="K8" s="36" t="s">
        <v>175</v>
      </c>
    </row>
    <row r="9" spans="1:11">
      <c r="A9" s="14"/>
      <c r="B9" s="15"/>
      <c r="C9" s="16"/>
      <c r="D9" s="17"/>
      <c r="E9" s="18"/>
      <c r="F9" s="19"/>
      <c r="G9" s="19"/>
      <c r="H9" s="20"/>
      <c r="I9" s="37"/>
      <c r="J9" s="36" t="s">
        <v>176</v>
      </c>
      <c r="K9" s="36" t="s">
        <v>177</v>
      </c>
    </row>
    <row r="10" spans="1:11">
      <c r="A10" s="14"/>
      <c r="B10" s="15"/>
      <c r="C10" s="16"/>
      <c r="D10" s="17"/>
      <c r="E10" s="18"/>
      <c r="F10" s="19"/>
      <c r="G10" s="19"/>
      <c r="H10" s="20"/>
      <c r="I10" s="35" t="s">
        <v>178</v>
      </c>
      <c r="J10" s="36" t="s">
        <v>179</v>
      </c>
      <c r="K10" s="36" t="s">
        <v>180</v>
      </c>
    </row>
    <row r="11" ht="33" customHeight="1" spans="1:11">
      <c r="A11" s="14"/>
      <c r="B11" s="15"/>
      <c r="C11" s="16"/>
      <c r="D11" s="17"/>
      <c r="E11" s="18"/>
      <c r="F11" s="19"/>
      <c r="G11" s="19"/>
      <c r="H11" s="20"/>
      <c r="I11" s="38"/>
      <c r="J11" s="36" t="s">
        <v>181</v>
      </c>
      <c r="K11" s="36" t="s">
        <v>182</v>
      </c>
    </row>
    <row r="12" ht="24" spans="1:11">
      <c r="A12" s="14"/>
      <c r="B12" s="21" t="s">
        <v>183</v>
      </c>
      <c r="C12" s="16" t="s">
        <v>148</v>
      </c>
      <c r="D12" s="22" t="s">
        <v>168</v>
      </c>
      <c r="E12" s="23" t="s">
        <v>9</v>
      </c>
      <c r="F12" s="19">
        <v>800000</v>
      </c>
      <c r="G12" s="19">
        <v>800000</v>
      </c>
      <c r="H12" s="24"/>
      <c r="I12" s="39" t="s">
        <v>169</v>
      </c>
      <c r="J12" s="40" t="s">
        <v>184</v>
      </c>
      <c r="K12" s="40" t="s">
        <v>185</v>
      </c>
    </row>
    <row r="13" ht="41" customHeight="1" spans="1:11">
      <c r="A13" s="14"/>
      <c r="B13" s="21"/>
      <c r="C13" s="16"/>
      <c r="D13" s="22"/>
      <c r="E13" s="23"/>
      <c r="F13" s="19"/>
      <c r="G13" s="19"/>
      <c r="H13" s="24"/>
      <c r="I13" s="39" t="s">
        <v>178</v>
      </c>
      <c r="J13" s="40" t="s">
        <v>186</v>
      </c>
      <c r="K13" s="40" t="s">
        <v>187</v>
      </c>
    </row>
    <row r="14" ht="47" customHeight="1" spans="1:11">
      <c r="A14" s="14"/>
      <c r="B14" s="15" t="s">
        <v>188</v>
      </c>
      <c r="C14" s="16" t="s">
        <v>148</v>
      </c>
      <c r="D14" s="22" t="s">
        <v>168</v>
      </c>
      <c r="E14" s="23" t="s">
        <v>9</v>
      </c>
      <c r="F14" s="19">
        <v>350000</v>
      </c>
      <c r="G14" s="19">
        <v>350000</v>
      </c>
      <c r="H14" s="24"/>
      <c r="I14" s="39" t="s">
        <v>169</v>
      </c>
      <c r="J14" s="40" t="s">
        <v>189</v>
      </c>
      <c r="K14" s="40" t="s">
        <v>187</v>
      </c>
    </row>
    <row r="15" ht="45" customHeight="1" spans="1:11">
      <c r="A15" s="14"/>
      <c r="B15" s="25"/>
      <c r="C15" s="26"/>
      <c r="D15" s="27"/>
      <c r="E15" s="28"/>
      <c r="F15" s="19"/>
      <c r="G15" s="19"/>
      <c r="H15" s="29"/>
      <c r="I15" s="41" t="s">
        <v>178</v>
      </c>
      <c r="J15" s="40" t="s">
        <v>190</v>
      </c>
      <c r="K15" s="40" t="s">
        <v>187</v>
      </c>
    </row>
    <row r="16" ht="42" customHeight="1" spans="1:11">
      <c r="A16" s="14"/>
      <c r="B16" s="30" t="s">
        <v>191</v>
      </c>
      <c r="C16" s="31" t="s">
        <v>148</v>
      </c>
      <c r="D16" s="23" t="s">
        <v>168</v>
      </c>
      <c r="E16" s="23" t="s">
        <v>9</v>
      </c>
      <c r="F16" s="19">
        <v>712500</v>
      </c>
      <c r="G16" s="19">
        <v>712500</v>
      </c>
      <c r="H16" s="24"/>
      <c r="I16" s="41" t="s">
        <v>169</v>
      </c>
      <c r="J16" s="42" t="s">
        <v>192</v>
      </c>
      <c r="K16" s="40" t="s">
        <v>185</v>
      </c>
    </row>
    <row r="17" ht="43" customHeight="1" spans="1:11">
      <c r="A17" s="14"/>
      <c r="B17" s="30"/>
      <c r="C17" s="31"/>
      <c r="D17" s="23"/>
      <c r="E17" s="23"/>
      <c r="F17" s="19"/>
      <c r="G17" s="19"/>
      <c r="H17" s="32"/>
      <c r="I17" s="43" t="s">
        <v>178</v>
      </c>
      <c r="J17" s="42" t="s">
        <v>193</v>
      </c>
      <c r="K17" s="40" t="s">
        <v>187</v>
      </c>
    </row>
  </sheetData>
  <mergeCells count="43">
    <mergeCell ref="A2:K2"/>
    <mergeCell ref="A3:B3"/>
    <mergeCell ref="J3:K3"/>
    <mergeCell ref="F4:H4"/>
    <mergeCell ref="A4:A5"/>
    <mergeCell ref="A6:A17"/>
    <mergeCell ref="B4:B5"/>
    <mergeCell ref="B6:B11"/>
    <mergeCell ref="B12:B13"/>
    <mergeCell ref="B14:B15"/>
    <mergeCell ref="B16:B17"/>
    <mergeCell ref="C4:C5"/>
    <mergeCell ref="C6:C11"/>
    <mergeCell ref="C12:C13"/>
    <mergeCell ref="C14:C15"/>
    <mergeCell ref="C16:C17"/>
    <mergeCell ref="D4:D5"/>
    <mergeCell ref="D6:D11"/>
    <mergeCell ref="D12:D13"/>
    <mergeCell ref="D14:D15"/>
    <mergeCell ref="D16:D17"/>
    <mergeCell ref="E4:E5"/>
    <mergeCell ref="E6:E11"/>
    <mergeCell ref="E12:E13"/>
    <mergeCell ref="E14:E15"/>
    <mergeCell ref="E16:E17"/>
    <mergeCell ref="F6:F11"/>
    <mergeCell ref="F12:F13"/>
    <mergeCell ref="F14:F15"/>
    <mergeCell ref="F16:F17"/>
    <mergeCell ref="G6:G11"/>
    <mergeCell ref="G12:G13"/>
    <mergeCell ref="G14:G15"/>
    <mergeCell ref="G16:G17"/>
    <mergeCell ref="H6:H11"/>
    <mergeCell ref="H12:H13"/>
    <mergeCell ref="H14:H15"/>
    <mergeCell ref="H16:H17"/>
    <mergeCell ref="I4:I5"/>
    <mergeCell ref="I6:I9"/>
    <mergeCell ref="I10:I11"/>
    <mergeCell ref="J4:J5"/>
    <mergeCell ref="K4:K5"/>
  </mergeCells>
  <printOptions horizontalCentered="1"/>
  <pageMargins left="0.0388888888888889" right="0.0388888888888889" top="0.747916666666667" bottom="0.747916666666667" header="0.313888888888889" footer="0.313888888888889"/>
  <pageSetup paperSize="9" orientation="landscape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Company>dzszgh</Company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财政拨款收支总表</vt:lpstr>
      <vt:lpstr>一般公共预算支出表</vt:lpstr>
      <vt:lpstr>一般公共预算基本支出表</vt:lpstr>
      <vt:lpstr>一般公共预算“三公”经费支出表</vt:lpstr>
      <vt:lpstr>政府性基金预算支出表</vt:lpstr>
      <vt:lpstr>部门收支总表</vt:lpstr>
      <vt:lpstr>部门收入总表</vt:lpstr>
      <vt:lpstr>部门支出总表</vt:lpstr>
      <vt:lpstr>项目支出绩效信息表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lyx</dc:creator>
  <cp:lastModifiedBy>温云海</cp:lastModifiedBy>
  <dcterms:created xsi:type="dcterms:W3CDTF">2017-01-10T03:02:00Z</dcterms:created>
  <cp:lastPrinted>2018-02-05T07:46:00Z</cp:lastPrinted>
  <dcterms:modified xsi:type="dcterms:W3CDTF">2019-04-03T06:46:55Z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2052-10.8.0.6108</vt:lpwstr>
  </property>
</Properties>
</file>