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825" firstSheet="21" activeTab="26"/>
  </bookViews>
  <sheets>
    <sheet name="封面" sheetId="33" r:id="rId1"/>
    <sheet name="1.一般公共预算收入表" sheetId="1" r:id="rId2"/>
    <sheet name="2.一般公共预算支出表" sheetId="2" r:id="rId3"/>
    <sheet name="3.一般公共预算本级支出表" sheetId="4" r:id="rId4"/>
    <sheet name="4.一般公共预算本级基本支出表" sheetId="5" r:id="rId5"/>
    <sheet name="5.税收返还和转移支付预算表" sheetId="7" r:id="rId6"/>
    <sheet name="6.税收返还和转移支付分地区预算汇总表" sheetId="6" r:id="rId7"/>
    <sheet name="7.税收返还分地区预算汇总表" sheetId="8" r:id="rId8"/>
    <sheet name="8.一般性转移支付分地区预算汇总表" sheetId="9" r:id="rId9"/>
    <sheet name="9.专项转移支付分地区预算汇总表" sheetId="10" r:id="rId10"/>
    <sheet name="10.政府性基金预算收入表" sheetId="15" r:id="rId11"/>
    <sheet name="11.政府性基金预算支出表" sheetId="16" r:id="rId12"/>
    <sheet name="12.政府性基金预算本级支出表" sheetId="18" r:id="rId13"/>
    <sheet name="13.政府性基金预算转移支付表" sheetId="17" r:id="rId14"/>
    <sheet name="14.国有资本经营预算收入表" sheetId="19" r:id="rId15"/>
    <sheet name="15.国有资本经营预算支出表" sheetId="20" r:id="rId16"/>
    <sheet name="16.国有资本经营预算本级支出表" sheetId="22" r:id="rId17"/>
    <sheet name="17.国有资本经营预算转移支付表" sheetId="21" r:id="rId18"/>
    <sheet name="18.社会保险基金预算收入表" sheetId="23" r:id="rId19"/>
    <sheet name="19.社会保险基金预算支出表" sheetId="24" r:id="rId20"/>
    <sheet name="20.社会保险基金预算本级支出表" sheetId="25" r:id="rId21"/>
    <sheet name="21.政府债务限额及余额预算情况表" sheetId="27" r:id="rId22"/>
    <sheet name="22.地方政府一般债务余额情况表" sheetId="28" r:id="rId23"/>
    <sheet name="23.地方政府专项债务余额情况表" sheetId="29" r:id="rId24"/>
    <sheet name="24.地方政府债券发行及还本付息情况表" sheetId="30" r:id="rId25"/>
    <sheet name="25.地方政府债务限额提前下达情况表" sheetId="31" r:id="rId26"/>
    <sheet name="26.项目支出绩效表" sheetId="34" r:id="rId27"/>
    <sheet name="Sheet1" sheetId="35" r:id="rId28"/>
  </sheets>
  <definedNames>
    <definedName name="_xlnm.Print_Titles" localSheetId="4">'4.一般公共预算本级基本支出表'!$2:$4</definedName>
    <definedName name="_xlnm.Print_Titles" localSheetId="2">'2.一般公共预算支出表'!$2:$4</definedName>
    <definedName name="_xlnm._FilterDatabase" localSheetId="3" hidden="1">'3.一般公共预算本级支出表'!$A$4:$B$598</definedName>
    <definedName name="__xlfn.COUNTIFS" hidden="1">#NAME?</definedName>
    <definedName name="mhj">#N/A</definedName>
    <definedName name="Print_Area_MI">#REF!</definedName>
    <definedName name="地区名称">#REF!</definedName>
    <definedName name="饿">#REF!</definedName>
    <definedName name="我">#N/A</definedName>
    <definedName name="주택사업본부">#REF!</definedName>
    <definedName name="철구사업본부">#REF!</definedName>
    <definedName name="Database" hidden="1">#REF!</definedName>
    <definedName name="洋10">#REF!</definedName>
    <definedName name="吗">#REF!</definedName>
    <definedName name="A">#REF!</definedName>
    <definedName name="S">#REF!</definedName>
    <definedName name="_xlnm._FilterDatabase" localSheetId="26" hidden="1">'26.项目支出绩效表'!$A$5:$L$959</definedName>
    <definedName name="_xlnm.Print_Titles" localSheetId="26">'26.项目支出绩效表'!$1:$5</definedName>
    <definedName name="_xlnm.Print_Area" localSheetId="26">'26.项目支出绩效表'!$A$1:$L$958</definedName>
  </definedNames>
  <calcPr calcId="144525"/>
</workbook>
</file>

<file path=xl/sharedStrings.xml><?xml version="1.0" encoding="utf-8"?>
<sst xmlns="http://schemas.openxmlformats.org/spreadsheetml/2006/main" count="6010" uniqueCount="2379">
  <si>
    <t>2026年政府预算公开表</t>
  </si>
  <si>
    <t>附件1-1</t>
  </si>
  <si>
    <t>2026年儋州市一般公共预算收入表</t>
  </si>
  <si>
    <t>单位：万元</t>
  </si>
  <si>
    <t>项目</t>
  </si>
  <si>
    <t>2026年预算数</t>
  </si>
  <si>
    <t>一、地方一般公共预算收入</t>
  </si>
  <si>
    <t>（一）税收收入</t>
  </si>
  <si>
    <t>增值税</t>
  </si>
  <si>
    <t>消费税</t>
  </si>
  <si>
    <t>企业所得税</t>
  </si>
  <si>
    <t>企业所得税退税</t>
  </si>
  <si>
    <t>个人所得税</t>
  </si>
  <si>
    <t>资源税</t>
  </si>
  <si>
    <t>城市维护建设税</t>
  </si>
  <si>
    <t>房产税</t>
  </si>
  <si>
    <t>印花税</t>
  </si>
  <si>
    <t>城镇土地使用税</t>
  </si>
  <si>
    <t>土地增值税</t>
  </si>
  <si>
    <t>车船税</t>
  </si>
  <si>
    <t>船舶吨税</t>
  </si>
  <si>
    <t>车辆购置税</t>
  </si>
  <si>
    <t>关税</t>
  </si>
  <si>
    <t>耕地占用税</t>
  </si>
  <si>
    <t>契税</t>
  </si>
  <si>
    <t>烟叶税</t>
  </si>
  <si>
    <t>环境保护税</t>
  </si>
  <si>
    <t>其他税收收入</t>
  </si>
  <si>
    <t>（二）非税收入</t>
  </si>
  <si>
    <t>专项收入</t>
  </si>
  <si>
    <t>行政事业性收费收入</t>
  </si>
  <si>
    <t>罚没收入</t>
  </si>
  <si>
    <t>国有资本经营收入</t>
  </si>
  <si>
    <t>国有资源（资产）有偿使用收入</t>
  </si>
  <si>
    <t>捐赠收入</t>
  </si>
  <si>
    <t>政府住房基金收入</t>
  </si>
  <si>
    <t>专项债务对应项目专项收入</t>
  </si>
  <si>
    <t>其他收入</t>
  </si>
  <si>
    <t>二、债务收入</t>
  </si>
  <si>
    <t>（一）地方政府一般债券收入</t>
  </si>
  <si>
    <t>三、转移性收入</t>
  </si>
  <si>
    <t>（一）上级补助收入</t>
  </si>
  <si>
    <t>（二）调入资金</t>
  </si>
  <si>
    <t>（三）动用预算稳定调节基金</t>
  </si>
  <si>
    <t>（四）地方政府一般债务转贷收入</t>
  </si>
  <si>
    <t>（五）上年结转收入</t>
  </si>
  <si>
    <t>（六）上年结余收入</t>
  </si>
  <si>
    <t>收入总计</t>
  </si>
  <si>
    <t>附件1-2</t>
  </si>
  <si>
    <t>2026年儋州市一般公共预算支出表</t>
  </si>
  <si>
    <t>一、地方一般公共预算支出</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</si>
  <si>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</si>
  <si>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</si>
  <si>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</si>
  <si>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</si>
  <si>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</si>
  <si>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</si>
  <si>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</si>
  <si>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</si>
  <si>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</si>
  <si>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</si>
  <si>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</si>
  <si>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</si>
  <si>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</si>
  <si>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</si>
  <si>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</si>
  <si>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</si>
  <si>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（十七）自然资源海洋气象等支出</t>
  </si>
  <si>
    <t>（十八）住房保障支出</t>
  </si>
  <si>
    <t>（十九）粮油物资储备支出</t>
  </si>
  <si>
    <t>（二十）灾害防治及应急管理支出</t>
  </si>
  <si>
    <t>（二十一）其他支出</t>
  </si>
  <si>
    <t>（二十二）债务付息支出</t>
  </si>
  <si>
    <t>（二十三）债务发行费用支出</t>
  </si>
  <si>
    <t>二、预备费</t>
  </si>
  <si>
    <t>三、债务还本支出</t>
  </si>
  <si>
    <t>（一）地方政府一般债券还本支出</t>
  </si>
  <si>
    <t>四、转移性支出</t>
  </si>
  <si>
    <t>（一）补助下级支出</t>
  </si>
  <si>
    <t>1.返还性支出</t>
  </si>
  <si>
    <t>2.一般性转移支付</t>
  </si>
  <si>
    <t>3.专项转移支付</t>
  </si>
  <si>
    <t>（二）上解上级支出</t>
  </si>
  <si>
    <t>（三）援助其他地区支出</t>
  </si>
  <si>
    <t>（四）调出资金</t>
  </si>
  <si>
    <t>（五）安排预算稳定调节基金</t>
  </si>
  <si>
    <t>（六）债务转贷支出</t>
  </si>
  <si>
    <t>（七）年终结余结转</t>
  </si>
  <si>
    <t>支出总计</t>
  </si>
  <si>
    <t>附件1-3</t>
  </si>
  <si>
    <t>2026年儋州市一般公共预算本级支出表</t>
  </si>
  <si>
    <t>201-一般公共服务支出</t>
  </si>
  <si>
    <t>20101-人大事务</t>
  </si>
  <si>
    <t>2010101-行政运行</t>
  </si>
  <si>
    <t>2010102-一般行政管理事务</t>
  </si>
  <si>
    <t>2010104-人大会议</t>
  </si>
  <si>
    <t>2010105-人大立法</t>
  </si>
  <si>
    <t>2010106-人大监督</t>
  </si>
  <si>
    <t>2010107-人大代表履职能力提升</t>
  </si>
  <si>
    <t>2010108-代表工作</t>
  </si>
  <si>
    <t>2010109-人大信访工作</t>
  </si>
  <si>
    <t>2010150-事业运行</t>
  </si>
  <si>
    <t>2010199-其他人大事务支出</t>
  </si>
  <si>
    <t>20102-政协事务</t>
  </si>
  <si>
    <t>2010201-行政运行</t>
  </si>
  <si>
    <t>2010202-一般行政管理事务</t>
  </si>
  <si>
    <t>2010204-政协会议</t>
  </si>
  <si>
    <t>2010250-事业运行</t>
  </si>
  <si>
    <t>2010299-其他政协事务支出</t>
  </si>
  <si>
    <t>20103-政府办公厅（室）及相关机构事务</t>
  </si>
  <si>
    <t>2010301-行政运行</t>
  </si>
  <si>
    <t>2010302-一般行政管理事务</t>
  </si>
  <si>
    <t>2010303-机关服务</t>
  </si>
  <si>
    <t>2010350-事业运行</t>
  </si>
  <si>
    <t>2010399-其他政府办公厅（室）及相关机构事务支出</t>
  </si>
  <si>
    <t>20104-发展与改革事务</t>
  </si>
  <si>
    <t>2010401-行政运行</t>
  </si>
  <si>
    <t>2010402-一般行政管理事务</t>
  </si>
  <si>
    <t>2010408-物价管理</t>
  </si>
  <si>
    <t>2010450-事业运行</t>
  </si>
  <si>
    <t>2010499-其他发展与改革事务支出</t>
  </si>
  <si>
    <t>20105-统计信息事务</t>
  </si>
  <si>
    <t>2010501-行政运行</t>
  </si>
  <si>
    <t>2010502-一般行政管理事务</t>
  </si>
  <si>
    <t>2010505-专项统计业务</t>
  </si>
  <si>
    <t>2010507-专项普查活动</t>
  </si>
  <si>
    <t>2010508-统计抽样调查</t>
  </si>
  <si>
    <t>2010550-事业运行</t>
  </si>
  <si>
    <t>2010599-其他统计信息事务支出</t>
  </si>
  <si>
    <t>20106-财政事务</t>
  </si>
  <si>
    <t>2010601-行政运行</t>
  </si>
  <si>
    <t>2010602-一般行政管理事务</t>
  </si>
  <si>
    <t>2010650-事业运行</t>
  </si>
  <si>
    <t>2010699-其他财政事务支出</t>
  </si>
  <si>
    <t>20108-审计事务</t>
  </si>
  <si>
    <t>2010801-行政运行</t>
  </si>
  <si>
    <t>2010802-一般行政管理事务</t>
  </si>
  <si>
    <t>2010804-审计业务</t>
  </si>
  <si>
    <t>2010806-信息化建设</t>
  </si>
  <si>
    <t>2010899-其他审计事务支出</t>
  </si>
  <si>
    <t>20111-纪检监察事务</t>
  </si>
  <si>
    <t>2011101-行政运行</t>
  </si>
  <si>
    <t>2011102-一般行政管理事务</t>
  </si>
  <si>
    <t>2011106-巡视工作</t>
  </si>
  <si>
    <t>2011199-其他纪检监察事务支出</t>
  </si>
  <si>
    <t>20113-商贸事务</t>
  </si>
  <si>
    <t>2011301-行政运行</t>
  </si>
  <si>
    <t>2011302-一般行政管理事务</t>
  </si>
  <si>
    <t>2011303-机关服务</t>
  </si>
  <si>
    <t>2011308-招商引资</t>
  </si>
  <si>
    <t>2011350-事业运行</t>
  </si>
  <si>
    <t>2011399-其他商贸事务支出</t>
  </si>
  <si>
    <t>20123-民族事务</t>
  </si>
  <si>
    <t>2012301-行政运行</t>
  </si>
  <si>
    <t>2012302-一般行政管理事务</t>
  </si>
  <si>
    <t>2012399-其他民族事务支出</t>
  </si>
  <si>
    <t>20125-港澳台事务</t>
  </si>
  <si>
    <t>2012501-行政运行</t>
  </si>
  <si>
    <t>2012502-一般行政管理事务</t>
  </si>
  <si>
    <t>2012504-港澳事务</t>
  </si>
  <si>
    <t>2012599-其他港澳台事务支出</t>
  </si>
  <si>
    <t>20126-档案事务</t>
  </si>
  <si>
    <t>2012601-行政运行</t>
  </si>
  <si>
    <t>2012602-一般行政管理事务</t>
  </si>
  <si>
    <t>2012604-档案馆</t>
  </si>
  <si>
    <t>2012699-其他档案事务支出</t>
  </si>
  <si>
    <t>20128-民主党派及工商联事务</t>
  </si>
  <si>
    <t>2012801-行政运行</t>
  </si>
  <si>
    <t>2012802-一般行政管理事务</t>
  </si>
  <si>
    <t>2012899-其他民主党派及工商联事务支出</t>
  </si>
  <si>
    <t>20129-群众团体事务</t>
  </si>
  <si>
    <t>2012901-行政运行</t>
  </si>
  <si>
    <t>2012902-一般行政管理事务</t>
  </si>
  <si>
    <t>2012906-工会事务</t>
  </si>
  <si>
    <t>2012950-事业运行</t>
  </si>
  <si>
    <t>2012999-其他群众团体事务支出</t>
  </si>
  <si>
    <t>20131-党委办公厅（室）及相关机构事务</t>
  </si>
  <si>
    <t>2013101-行政运行</t>
  </si>
  <si>
    <t>2013102-一般行政管理事务</t>
  </si>
  <si>
    <t>2013105-专项业务</t>
  </si>
  <si>
    <t>2013150-事业运行</t>
  </si>
  <si>
    <t>2013199-其他党委办公厅（室）及相关机构事务支出</t>
  </si>
  <si>
    <t>20132-组织事务</t>
  </si>
  <si>
    <t>2013201-行政运行</t>
  </si>
  <si>
    <t>2013202-一般行政管理事务</t>
  </si>
  <si>
    <t>2013204-公务员事务</t>
  </si>
  <si>
    <t>2013250-事业运行</t>
  </si>
  <si>
    <t>2013299-其他组织事务支出</t>
  </si>
  <si>
    <t>20133-宣传事务</t>
  </si>
  <si>
    <t>2013301-行政运行</t>
  </si>
  <si>
    <t>2013302-一般行政管理事务</t>
  </si>
  <si>
    <t>2013350-事业运行</t>
  </si>
  <si>
    <t>2013399-其他宣传事务支出</t>
  </si>
  <si>
    <t>20134-统战事务</t>
  </si>
  <si>
    <t>2013401-行政运行</t>
  </si>
  <si>
    <t>2013402-一般行政管理事务</t>
  </si>
  <si>
    <t>2013404-宗教事务</t>
  </si>
  <si>
    <t>2013405-华侨事务</t>
  </si>
  <si>
    <t>2013499-其他统战事务支出</t>
  </si>
  <si>
    <t>20135-对外联络事务</t>
  </si>
  <si>
    <t>2013501-行政运行</t>
  </si>
  <si>
    <t>2013502-一般行政管理事务</t>
  </si>
  <si>
    <t>2013599-其他对外联络事务支出</t>
  </si>
  <si>
    <t>20137-网信事务</t>
  </si>
  <si>
    <t>2013701-行政运行</t>
  </si>
  <si>
    <t>2013702-一般行政管理事务</t>
  </si>
  <si>
    <t>2013750-事业运行</t>
  </si>
  <si>
    <t>2013799-其他网信事务支出</t>
  </si>
  <si>
    <t>20138-市场监督管理事务</t>
  </si>
  <si>
    <t>2013801-行政运行</t>
  </si>
  <si>
    <t>2013802-一般行政管理事务</t>
  </si>
  <si>
    <t>2013804-经营主体管理</t>
  </si>
  <si>
    <t>2013805-市场秩序执法</t>
  </si>
  <si>
    <t>2013808-信息化建设</t>
  </si>
  <si>
    <t>2013810-质量基础</t>
  </si>
  <si>
    <t>2013812-药品事务</t>
  </si>
  <si>
    <t>2013816-食品安全监管</t>
  </si>
  <si>
    <t>2013850-事业运行</t>
  </si>
  <si>
    <t>2013899-其他市场监督管理事务</t>
  </si>
  <si>
    <t>20139-社会工作事务</t>
  </si>
  <si>
    <t>2013901-行政运行</t>
  </si>
  <si>
    <t>2013902-一般行政管理事务</t>
  </si>
  <si>
    <t>2013904-专项业务</t>
  </si>
  <si>
    <t>2013950-事业运行</t>
  </si>
  <si>
    <t>2013999-其他社会工作事务支出</t>
  </si>
  <si>
    <t>20140-信访事务</t>
  </si>
  <si>
    <t>2014002-一般行政管理事务</t>
  </si>
  <si>
    <t>2014099-其他信访事务支出</t>
  </si>
  <si>
    <t>20199-其他一般公共服务支出</t>
  </si>
  <si>
    <t>2019901-国家赔偿费用支出</t>
  </si>
  <si>
    <t>2019999-其他一般公共服务支出</t>
  </si>
  <si>
    <t>202-外交支出</t>
  </si>
  <si>
    <t>20201-外交管理事务</t>
  </si>
  <si>
    <t>2020199-其他外交管理事务支出</t>
  </si>
  <si>
    <t>203-国防支出</t>
  </si>
  <si>
    <t>20306-国防动员</t>
  </si>
  <si>
    <t>2030601-兵役征集</t>
  </si>
  <si>
    <t>2030607-民兵</t>
  </si>
  <si>
    <t>2030608-边海防</t>
  </si>
  <si>
    <t>2030699-其他国防动员支出</t>
  </si>
  <si>
    <t>20399-其他国防支出</t>
  </si>
  <si>
    <t>2039999-其他国防支出</t>
  </si>
  <si>
    <t>204-公共安全支出</t>
  </si>
  <si>
    <t>20401-武装警察部队</t>
  </si>
  <si>
    <t>2040101-武装警察部队</t>
  </si>
  <si>
    <t>2040199-其他武装警察部队支出</t>
  </si>
  <si>
    <t>20402-公安</t>
  </si>
  <si>
    <t>2040201-行政运行</t>
  </si>
  <si>
    <t>2040202-一般行政管理事务</t>
  </si>
  <si>
    <t>2040219-信息化建设</t>
  </si>
  <si>
    <t>2040220-执法办案</t>
  </si>
  <si>
    <t>2040221-特别业务</t>
  </si>
  <si>
    <t>2040299-其他公安支出</t>
  </si>
  <si>
    <t>20406-司法</t>
  </si>
  <si>
    <t>2040601-行政运行</t>
  </si>
  <si>
    <t>2040602-一般行政管理事务</t>
  </si>
  <si>
    <t>2040604-基层司法业务</t>
  </si>
  <si>
    <t>2040605-普法宣传</t>
  </si>
  <si>
    <t>2040606-律师管理</t>
  </si>
  <si>
    <t>2040607-公共法律服务</t>
  </si>
  <si>
    <t>2040608-国家统一法律职业资格考试</t>
  </si>
  <si>
    <t>2040610-社区矫正</t>
  </si>
  <si>
    <t>2040612-法治建设</t>
  </si>
  <si>
    <t>2040699-其他司法支出</t>
  </si>
  <si>
    <t>20499-其他公共安全支出</t>
  </si>
  <si>
    <t>2049999-其他公共安全支出</t>
  </si>
  <si>
    <t>205-教育支出</t>
  </si>
  <si>
    <t>20501-教育管理事务</t>
  </si>
  <si>
    <t>2050101-行政运行</t>
  </si>
  <si>
    <t>2050102-一般行政管理事务</t>
  </si>
  <si>
    <t>2050199-其他教育管理事务支出</t>
  </si>
  <si>
    <t>20502-普通教育</t>
  </si>
  <si>
    <t>2050201-学前教育</t>
  </si>
  <si>
    <t>2050202-小学教育</t>
  </si>
  <si>
    <t>2050203-初中教育</t>
  </si>
  <si>
    <t>2050204-高中教育</t>
  </si>
  <si>
    <t>2050205-高等教育</t>
  </si>
  <si>
    <t>2050299-其他普通教育支出</t>
  </si>
  <si>
    <t>20503-职业教育</t>
  </si>
  <si>
    <t>2050302-中等职业教育</t>
  </si>
  <si>
    <t>2050303-技校教育</t>
  </si>
  <si>
    <t>20507-特殊教育</t>
  </si>
  <si>
    <t>2050701-特殊学校教育</t>
  </si>
  <si>
    <t>20508-进修及培训</t>
  </si>
  <si>
    <t>2050801-教师进修</t>
  </si>
  <si>
    <t>2050802-干部教育</t>
  </si>
  <si>
    <t>2050803-培训支出</t>
  </si>
  <si>
    <t>20509-教育费附加安排的支出</t>
  </si>
  <si>
    <t>2050999-其他教育费附加安排的支出</t>
  </si>
  <si>
    <t>20599-其他教育支出</t>
  </si>
  <si>
    <t>2059999-其他教育支出</t>
  </si>
  <si>
    <t>206-科学技术支出</t>
  </si>
  <si>
    <t>20601-科学技术管理事务</t>
  </si>
  <si>
    <t>2060101-行政运行</t>
  </si>
  <si>
    <t>2060102-一般行政管理事务</t>
  </si>
  <si>
    <t>2060199-其他科学技术管理事务支出</t>
  </si>
  <si>
    <t>20604-技术研究与开发</t>
  </si>
  <si>
    <t>2060401-机构运行</t>
  </si>
  <si>
    <t>2060499-其他技术研究与开发支出</t>
  </si>
  <si>
    <t>20606-社会科学</t>
  </si>
  <si>
    <t>2060601-社会科学研究机构</t>
  </si>
  <si>
    <t>2060602-社会科学研究</t>
  </si>
  <si>
    <t>20607-科学技术普及</t>
  </si>
  <si>
    <t>2060702-科普活动</t>
  </si>
  <si>
    <t>2060703-青少年科技活动</t>
  </si>
  <si>
    <t>2060705-科技馆站</t>
  </si>
  <si>
    <t>2060799-其他科学技术普及支出</t>
  </si>
  <si>
    <t>20608-科技交流与合作</t>
  </si>
  <si>
    <t>2060899-其他科技交流与合作支出</t>
  </si>
  <si>
    <t>20699-其他科学技术支出</t>
  </si>
  <si>
    <t>2069901-科技奖励</t>
  </si>
  <si>
    <t>2069999-其他科学技术支出</t>
  </si>
  <si>
    <t>207-文化旅游体育与传媒支出</t>
  </si>
  <si>
    <t>20701-文化和旅游</t>
  </si>
  <si>
    <t>2070101-行政运行</t>
  </si>
  <si>
    <t>2070102-一般行政管理事务</t>
  </si>
  <si>
    <t>2070104-图书馆</t>
  </si>
  <si>
    <t>2070105-文化展示及纪念机构</t>
  </si>
  <si>
    <t>2070108-文化活动</t>
  </si>
  <si>
    <t>2070109-群众文化</t>
  </si>
  <si>
    <t>2070111-文化创作与保护</t>
  </si>
  <si>
    <t>2070113-旅游宣传</t>
  </si>
  <si>
    <t>2070114-文化和旅游管理事务</t>
  </si>
  <si>
    <t>2070199-其他文化和旅游支出</t>
  </si>
  <si>
    <t>20702-文物</t>
  </si>
  <si>
    <t>2070204-文物保护</t>
  </si>
  <si>
    <t>2070205-博物馆</t>
  </si>
  <si>
    <t>2070299-其他文物支出</t>
  </si>
  <si>
    <t>20703-体育</t>
  </si>
  <si>
    <t>2070305-体育竞赛</t>
  </si>
  <si>
    <t>2070306-体育训练</t>
  </si>
  <si>
    <t>2070308-群众体育</t>
  </si>
  <si>
    <t>2070399-其他体育支出</t>
  </si>
  <si>
    <t>20706-新闻出版电影</t>
  </si>
  <si>
    <t>2070605-出版发行</t>
  </si>
  <si>
    <t>20708-广播电视</t>
  </si>
  <si>
    <t>2070802-一般行政管理事务</t>
  </si>
  <si>
    <t>2070808-广播电视事务</t>
  </si>
  <si>
    <t>2070899-其他广播电视支出</t>
  </si>
  <si>
    <t>20799-其他文化旅游体育与传媒支出</t>
  </si>
  <si>
    <t>2079999-其他文化旅游体育与传媒支出</t>
  </si>
  <si>
    <t>208-社会保障和就业支出</t>
  </si>
  <si>
    <t>20801-人力资源和社会保障管理事务</t>
  </si>
  <si>
    <t>2080101-行政运行</t>
  </si>
  <si>
    <t>2080102-一般行政管理事务</t>
  </si>
  <si>
    <t>2080104-综合业务管理</t>
  </si>
  <si>
    <t>2080106-就业管理事务</t>
  </si>
  <si>
    <t>2080107-社会保险业务管理事务</t>
  </si>
  <si>
    <t>2080109-社会保险经办机构</t>
  </si>
  <si>
    <t>2080199-其他人力资源和社会保障管理事务支出</t>
  </si>
  <si>
    <t>20802-民政管理事务</t>
  </si>
  <si>
    <t>2080201-行政运行</t>
  </si>
  <si>
    <t>2080299-其他民政管理事务支出</t>
  </si>
  <si>
    <t>20805-行政事业单位养老支出</t>
  </si>
  <si>
    <t>2080501-行政单位离退休</t>
  </si>
  <si>
    <t>2080502-事业单位离退休</t>
  </si>
  <si>
    <t>2080505-机关事业单位基本养老保险缴费支出</t>
  </si>
  <si>
    <t>2080506-机关事业单位职业年金缴费支出</t>
  </si>
  <si>
    <t>2080507-对机关事业单位基本养老保险基金的补助</t>
  </si>
  <si>
    <t>2080599-其他行政事业单位养老支出</t>
  </si>
  <si>
    <t>20806-企业改革补助</t>
  </si>
  <si>
    <t>2080699-其他企业改革发展补助</t>
  </si>
  <si>
    <t>20807-就业补助</t>
  </si>
  <si>
    <t>2080701-就业创业服务补助</t>
  </si>
  <si>
    <t>2080702-职业培训补贴</t>
  </si>
  <si>
    <t>2080704-社会保险补贴</t>
  </si>
  <si>
    <t>2080705-公益性岗位补贴</t>
  </si>
  <si>
    <t>2080709-职业技能评价补贴</t>
  </si>
  <si>
    <t>2080711-就业见习补贴</t>
  </si>
  <si>
    <t>2080713-求职和创业补贴</t>
  </si>
  <si>
    <t>2080799-其他就业补助支出</t>
  </si>
  <si>
    <t>20808-抚恤</t>
  </si>
  <si>
    <t>2080801-死亡抚恤</t>
  </si>
  <si>
    <t>2080802-伤残抚恤</t>
  </si>
  <si>
    <t>2080803-在乡复员、退伍军人生活补助</t>
  </si>
  <si>
    <t>2080805-义务兵优待</t>
  </si>
  <si>
    <t>2080806-农村籍退役士兵老年生活补助</t>
  </si>
  <si>
    <t>2080808-褒扬纪念</t>
  </si>
  <si>
    <t>2080899-其他优抚支出</t>
  </si>
  <si>
    <t>20809-退役安置</t>
  </si>
  <si>
    <t>2080901-退役士兵安置</t>
  </si>
  <si>
    <t>2080902-军队移交政府的离退休人员安置</t>
  </si>
  <si>
    <t>2080903-军队移交政府离退休干部管理机构</t>
  </si>
  <si>
    <t>2080904-退役士兵管理教育</t>
  </si>
  <si>
    <t>2080905-军队转业干部安置</t>
  </si>
  <si>
    <t>2080999-其他退役安置支出</t>
  </si>
  <si>
    <t>20810-社会福利</t>
  </si>
  <si>
    <t>2081001-儿童福利</t>
  </si>
  <si>
    <t>2081002-老年福利</t>
  </si>
  <si>
    <t>2081004-殡葬</t>
  </si>
  <si>
    <t>2081005-社会福利事业单位</t>
  </si>
  <si>
    <t>2081006-养老服务</t>
  </si>
  <si>
    <t>2081099-其他社会福利支出</t>
  </si>
  <si>
    <t>20811-残疾人事业</t>
  </si>
  <si>
    <t>2081101-行政运行</t>
  </si>
  <si>
    <t>2081102-一般行政管理事务</t>
  </si>
  <si>
    <t>2081104-残疾人康复</t>
  </si>
  <si>
    <t>2081105-残疾人就业</t>
  </si>
  <si>
    <t>2081106-残疾人体育</t>
  </si>
  <si>
    <t>2081107-残疾人生活和护理补贴</t>
  </si>
  <si>
    <t>2081199-其他残疾人事业支出</t>
  </si>
  <si>
    <t>20816-红十字事业</t>
  </si>
  <si>
    <t>2081601-行政运行</t>
  </si>
  <si>
    <t>2081602-一般行政管理事务</t>
  </si>
  <si>
    <t>2081699-其他红十字事业支出</t>
  </si>
  <si>
    <t>20819-最低生活保障</t>
  </si>
  <si>
    <t>2081901-城市最低生活保障金支出</t>
  </si>
  <si>
    <t>2081902-农村最低生活保障金支出</t>
  </si>
  <si>
    <t>20820-临时救助</t>
  </si>
  <si>
    <t>2082001-临时救助支出</t>
  </si>
  <si>
    <t>2082002-流浪乞讨人员救助支出</t>
  </si>
  <si>
    <t>20821-特困人员救助供养</t>
  </si>
  <si>
    <t>2082102-农村特困人员救助供养支出</t>
  </si>
  <si>
    <t>20825-其他生活救助</t>
  </si>
  <si>
    <t>2082501-其他城市生活救助</t>
  </si>
  <si>
    <t>2082502-其他农村生活救助</t>
  </si>
  <si>
    <t>20826-财政对基本养老保险基金的补助</t>
  </si>
  <si>
    <t>2082601-财政对企业职工基本养老保险基金的补助</t>
  </si>
  <si>
    <t>2082602-财政对城乡居民基本养老保险基金的补助</t>
  </si>
  <si>
    <t>20827-财政对其他社会保险基金的补助</t>
  </si>
  <si>
    <t>2082799-其他财政对社会保险基金的补助</t>
  </si>
  <si>
    <t>20828-退役军人管理事务</t>
  </si>
  <si>
    <t>2082801-行政运行</t>
  </si>
  <si>
    <t>2082802-一般行政管理事务</t>
  </si>
  <si>
    <t>2082804-拥军优属</t>
  </si>
  <si>
    <t>2082850-事业运行</t>
  </si>
  <si>
    <t>2082899-其他退役军人事务管理支出</t>
  </si>
  <si>
    <t>20830-财政代缴社会保险费支出</t>
  </si>
  <si>
    <t>2083001-财政代缴城乡居民基本养老保险费支出</t>
  </si>
  <si>
    <t>20899-其他社会保障和就业支出</t>
  </si>
  <si>
    <t>2089999-其他社会保障和就业支出</t>
  </si>
  <si>
    <t>210-卫生健康支出</t>
  </si>
  <si>
    <t>21001-卫生健康管理事务</t>
  </si>
  <si>
    <t>2100101-行政运行</t>
  </si>
  <si>
    <t>2100102-一般行政管理事务</t>
  </si>
  <si>
    <t>2100199-其他卫生健康管理事务支出</t>
  </si>
  <si>
    <t>21002-公立医院</t>
  </si>
  <si>
    <t>2100201-综合医院</t>
  </si>
  <si>
    <t>2100202-中医（民族）医院</t>
  </si>
  <si>
    <t>2100205-精神病医院</t>
  </si>
  <si>
    <t>2100206-妇幼保健医院</t>
  </si>
  <si>
    <t>2100299-其他公立医院支出</t>
  </si>
  <si>
    <t>21003-基层医疗卫生机构</t>
  </si>
  <si>
    <t>2100301-城市社区卫生机构</t>
  </si>
  <si>
    <t>2100302-乡镇卫生院</t>
  </si>
  <si>
    <t>2100399-其他基层医疗卫生机构支出</t>
  </si>
  <si>
    <t>21004-公共卫生</t>
  </si>
  <si>
    <t>2100401-疾病预防控制机构</t>
  </si>
  <si>
    <t>2100402-卫生监督机构</t>
  </si>
  <si>
    <t>2100403-妇幼保健机构</t>
  </si>
  <si>
    <t>2100405-应急救治机构</t>
  </si>
  <si>
    <t>2100407-其他专业公共卫生机构</t>
  </si>
  <si>
    <t>2100408-基本公共卫生服务</t>
  </si>
  <si>
    <t>2100409-重大公共卫生服务</t>
  </si>
  <si>
    <t>2100410-突发公共卫生事件应急处置</t>
  </si>
  <si>
    <t>2100499-其他公共卫生支出</t>
  </si>
  <si>
    <t>21007-计划生育事务</t>
  </si>
  <si>
    <t>2100716-计划生育机构</t>
  </si>
  <si>
    <t>2100717-计划生育服务</t>
  </si>
  <si>
    <t>2100799-其他计划生育事务支出</t>
  </si>
  <si>
    <t>21011-行政事业单位医疗</t>
  </si>
  <si>
    <t>2101101-行政单位医疗</t>
  </si>
  <si>
    <t>2101102-事业单位医疗</t>
  </si>
  <si>
    <t>2101103-公务员医疗补助</t>
  </si>
  <si>
    <t>2101199-其他行政事业单位医疗支出</t>
  </si>
  <si>
    <t>21012-财政对基本医疗保险基金的补助</t>
  </si>
  <si>
    <t>2101201-财政对职工基本医疗保险基金的补助</t>
  </si>
  <si>
    <t>2101202-财政对城乡居民基本医疗保险基金的补助</t>
  </si>
  <si>
    <t>21013-医疗救助</t>
  </si>
  <si>
    <t>2101301-城乡医疗救助</t>
  </si>
  <si>
    <t>2101399-其他医疗救助支出</t>
  </si>
  <si>
    <t>21014-优抚对象医疗</t>
  </si>
  <si>
    <t>2101401-优抚对象医疗补助</t>
  </si>
  <si>
    <t>21015-医疗保障管理事务</t>
  </si>
  <si>
    <t>2101501-行政运行</t>
  </si>
  <si>
    <t>2101502-一般行政管理事务</t>
  </si>
  <si>
    <t>2101504-信息化建设</t>
  </si>
  <si>
    <t>2101505-医疗保障政策管理</t>
  </si>
  <si>
    <t>21017-中医药事务</t>
  </si>
  <si>
    <t>2101704-中医（民族医）药专项</t>
  </si>
  <si>
    <t>2101799-其他中医药事务支出</t>
  </si>
  <si>
    <t>21019-育幼服务</t>
  </si>
  <si>
    <t>2101901-托育机构</t>
  </si>
  <si>
    <t>21099-其他卫生健康支出</t>
  </si>
  <si>
    <t>2109999-其他卫生健康支出</t>
  </si>
  <si>
    <t>211-节能环保支出</t>
  </si>
  <si>
    <t>21101-环境保护管理事务</t>
  </si>
  <si>
    <t>2110101-行政运行</t>
  </si>
  <si>
    <t>2110102-一般行政管理事务</t>
  </si>
  <si>
    <t>2110199-其他环境保护管理事务支出</t>
  </si>
  <si>
    <t>21102-环境监测与监察</t>
  </si>
  <si>
    <t>2110204-核与辐射安全监督</t>
  </si>
  <si>
    <t>2110299-其他环境监测与监察支出</t>
  </si>
  <si>
    <t>21103-污染防治</t>
  </si>
  <si>
    <t>2110301-大气</t>
  </si>
  <si>
    <t>2110302-水体</t>
  </si>
  <si>
    <t>2110399-其他污染防治支出</t>
  </si>
  <si>
    <t>21104-自然生态保护</t>
  </si>
  <si>
    <t>2110401-生态保护</t>
  </si>
  <si>
    <t>2110402-农村环境保护</t>
  </si>
  <si>
    <t>2110404-生物及物种资源保护</t>
  </si>
  <si>
    <t>2110406-自然保护地</t>
  </si>
  <si>
    <t>2110499-其他自然生态保护支出</t>
  </si>
  <si>
    <t>21105-森林保护修复</t>
  </si>
  <si>
    <t>2110501-森林管护</t>
  </si>
  <si>
    <t>2110599-其他森林保护修复支出</t>
  </si>
  <si>
    <t>21110-能源节约利用</t>
  </si>
  <si>
    <t>2111001-能源节约利用</t>
  </si>
  <si>
    <t>21111-污染减排</t>
  </si>
  <si>
    <t>2111101-生态环境监测与信息</t>
  </si>
  <si>
    <t>2111103-减排专项支出</t>
  </si>
  <si>
    <t>21199-其他节能环保支出</t>
  </si>
  <si>
    <t>2119999-其他节能环保支出</t>
  </si>
  <si>
    <t>212-城乡社区支出</t>
  </si>
  <si>
    <t>21201-城乡社区管理事务</t>
  </si>
  <si>
    <t>2120101-行政运行</t>
  </si>
  <si>
    <t>2120102-一般行政管理事务</t>
  </si>
  <si>
    <t>2120104-城管执法</t>
  </si>
  <si>
    <t>2120106-工程建设管理</t>
  </si>
  <si>
    <t>2120199-其他城乡社区管理事务支出</t>
  </si>
  <si>
    <t>21202-城乡社区规划与管理</t>
  </si>
  <si>
    <t>2120201-城乡社区规划与管理</t>
  </si>
  <si>
    <t>21203-城乡社区公共设施</t>
  </si>
  <si>
    <t>2120303-小城镇基础设施建设</t>
  </si>
  <si>
    <t>2120399-其他城乡社区公共设施支出</t>
  </si>
  <si>
    <t>21205-城乡社区环境卫生</t>
  </si>
  <si>
    <t>2120501-城乡社区环境卫生</t>
  </si>
  <si>
    <t>21206-建设市场管理与监督</t>
  </si>
  <si>
    <t>2120601-建设市场管理与监督</t>
  </si>
  <si>
    <t>21299-其他城乡社区支出</t>
  </si>
  <si>
    <t>2129999-其他城乡社区支出</t>
  </si>
  <si>
    <t>213-农林水支出</t>
  </si>
  <si>
    <t>21301-农业农村</t>
  </si>
  <si>
    <t>2130101-行政运行</t>
  </si>
  <si>
    <t>2130102-一般行政管理事务</t>
  </si>
  <si>
    <t>2130104-事业运行</t>
  </si>
  <si>
    <t>2130106-科技转化与推广服务</t>
  </si>
  <si>
    <t>2130108-病虫害控制</t>
  </si>
  <si>
    <t>2130109-农产品质量安全</t>
  </si>
  <si>
    <t>2130110-执法监管</t>
  </si>
  <si>
    <t>2130114-对外交流与合作</t>
  </si>
  <si>
    <t>2130119-防灾救灾</t>
  </si>
  <si>
    <t>2130120-稳定农民收入补贴</t>
  </si>
  <si>
    <t>2130122-农业生产发展</t>
  </si>
  <si>
    <t>2130124-农村合作经济</t>
  </si>
  <si>
    <t>2130125-农产品加工与促销</t>
  </si>
  <si>
    <t>2130126-农村社会事业</t>
  </si>
  <si>
    <t>2130135-农业生态资源保护</t>
  </si>
  <si>
    <t>2130142-乡村道路建设</t>
  </si>
  <si>
    <t>2130148-渔业发展</t>
  </si>
  <si>
    <t>2130152-对高校毕业生到基层任职补助</t>
  </si>
  <si>
    <t>2130153-耕地建设与利用</t>
  </si>
  <si>
    <t>2130199-其他农业农村支出</t>
  </si>
  <si>
    <t>21302-林业和草原</t>
  </si>
  <si>
    <t>2130204-事业机构</t>
  </si>
  <si>
    <t>2130205-森林资源培育</t>
  </si>
  <si>
    <t>2130207-森林资源管理</t>
  </si>
  <si>
    <t>2130209-森林生态效益补偿</t>
  </si>
  <si>
    <t>2130211-动植物保护</t>
  </si>
  <si>
    <t>2130234-林业草原防灾减灾</t>
  </si>
  <si>
    <t>2130299-其他林业和草原支出</t>
  </si>
  <si>
    <t>21303-水利</t>
  </si>
  <si>
    <t>2130301-行政运行</t>
  </si>
  <si>
    <t>2130304-水利行业业务管理</t>
  </si>
  <si>
    <t>2130305-水利工程建设</t>
  </si>
  <si>
    <t>2130306-水利工程运行与维护</t>
  </si>
  <si>
    <t>2130308-水利前期工作</t>
  </si>
  <si>
    <t>2130310-水土保持</t>
  </si>
  <si>
    <t>2130311-水资源节约管理与保护</t>
  </si>
  <si>
    <t>2130314-防汛</t>
  </si>
  <si>
    <t>2130315-抗旱</t>
  </si>
  <si>
    <t>2130316-农村水利</t>
  </si>
  <si>
    <t>2130319-江河湖库水系综合整治</t>
  </si>
  <si>
    <t>2130321-大中型水库移民后期扶持专项支出</t>
  </si>
  <si>
    <t>2130335-农村供水</t>
  </si>
  <si>
    <t>2130399-其他水利支出</t>
  </si>
  <si>
    <t>21305-巩固脱贫攻坚成果衔接乡村振兴</t>
  </si>
  <si>
    <t>2130504-农村基础设施建设</t>
  </si>
  <si>
    <t>2130505-生产发展</t>
  </si>
  <si>
    <t>2130599-其他巩固脱贫攻坚成果衔接乡村振兴支出</t>
  </si>
  <si>
    <t>21307-农村综合改革</t>
  </si>
  <si>
    <t>2130701-对村级公益事业建设的补助</t>
  </si>
  <si>
    <t>2130705-对村民委员会和村党支部的补助</t>
  </si>
  <si>
    <t>2130799-其他农村综合改革支出</t>
  </si>
  <si>
    <t>21308-普惠金融发展支出</t>
  </si>
  <si>
    <t>2130803-农业保险保费补贴</t>
  </si>
  <si>
    <t>2130804-创业担保贷款贴息及奖补</t>
  </si>
  <si>
    <t>2130899-其他普惠金融发展支出</t>
  </si>
  <si>
    <t>21399-其他农林水支出</t>
  </si>
  <si>
    <t>2139999-其他农林水支出</t>
  </si>
  <si>
    <t>214-交通运输支出</t>
  </si>
  <si>
    <t>21401-公路水路运输</t>
  </si>
  <si>
    <t>2140101-行政运行</t>
  </si>
  <si>
    <t>2140104-公路建设</t>
  </si>
  <si>
    <t>2140106-公路养护</t>
  </si>
  <si>
    <t>2140110-公路和运输安全</t>
  </si>
  <si>
    <t>2140112-公路运输管理</t>
  </si>
  <si>
    <t>2140199-其他公路水路运输支出</t>
  </si>
  <si>
    <t>21499-其他交通运输支出</t>
  </si>
  <si>
    <t>2149901-公共交通运营补助</t>
  </si>
  <si>
    <t>2149999-其他交通运输支出</t>
  </si>
  <si>
    <t>215-资源勘探工业信息等支出</t>
  </si>
  <si>
    <t>21505-工业和信息产业</t>
  </si>
  <si>
    <t>2150517-产业发展</t>
  </si>
  <si>
    <t>2150599-其他工业和信息产业支出</t>
  </si>
  <si>
    <t>21508-支持中小企业发展和管理支出</t>
  </si>
  <si>
    <t>2150805-中小企业发展专项</t>
  </si>
  <si>
    <t>2150899-其他支持中小企业发展和管理支出</t>
  </si>
  <si>
    <t>21599-其他资源勘探工业信息等支出</t>
  </si>
  <si>
    <t>2159999-其他资源勘探工业信息等支出</t>
  </si>
  <si>
    <t>216-商业服务业等支出</t>
  </si>
  <si>
    <t>21602-商业流通事务</t>
  </si>
  <si>
    <t>2160299-其他商业流通事务支出</t>
  </si>
  <si>
    <t>21606-涉外发展服务支出</t>
  </si>
  <si>
    <t>2160699-其他涉外发展服务支出</t>
  </si>
  <si>
    <t>21699-其他商业服务业等支出</t>
  </si>
  <si>
    <t>2169999-其他商业服务业等支出</t>
  </si>
  <si>
    <t>217-金融支出</t>
  </si>
  <si>
    <t>21703-金融发展支出</t>
  </si>
  <si>
    <t>2170302-利息费用补贴支出</t>
  </si>
  <si>
    <t>21799-其他金融支出</t>
  </si>
  <si>
    <t>2179999-其他金融支出</t>
  </si>
  <si>
    <t>220-自然资源海洋气象等支出</t>
  </si>
  <si>
    <t>22001-自然资源事务</t>
  </si>
  <si>
    <t>2200101-行政运行</t>
  </si>
  <si>
    <t>2200102-一般行政管理事务</t>
  </si>
  <si>
    <t>2200106-自然资源利用与保护</t>
  </si>
  <si>
    <t>2200112-土地资源储备支出</t>
  </si>
  <si>
    <t>2200114-地质勘查与矿产资源管理</t>
  </si>
  <si>
    <t>2200128-海洋战略规划与预警监测</t>
  </si>
  <si>
    <t>2200150-事业运行</t>
  </si>
  <si>
    <t>2200199-其他自然资源事务支出</t>
  </si>
  <si>
    <t>22005-气象事务</t>
  </si>
  <si>
    <t>2200599-其他气象事务支出</t>
  </si>
  <si>
    <t>22099-其他自然资源海洋气象等支出</t>
  </si>
  <si>
    <t>2209999-其他自然资源海洋气象等支出</t>
  </si>
  <si>
    <t>221-住房保障支出</t>
  </si>
  <si>
    <t>22101-保障性安居工程支出</t>
  </si>
  <si>
    <t>2210103-棚户区改造</t>
  </si>
  <si>
    <t>2210105-农村危房改造</t>
  </si>
  <si>
    <t>2210108-老旧小区改造</t>
  </si>
  <si>
    <t>2210111-配租型住房保障</t>
  </si>
  <si>
    <t>2210199-其他保障性安居工程支出</t>
  </si>
  <si>
    <t>22102-住房改革支出</t>
  </si>
  <si>
    <t>2210201-住房公积金</t>
  </si>
  <si>
    <t>222-粮油物资储备支出</t>
  </si>
  <si>
    <t>22201-粮油物资事务</t>
  </si>
  <si>
    <t>2220115-粮食风险基金</t>
  </si>
  <si>
    <t>2220119-设施建设</t>
  </si>
  <si>
    <t>2220199-其他粮油物资事务支出</t>
  </si>
  <si>
    <t>22204-粮油储备</t>
  </si>
  <si>
    <t>2220499-其他粮油储备支出</t>
  </si>
  <si>
    <t>224-灾害防治及应急管理支出</t>
  </si>
  <si>
    <t>22401-应急管理事务</t>
  </si>
  <si>
    <t>2240101-行政运行</t>
  </si>
  <si>
    <t>2240102-一般行政管理事务</t>
  </si>
  <si>
    <t>2240104-灾害风险防治</t>
  </si>
  <si>
    <t>2240106-安全监管</t>
  </si>
  <si>
    <t>2240150-事业运行</t>
  </si>
  <si>
    <t>2240199-其他应急管理支出</t>
  </si>
  <si>
    <t>22402-消防救援事务</t>
  </si>
  <si>
    <t>2240201-行政运行</t>
  </si>
  <si>
    <t>2240202-一般行政管理事务</t>
  </si>
  <si>
    <t>2240204-消防应急救援</t>
  </si>
  <si>
    <t>2240299-其他消防救援事务支出</t>
  </si>
  <si>
    <t>22405-地震事务</t>
  </si>
  <si>
    <t>2240550-地震事业机构</t>
  </si>
  <si>
    <t>2240599-其他地震事务支出</t>
  </si>
  <si>
    <t>22407-自然灾害救灾及恢复重建支出</t>
  </si>
  <si>
    <t>2240703-自然灾害救灾补助</t>
  </si>
  <si>
    <t>2240704-自然灾害灾后重建补助</t>
  </si>
  <si>
    <t>2240799-其他自然灾害救灾及恢复重建支出</t>
  </si>
  <si>
    <t>229-其他支出</t>
  </si>
  <si>
    <t>22902-年初预留</t>
  </si>
  <si>
    <t>2290201-年初预留</t>
  </si>
  <si>
    <t>22999-其他支出</t>
  </si>
  <si>
    <t>2299999-其他支出</t>
  </si>
  <si>
    <t>232-债务付息支出</t>
  </si>
  <si>
    <t>23203-地方政府一般债务付息支出</t>
  </si>
  <si>
    <t>2320301-地方政府一般债券付息支出</t>
  </si>
  <si>
    <t>2320399-地方政府其他一般债务付息支出</t>
  </si>
  <si>
    <t>233-债务发行费用支出</t>
  </si>
  <si>
    <t>23303-地方政府一般债务发行费用支出</t>
  </si>
  <si>
    <t>2330301-地方政府一般债务发行费用支出</t>
  </si>
  <si>
    <t>支出合计</t>
  </si>
  <si>
    <t>附件1-4</t>
  </si>
  <si>
    <t>2026年儋州市一般公共预算本级基本支出表</t>
  </si>
  <si>
    <t>一、工资福利支出</t>
  </si>
  <si>
    <t>基本工资</t>
  </si>
  <si>
    <t>津贴补贴</t>
  </si>
  <si>
    <t>奖金</t>
  </si>
  <si>
    <t>绩效工资</t>
  </si>
  <si>
    <t>机关事业单位基本养老保险缴费</t>
  </si>
  <si>
    <t>职业年金缴费</t>
  </si>
  <si>
    <t>职工基本医疗保险缴费</t>
  </si>
  <si>
    <t>公务员医疗补助缴费</t>
  </si>
  <si>
    <t>其他社会保障缴费</t>
  </si>
  <si>
    <t>住房公积金</t>
  </si>
  <si>
    <t>其他工资福利支出</t>
  </si>
  <si>
    <t>二、商品和服务支出</t>
  </si>
  <si>
    <t>办公费</t>
  </si>
  <si>
    <t>印刷费</t>
  </si>
  <si>
    <t>手续费</t>
  </si>
  <si>
    <t>水费</t>
  </si>
  <si>
    <t>电费</t>
  </si>
  <si>
    <t>邮电费</t>
  </si>
  <si>
    <t>差旅费</t>
  </si>
  <si>
    <t>因公出国（境）费用</t>
  </si>
  <si>
    <t>公务接待费</t>
  </si>
  <si>
    <t>专用材料费</t>
  </si>
  <si>
    <t>被装购置费</t>
  </si>
  <si>
    <t>专用燃料费</t>
  </si>
  <si>
    <t>委托业务费</t>
  </si>
  <si>
    <t>工会经费</t>
  </si>
  <si>
    <t>公务用车运行维护费</t>
  </si>
  <si>
    <t>其他交通费用</t>
  </si>
  <si>
    <t>其他商品和服务支出</t>
  </si>
  <si>
    <t>三、对个人和家庭的补助</t>
  </si>
  <si>
    <t>离休费</t>
  </si>
  <si>
    <t>退休费</t>
  </si>
  <si>
    <t>生活补助</t>
  </si>
  <si>
    <t>救济费</t>
  </si>
  <si>
    <t>奖励金</t>
  </si>
  <si>
    <t>四、资本性支出</t>
  </si>
  <si>
    <t>办公设备购置</t>
  </si>
  <si>
    <t>公务用车购置</t>
  </si>
  <si>
    <t>附件1-5</t>
  </si>
  <si>
    <t>2026年儋州市税收返还和转移支付预算表</t>
  </si>
  <si>
    <t>一、市（县）对区（乡/镇）转移支付</t>
  </si>
  <si>
    <t>二、市（县）对区（乡/镇）税收返还</t>
  </si>
  <si>
    <t>市（县）对区（乡/镇）税收返还和转移支付总计</t>
  </si>
  <si>
    <t>备注：儋州市镇政府采取“乡财市管”模式，作为市级部门管理，无对下税收返还和转移支付。</t>
  </si>
  <si>
    <t>附件1-6</t>
  </si>
  <si>
    <t>2026年儋州市税收返还和转移支付
分地区预算汇总表</t>
  </si>
  <si>
    <t>地区</t>
  </si>
  <si>
    <r>
      <rPr>
        <b/>
        <u/>
        <sz val="12"/>
        <color indexed="8"/>
        <rFont val="宋体"/>
        <charset val="134"/>
      </rPr>
      <t xml:space="preserve">         </t>
    </r>
    <r>
      <rPr>
        <b/>
        <sz val="12"/>
        <color indexed="8"/>
        <rFont val="宋体"/>
        <charset val="134"/>
      </rPr>
      <t>区</t>
    </r>
  </si>
  <si>
    <r>
      <rPr>
        <u/>
        <sz val="12"/>
        <color indexed="8"/>
        <rFont val="宋体"/>
        <charset val="134"/>
      </rPr>
      <t xml:space="preserve">          </t>
    </r>
    <r>
      <rPr>
        <sz val="12"/>
        <color indexed="8"/>
        <rFont val="宋体"/>
        <charset val="134"/>
      </rPr>
      <t>镇</t>
    </r>
  </si>
  <si>
    <r>
      <rPr>
        <u/>
        <sz val="12"/>
        <color indexed="8"/>
        <rFont val="宋体"/>
        <charset val="134"/>
      </rPr>
      <t xml:space="preserve">          </t>
    </r>
    <r>
      <rPr>
        <sz val="12"/>
        <color indexed="8"/>
        <rFont val="宋体"/>
        <charset val="134"/>
      </rPr>
      <t>乡</t>
    </r>
  </si>
  <si>
    <t>附件1-7</t>
  </si>
  <si>
    <t>2026年儋州市税收返还分地区预算汇总表</t>
  </si>
  <si>
    <t>合计</t>
  </si>
  <si>
    <t>备注：儋州市镇政府采取“乡财市管”模式，作为市级部门管理，无对下税收返还。</t>
  </si>
  <si>
    <t>附件1-8</t>
  </si>
  <si>
    <t>2026年儋州市一般性转移支付
分地区预算汇总表</t>
  </si>
  <si>
    <t>备注：儋州市镇政府采取“乡财市管”模式，作为市级部门管理，无对下一般性转移支付。</t>
  </si>
  <si>
    <t>附件1-9</t>
  </si>
  <si>
    <t>2026年儋州市专项转移支付
分地区预算汇总表</t>
  </si>
  <si>
    <t>备注：儋州市镇政府采取“乡财市管”模式，作为市级部门管理，无对下专项转移支付。</t>
  </si>
  <si>
    <t>附件1-10</t>
  </si>
  <si>
    <t>2026年儋州市政府性基金预算收入表</t>
  </si>
  <si>
    <t>一、地方政府性基金预算收入</t>
  </si>
  <si>
    <t xml:space="preserve">   （一）国有土地收益基金收入</t>
  </si>
  <si>
    <t xml:space="preserve">   （二）农业土地开发资金收入</t>
  </si>
  <si>
    <t xml:space="preserve">   （三）国有土地使用权出让收入</t>
  </si>
  <si>
    <t xml:space="preserve">   （四）福利彩票公益金收入</t>
  </si>
  <si>
    <t xml:space="preserve">   （五）体育彩票公益金收入</t>
  </si>
  <si>
    <t xml:space="preserve">   （六）城市基础设施配套费收入</t>
  </si>
  <si>
    <t xml:space="preserve">   （七）污水处理费收入</t>
  </si>
  <si>
    <t xml:space="preserve">   （八）福利彩票发行机构的业务费用</t>
  </si>
  <si>
    <t xml:space="preserve">   （一）海南省高等级公路车辆通行附加费债务收入</t>
  </si>
  <si>
    <t xml:space="preserve">   （二）国有土地使用权出让金债务收入</t>
  </si>
  <si>
    <t xml:space="preserve">   （三）土地储备专项债券收入</t>
  </si>
  <si>
    <t xml:space="preserve">   （四）棚户区改造专项债券收入</t>
  </si>
  <si>
    <t xml:space="preserve">   （五）其他地方自行试点项目收益专项债券收入</t>
  </si>
  <si>
    <t xml:space="preserve">   （六）其他政府性基金债务收入</t>
  </si>
  <si>
    <t xml:space="preserve">   （一）政府性基金转移支付收入</t>
  </si>
  <si>
    <t xml:space="preserve">   （二）调入资金</t>
  </si>
  <si>
    <t xml:space="preserve">   （三）债务转贷收入</t>
  </si>
  <si>
    <t xml:space="preserve">   （四）上年结转收入</t>
  </si>
  <si>
    <t xml:space="preserve">   （五）上年结余收入</t>
  </si>
  <si>
    <t>附件1-11</t>
  </si>
  <si>
    <t>2026年儋州市政府性基金预算支出表</t>
  </si>
  <si>
    <t>一、地方政府性基金预算支出</t>
  </si>
  <si>
    <t>（一）文化旅游体育与传媒支出</t>
  </si>
  <si>
    <t>旅游发展基金支出</t>
  </si>
  <si>
    <t>（二）卫生健康支出</t>
  </si>
  <si>
    <t>超长期特别国债安排的支出</t>
  </si>
  <si>
    <t>（三）城乡社区支出</t>
  </si>
  <si>
    <t>国有土地使用权出让收入安排的支出</t>
  </si>
  <si>
    <t>国有土地收益基金安排的支出</t>
  </si>
  <si>
    <t>农业土地开发资金安排的支出</t>
  </si>
  <si>
    <t>城市基础设施配套费安排的支出</t>
  </si>
  <si>
    <t>污水处理费安排的支出</t>
  </si>
  <si>
    <t>（四）农林水支出</t>
  </si>
  <si>
    <t>大中型水库移民后期扶持基金支出</t>
  </si>
  <si>
    <t>小型水库移民扶助基金安排的支出</t>
  </si>
  <si>
    <t>（五）交通运输支出</t>
  </si>
  <si>
    <t>（六）其他支出</t>
  </si>
  <si>
    <t>其他政府性基金及对应专项债务收入安排的支出</t>
  </si>
  <si>
    <t>彩票发行销售机构业务费安排的支出</t>
  </si>
  <si>
    <t>彩票公益金安排的支出</t>
  </si>
  <si>
    <t>超长期特别国债安排的其他支出</t>
  </si>
  <si>
    <t>（七）债务付息支出</t>
  </si>
  <si>
    <t>地方政府专项债务付息支出</t>
  </si>
  <si>
    <t>（八）债务发行费用支出</t>
  </si>
  <si>
    <t>地方政府专项债务发行费用支出</t>
  </si>
  <si>
    <t>二、债务还本支出</t>
  </si>
  <si>
    <t>（一）海南省高等级公路车辆通行附加费债务还本支出</t>
  </si>
  <si>
    <t>（二）国有土地使用权出让金债务还本支出</t>
  </si>
  <si>
    <t>（三）土地储备专项债券还本支出</t>
  </si>
  <si>
    <t>（四）棚户区改造专项债券还本支出</t>
  </si>
  <si>
    <t>（五）其他地方自行试点项目收益专项债券还本支出</t>
  </si>
  <si>
    <t>（六）其他政府性基金债务还本支出</t>
  </si>
  <si>
    <t>（七）抗疫特别国债还本支出</t>
  </si>
  <si>
    <t>（八）超长期特别国债还本支出</t>
  </si>
  <si>
    <t>三、转移性支出</t>
  </si>
  <si>
    <t>（一）政府性基金上解支出</t>
  </si>
  <si>
    <t>（二）调出资金</t>
  </si>
  <si>
    <t>（三）年终结余结转</t>
  </si>
  <si>
    <t>附件1-12</t>
  </si>
  <si>
    <t>2026年儋州市政府性基金预算本级支出表</t>
  </si>
  <si>
    <t>20709-旅游发展基金支出</t>
  </si>
  <si>
    <t>2070904-地方旅游开发项目补助</t>
  </si>
  <si>
    <t>21098-超长期特别国债安排的支出</t>
  </si>
  <si>
    <t>2109801-公立医院</t>
  </si>
  <si>
    <t>21208-国有土地使用权出让收入安排的支出</t>
  </si>
  <si>
    <t>2120804-农村基础设施建设支出</t>
  </si>
  <si>
    <t>2120814-农业生产发展支出</t>
  </si>
  <si>
    <t>2120899-其他国有土地使用权出让收入安排的支出</t>
  </si>
  <si>
    <t>21210-国有土地收益基金安排的支出</t>
  </si>
  <si>
    <t>2121099-其他国有土地收益基金支出</t>
  </si>
  <si>
    <t>21211-农业土地开发资金安排的支出</t>
  </si>
  <si>
    <t>21213-城市基础设施配套费安排的支出</t>
  </si>
  <si>
    <t>2121302-城市环境卫生</t>
  </si>
  <si>
    <t>21214-污水处理费安排的支出</t>
  </si>
  <si>
    <t>2121401-污水处理设施建设和运营</t>
  </si>
  <si>
    <t>21298-超长期特别国债安排的支出</t>
  </si>
  <si>
    <t>2129801-城乡社区公共设施</t>
  </si>
  <si>
    <t>21372-大中型水库移民后期扶持基金支出</t>
  </si>
  <si>
    <t>2137201-移民补助</t>
  </si>
  <si>
    <t>2137202-基础设施建设和经济发展</t>
  </si>
  <si>
    <t>21373-小型水库移民扶助基金安排的支出</t>
  </si>
  <si>
    <t>2137302-基础设施建设和经济发展</t>
  </si>
  <si>
    <t>21498-超长期特别国债安排的支出</t>
  </si>
  <si>
    <t>2149801-公路水路运输</t>
  </si>
  <si>
    <t>22904-其他政府性基金及对应专项债务收入安排的支出</t>
  </si>
  <si>
    <t>2290401-其他政府性基金安排的支出</t>
  </si>
  <si>
    <t>2290402-其他地方自行试点项目收益专项债券收入安排的支出</t>
  </si>
  <si>
    <t>2290403-其他政府性基金债务收入安排的支出</t>
  </si>
  <si>
    <t>22908-彩票发行销售机构业务费安排的支出</t>
  </si>
  <si>
    <t>2290804-福利彩票销售机构的业务费支出</t>
  </si>
  <si>
    <t>2290899-其他彩票发行销售机构业务费安排的支出</t>
  </si>
  <si>
    <t>22960-彩票公益金安排的支出</t>
  </si>
  <si>
    <t>2296002-用于社会福利的彩票公益金支出</t>
  </si>
  <si>
    <t>2296003-用于体育事业的彩票公益金支出</t>
  </si>
  <si>
    <t>2296006-用于残疾人事业的彩票公益金支出</t>
  </si>
  <si>
    <t>2296011-用于巩固脱贫攻坚成果衔接乡村振兴的彩票公益金支出</t>
  </si>
  <si>
    <t>22998-超长期特别国债安排的其他支出</t>
  </si>
  <si>
    <t>2299899-其他支出</t>
  </si>
  <si>
    <t>23204-地方政府专项债务付息支出</t>
  </si>
  <si>
    <t>2320411-国有土地使用权出让金债务付息支出</t>
  </si>
  <si>
    <t>2320431-土地储备专项债券付息支出</t>
  </si>
  <si>
    <t>2320433-棚户区改造专项债券付息支出</t>
  </si>
  <si>
    <t>2320498-其他地方自行试点项目收益专项债券付息支出</t>
  </si>
  <si>
    <t>2320499-其他政府性基金债务付息支出</t>
  </si>
  <si>
    <t>23304-地方政府专项债务发行费用支出</t>
  </si>
  <si>
    <t>2330411-国有土地使用权出让金债务发行费用支出</t>
  </si>
  <si>
    <t>2330431-土地储备专项债券发行费用支出</t>
  </si>
  <si>
    <t>2330433-棚户区改造专项债券发行费用支出</t>
  </si>
  <si>
    <t>2330498-其他地方自行试点项目收益专项债券发行费用支出</t>
  </si>
  <si>
    <t>2330499-其他政府性基金债务发行费用支出</t>
  </si>
  <si>
    <t>附件1-13</t>
  </si>
  <si>
    <t>2026年儋州市政府性基金预算转移支付表</t>
  </si>
  <si>
    <t>一、大中型水库库区基金安排的支出</t>
  </si>
  <si>
    <t>备注：儋州市镇政府采取“乡财市管”模式，作为市级部门管理，无对下政府性基金预算转移支付。</t>
  </si>
  <si>
    <t>附件1-14</t>
  </si>
  <si>
    <t>2026年儋州市国有资本经营预算收入表</t>
  </si>
  <si>
    <t>一、利润收入</t>
  </si>
  <si>
    <t>其他国有资本经营预算企业利润收入</t>
  </si>
  <si>
    <t>二、转移性收入</t>
  </si>
  <si>
    <t>国有资本经营预算转移支付收入</t>
  </si>
  <si>
    <t>附件1-15</t>
  </si>
  <si>
    <t>2026年儋州市国有资本经营预算支出表</t>
  </si>
  <si>
    <t>一、国有资本预算支出</t>
  </si>
  <si>
    <t>解决历史遗留问题及改革成本支出</t>
  </si>
  <si>
    <t>其他国有资本经营预算支出</t>
  </si>
  <si>
    <t>二、转移性支出</t>
  </si>
  <si>
    <t>国有资本经营预算调出资金</t>
  </si>
  <si>
    <t>附件1-16</t>
  </si>
  <si>
    <t>2026年儋州市国有资本经营预算本级支出表</t>
  </si>
  <si>
    <t>223-国有资本经营预算支出</t>
  </si>
  <si>
    <t>22301-解决历史遗留问题及改革成本支出</t>
  </si>
  <si>
    <t>2230105-国有企业退休人员社会化管理补助支出</t>
  </si>
  <si>
    <t>22399-其他国有资本经营预算支出</t>
  </si>
  <si>
    <t>2239999-其他国有资本经营预算支出</t>
  </si>
  <si>
    <t>附件1-17</t>
  </si>
  <si>
    <t>2026年儋州市国有资本经营预算转移支付表</t>
  </si>
  <si>
    <t>一、解决历史遗留问题及改革成本支出</t>
  </si>
  <si>
    <t xml:space="preserve">    其中：厂办大集体改革支出</t>
  </si>
  <si>
    <t>备注：儋州市无对下国有资本经营预算转移支付。</t>
  </si>
  <si>
    <t>附件1-18</t>
  </si>
  <si>
    <t>2026年儋州市社会保险基金预算收入表</t>
  </si>
  <si>
    <t>一、企业职工基本养老保险基金收入</t>
  </si>
  <si>
    <t>二、机关事业单位基本养老保险基金收入</t>
  </si>
  <si>
    <t>三、城乡居民基本养老保险基金收入</t>
  </si>
  <si>
    <t>四、城镇职工基本医疗保险基金收入</t>
  </si>
  <si>
    <t>五、城乡居民基本医疗保险基金收入</t>
  </si>
  <si>
    <t>六、工伤保险基金收入</t>
  </si>
  <si>
    <t>七、失业保险基金收入</t>
  </si>
  <si>
    <t>八、长期护理保险基金收入</t>
  </si>
  <si>
    <t>附件1-19</t>
  </si>
  <si>
    <t>2026年儋州市社会保险基金预算支出表</t>
  </si>
  <si>
    <t>一、企业职工基本养老保险基金支出</t>
  </si>
  <si>
    <t>二、机关事业单位基本养老保险基金支出</t>
  </si>
  <si>
    <t>三、城乡居民基本养老保险基金支出</t>
  </si>
  <si>
    <t>四、城镇职工基本医疗保险基金支出</t>
  </si>
  <si>
    <t>五、城乡居民基本医疗保险基金支出</t>
  </si>
  <si>
    <t>六、工伤保险基金支出</t>
  </si>
  <si>
    <t>七、失业保险基金支出</t>
  </si>
  <si>
    <t>八、长期护理保险基金支出</t>
  </si>
  <si>
    <t>附件1-20</t>
  </si>
  <si>
    <t>2026年儋州市社会保险基金预算本级支出表</t>
  </si>
  <si>
    <t>209-社会保险基金支出</t>
  </si>
  <si>
    <t xml:space="preserve">    20901-企业职工基本养老保险基金支出</t>
  </si>
  <si>
    <t xml:space="preserve">        2090101-基本养老金</t>
  </si>
  <si>
    <t xml:space="preserve">        2090103-丧葬补助金和抚恤金支出</t>
  </si>
  <si>
    <t xml:space="preserve">        2090104-病残津贴支出</t>
  </si>
  <si>
    <t xml:space="preserve">        2090199-其他支出</t>
  </si>
  <si>
    <t xml:space="preserve">        上解上级支出</t>
  </si>
  <si>
    <t xml:space="preserve">    20902-失业保险基金支出</t>
  </si>
  <si>
    <t xml:space="preserve">        2090201-失业保险金</t>
  </si>
  <si>
    <t xml:space="preserve">        2090202-医疗保险费</t>
  </si>
  <si>
    <t xml:space="preserve">        2090203-丧葬补助金和抚恤金支出</t>
  </si>
  <si>
    <t xml:space="preserve">        2090210-其他费用支出</t>
  </si>
  <si>
    <t xml:space="preserve">        2090299-其他支出</t>
  </si>
  <si>
    <t xml:space="preserve">    20910-城乡居民基本养老保险基金支出</t>
  </si>
  <si>
    <t xml:space="preserve">        2091001-基础养老金支出</t>
  </si>
  <si>
    <t xml:space="preserve">        2091002-个人账户养老金支出</t>
  </si>
  <si>
    <t xml:space="preserve">        2091003-丧葬补助金支出</t>
  </si>
  <si>
    <t xml:space="preserve">        2091099-其他支出</t>
  </si>
  <si>
    <t xml:space="preserve">    20911-机关事业单位基本养老保险基金支出</t>
  </si>
  <si>
    <t xml:space="preserve">        2091101-基础养老金支出</t>
  </si>
  <si>
    <t xml:space="preserve">        2091199-其他支出</t>
  </si>
  <si>
    <t xml:space="preserve">    20999-其他社会保险基金支出</t>
  </si>
  <si>
    <t>DEBT_T_XXGK_XEYE</t>
  </si>
  <si>
    <t xml:space="preserve"> AND T.AD_CODE_GK=46 AND T.SET_YEAR_GK=2022</t>
  </si>
  <si>
    <t>上年债务限额及余额预算</t>
  </si>
  <si>
    <t>AD_CODE_GK#46</t>
  </si>
  <si>
    <t>SET_YEAR_GK#2022</t>
  </si>
  <si>
    <t>SET_YEAR#2021</t>
  </si>
  <si>
    <t>AD_CODE#</t>
  </si>
  <si>
    <t>AD_NAME#</t>
  </si>
  <si>
    <t>YBXE_Y1#</t>
  </si>
  <si>
    <t>ZXXE_Y1#</t>
  </si>
  <si>
    <t>YBYE_Y1#</t>
  </si>
  <si>
    <t>ZXYE_Y1#</t>
  </si>
  <si>
    <t>附件1-21</t>
  </si>
  <si>
    <t>海南省儋州市2025年地方政府债务限额及余额预算情况表</t>
  </si>
  <si>
    <t>地   区</t>
  </si>
  <si>
    <t>2025年债务限额</t>
  </si>
  <si>
    <t>2025年债务余额预计执行数</t>
  </si>
  <si>
    <t>一般债务</t>
  </si>
  <si>
    <t>专项债务</t>
  </si>
  <si>
    <t>公  式</t>
  </si>
  <si>
    <t>A=B+C</t>
  </si>
  <si>
    <t>B</t>
  </si>
  <si>
    <t>C</t>
  </si>
  <si>
    <t>D=E+F</t>
  </si>
  <si>
    <t>E</t>
  </si>
  <si>
    <t>F</t>
  </si>
  <si>
    <t>VALID#</t>
  </si>
  <si>
    <t>4601</t>
  </si>
  <si>
    <t xml:space="preserve">  儋州市</t>
  </si>
  <si>
    <t>460100</t>
  </si>
  <si>
    <t xml:space="preserve">    儋州市本级</t>
  </si>
  <si>
    <t>注：1.本表反映上一年度本地区、本级及分地区地方政府债务限额及余额预计执行数。</t>
  </si>
  <si>
    <t>2.本表由县级以上地方各级财政部门在同级人民代表大会批准预算后二十日内公开。</t>
  </si>
  <si>
    <t>DEBT_T_XXGK_YBYE</t>
  </si>
  <si>
    <t>AD_CODE#46</t>
  </si>
  <si>
    <t>AD_NAME#46 海南省</t>
  </si>
  <si>
    <t>XM_TYPE#</t>
  </si>
  <si>
    <t>XM_NAME#</t>
  </si>
  <si>
    <t>YS_AMT#</t>
  </si>
  <si>
    <t>ZX_AMT#</t>
  </si>
  <si>
    <t>ROW_NUM#</t>
  </si>
  <si>
    <t>附件1-22</t>
  </si>
  <si>
    <t>海南省儋州市2025年和2026年地方政府一般债务余额情况表</t>
  </si>
  <si>
    <t>项    目</t>
  </si>
  <si>
    <t>预算数</t>
  </si>
  <si>
    <t>执行数</t>
  </si>
  <si>
    <t>YBYE_Y2</t>
  </si>
  <si>
    <t>一、2024年末地方政府一般债务余额实际数</t>
  </si>
  <si>
    <t>YBYE_Y1</t>
  </si>
  <si>
    <t>二、2025年末地方政府一般债务余额限额</t>
  </si>
  <si>
    <t>FXYB_Y1</t>
  </si>
  <si>
    <t>三、2025年地方政府一般债务发行额</t>
  </si>
  <si>
    <t>FXYB_Y1_WZ</t>
  </si>
  <si>
    <t xml:space="preserve">    中央转贷地方的国际金融组织和外国政府贷款</t>
  </si>
  <si>
    <t>FXYB_Y1_ZQ</t>
  </si>
  <si>
    <t xml:space="preserve">    2025年地方政府一般债券发行额</t>
  </si>
  <si>
    <t>YBHB_Y1</t>
  </si>
  <si>
    <t>四、2025年地方政府一般债务还本额</t>
  </si>
  <si>
    <t>YBYEYS_Y1</t>
  </si>
  <si>
    <t>五、2025年末地方政府一般债务余额预计执行数</t>
  </si>
  <si>
    <t>CZCZ</t>
  </si>
  <si>
    <t>六、2026年地方财政赤字</t>
  </si>
  <si>
    <t>YBXE</t>
  </si>
  <si>
    <t>七、2026年地方政府一般债务余额限额</t>
  </si>
  <si>
    <t>DEBT_T_XXGK_ZXYE</t>
  </si>
  <si>
    <t>附件1-23</t>
  </si>
  <si>
    <t>海南省儋州市2025年和2026年地方政府专项债务余额情况表</t>
  </si>
  <si>
    <t>ZXYE_Y2</t>
  </si>
  <si>
    <t>一、2024年末地方政府专项债务余额实际数</t>
  </si>
  <si>
    <t>ZXYE_Y1</t>
  </si>
  <si>
    <t>二、2025年末地方政府专项债务余额限额</t>
  </si>
  <si>
    <t>FXZX_Y1</t>
  </si>
  <si>
    <t>三、2025年地方政府专项债务发行额</t>
  </si>
  <si>
    <t>ZXHB_Y1</t>
  </si>
  <si>
    <t>四、2025年地方政府专项债务还本额</t>
  </si>
  <si>
    <t>ZXYEYS_Y1</t>
  </si>
  <si>
    <t>五、2025年末地方政府专项债务余额预计执行数</t>
  </si>
  <si>
    <t>XZXE</t>
  </si>
  <si>
    <t>六、2026年地方政府专项债务新增限额</t>
  </si>
  <si>
    <t>ZXXE</t>
  </si>
  <si>
    <t>七、2026年末地方政府专项债务余额限额</t>
  </si>
  <si>
    <t>DEBT_T_XXGK_FX_HBFXYS</t>
  </si>
  <si>
    <t>AD_BDQ#</t>
  </si>
  <si>
    <t>AD_BJ#</t>
  </si>
  <si>
    <t>附件1-24</t>
  </si>
  <si>
    <t>海南省儋州市地方政府债券发行及还本付息情况表</t>
  </si>
  <si>
    <t>公式</t>
  </si>
  <si>
    <t>本地区</t>
  </si>
  <si>
    <t>本级</t>
  </si>
  <si>
    <t>FXYB</t>
  </si>
  <si>
    <t>一、2025年发行预计执行数</t>
  </si>
  <si>
    <t>A=B+D</t>
  </si>
  <si>
    <t>（一）一般债券</t>
  </si>
  <si>
    <t>FXYB _Y1_ZRZ</t>
  </si>
  <si>
    <t xml:space="preserve">   其中：再融资债券</t>
  </si>
  <si>
    <t>（二）专项债券</t>
  </si>
  <si>
    <t>D</t>
  </si>
  <si>
    <t>FXZX _Y1_ZRZ</t>
  </si>
  <si>
    <t>HB_Y1</t>
  </si>
  <si>
    <t>二、2025年还本预计执行数</t>
  </si>
  <si>
    <t>F=G+H</t>
  </si>
  <si>
    <t>G</t>
  </si>
  <si>
    <t>H</t>
  </si>
  <si>
    <t>FX_Y1</t>
  </si>
  <si>
    <t>三、2025年付息预计执行数</t>
  </si>
  <si>
    <t>I=J+K</t>
  </si>
  <si>
    <t>YBFX_Y1</t>
  </si>
  <si>
    <t>J</t>
  </si>
  <si>
    <t>ZXFX_Y1</t>
  </si>
  <si>
    <t>K</t>
  </si>
  <si>
    <t>YBHB</t>
  </si>
  <si>
    <t>四、2026年还本预算数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</si>
  <si>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</si>
  <si>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</si>
  <si>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</si>
  <si>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</si>
  <si>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</si>
  <si>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</si>
  <si>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</si>
  <si>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</si>
  <si>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</si>
  <si>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</si>
  <si>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</si>
  <si>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</si>
  <si>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</si>
  <si>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</si>
  <si>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</si>
  <si>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五、2026年付息预算数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</si>
  <si>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</si>
  <si>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</si>
  <si>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</si>
  <si>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</si>
  <si>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</si>
  <si>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</si>
  <si>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</si>
  <si>
    <t>DEBT_T_XXGK_TQXDXE</t>
  </si>
  <si>
    <t>当年债务限额提前下达情况</t>
  </si>
  <si>
    <t>SET_YEAR#2022</t>
  </si>
  <si>
    <t>AD_XJ#</t>
  </si>
  <si>
    <t>附件1-25</t>
  </si>
  <si>
    <t>儋州市2026年地方政府债务限额提前下达情况表</t>
  </si>
  <si>
    <t>下级</t>
  </si>
  <si>
    <t>xe_y1</t>
  </si>
  <si>
    <t>一：2025年地方政府债务限额</t>
  </si>
  <si>
    <t>ybxe_y1</t>
  </si>
  <si>
    <t>其中： 一般债务限额</t>
  </si>
  <si>
    <t>zxxe_y1</t>
  </si>
  <si>
    <t xml:space="preserve">    专项债务限额</t>
  </si>
  <si>
    <t>xe_amt</t>
  </si>
  <si>
    <t>二：提前下达的2026年地方政府债务新增限额</t>
  </si>
  <si>
    <t>ybxe_amt</t>
  </si>
  <si>
    <t>zxxe_amt</t>
  </si>
  <si>
    <t>注：本表反映本地区及本级年初预算中列示的地方政府债务限额情况，由县级以上地方各级财政部门在同级人大常委会批准年度预算后二十日内公开。</t>
  </si>
  <si>
    <t>附件1-26</t>
  </si>
  <si>
    <t>2026年儋州市市本级重点项目支出绩效表</t>
  </si>
  <si>
    <t>金额单位：万元</t>
  </si>
  <si>
    <t>单位名称</t>
  </si>
  <si>
    <t>项目名称</t>
  </si>
  <si>
    <t>预算执行率权重(%)</t>
  </si>
  <si>
    <t>项目金额</t>
  </si>
  <si>
    <t>绩效目标</t>
  </si>
  <si>
    <t>一级指标</t>
  </si>
  <si>
    <t>二级指标</t>
  </si>
  <si>
    <t>三级指标</t>
  </si>
  <si>
    <t>绩效指标性质</t>
  </si>
  <si>
    <t>本年绩效指标值</t>
  </si>
  <si>
    <t>绩效度量单位</t>
  </si>
  <si>
    <t>本年权重</t>
  </si>
  <si>
    <t>合计：</t>
  </si>
  <si>
    <t>102001-儋州市政府办公室本级</t>
  </si>
  <si>
    <t>46040022T000000669109-农民小额贷款财政贴息和奖补资金</t>
  </si>
  <si>
    <t>利用农民小额贷款财政贴息和奖补资金减轻农民小额贷款压力，促进农民发展生产和提高生活水平。</t>
  </si>
  <si>
    <t>产出指标</t>
  </si>
  <si>
    <t>数量指标</t>
  </si>
  <si>
    <t>贴息户数</t>
  </si>
  <si>
    <t>≥</t>
  </si>
  <si>
    <t>家</t>
  </si>
  <si>
    <t>质量指标</t>
  </si>
  <si>
    <t>贴息对象资格符合率</t>
  </si>
  <si>
    <t>＝</t>
  </si>
  <si>
    <t>%</t>
  </si>
  <si>
    <t>时效指标</t>
  </si>
  <si>
    <t>贷款贴息拨付到位及时率</t>
  </si>
  <si>
    <t>效益指标</t>
  </si>
  <si>
    <t>社会效益指标</t>
  </si>
  <si>
    <t>促进农民发展生产和提高生活水平</t>
  </si>
  <si>
    <t>定性</t>
  </si>
  <si>
    <t>有效促进</t>
  </si>
  <si>
    <t>102013-儋州市机关事务服务中心</t>
  </si>
  <si>
    <t>46040023T000001048172-市直机关办公区物业管理服务工作经费</t>
  </si>
  <si>
    <t>计划将市直机关办公区物业管理服务工作经费用于办公区电费、水费、维护、物业管理等方面工作，对日常办公提供经费保障，有利于各项工作顺利开展。</t>
  </si>
  <si>
    <t>开展工作项数</t>
  </si>
  <si>
    <t>项</t>
  </si>
  <si>
    <t>支付电费、水费等保障工作完成率</t>
  </si>
  <si>
    <t>支付各项费用及时率</t>
  </si>
  <si>
    <t>经济效益指标</t>
  </si>
  <si>
    <t>有效保障中心后勤的工作顺利开展</t>
  </si>
  <si>
    <t>优良中低差</t>
  </si>
  <si>
    <t>满意度指标</t>
  </si>
  <si>
    <t>服务对象满意度</t>
  </si>
  <si>
    <t>办公区工作人员满意度</t>
  </si>
  <si>
    <t>108001-儋州市统计局本级</t>
  </si>
  <si>
    <t>46040026T000001613228-第四次全国农业普查经费</t>
  </si>
  <si>
    <t>目标1：根据普查实施进度，完成试点、普查小区划分、单位清查及入户登记工作。 目标2：开展普查指导员和普查员选聘及培训工作，按时按量发放两员补助。 目标3：开展第四次全国农业普查全周期宣传工作。</t>
  </si>
  <si>
    <t>分阶段完成普查小区划分、单位清查及入户登记</t>
  </si>
  <si>
    <t>万户</t>
  </si>
  <si>
    <t>普查分阶段完成单位清查、入户登记差错率</t>
  </si>
  <si>
    <t>≤</t>
  </si>
  <si>
    <t>摸清全市“三农”家底，提供精准数据支撑</t>
  </si>
  <si>
    <t>优</t>
  </si>
  <si>
    <t>开展普查宣传，提升社会公众对普查对象的认知度</t>
  </si>
  <si>
    <t>显著提升</t>
  </si>
  <si>
    <t>109001-儋州市财政局本级</t>
  </si>
  <si>
    <t>46040022T000000164944-国有企业管理工作</t>
  </si>
  <si>
    <t>计划做好企业运维补贴等其他国资管理相关工作，确保工作顺利开展。</t>
  </si>
  <si>
    <t>工作经费拨付次数</t>
  </si>
  <si>
    <t>次</t>
  </si>
  <si>
    <t>资金拨付完成率</t>
  </si>
  <si>
    <t>资金拨付及时率</t>
  </si>
  <si>
    <t>保障国资企业管理工作顺利完成</t>
  </si>
  <si>
    <t>国有企业满意度</t>
  </si>
  <si>
    <t>46040022T000000165130-预算管理工作</t>
  </si>
  <si>
    <t xml:space="preserve">做好财政年度预算编制工作，加强预算管理，规范财政资金使用。 </t>
  </si>
  <si>
    <t>预算编制项目数量</t>
  </si>
  <si>
    <t>节约资金额度比率</t>
  </si>
  <si>
    <t>编制上报及时率</t>
  </si>
  <si>
    <t>加强预算编制管理情况</t>
  </si>
  <si>
    <t>46040022T000000172292-儋州市体育中心“一场两馆“运营服务费”</t>
  </si>
  <si>
    <t>负责儋州市体育中心“一场两馆”项目用地范围内的全部建筑物、构筑物机及其配套设施设备的运营、管理、维护及文体活动等支出。</t>
  </si>
  <si>
    <t>运营服务费支付总额</t>
  </si>
  <si>
    <t>万元</t>
  </si>
  <si>
    <t>运营方绩效考核情况</t>
  </si>
  <si>
    <t>运营服务年限</t>
  </si>
  <si>
    <t>年</t>
  </si>
  <si>
    <t>场馆收入分配率</t>
  </si>
  <si>
    <t>免费举办或承办体育赛事、群体活动、体育健身技能培训、国民体质测试及其他文体活动参与或服务人次机</t>
  </si>
  <si>
    <t>人次</t>
  </si>
  <si>
    <t>市民满意度</t>
  </si>
  <si>
    <t>46040023T000001081844-洋浦大桥征地拆迁补偿款</t>
  </si>
  <si>
    <t>解决历史遗留问题，提高营商环境</t>
  </si>
  <si>
    <t>大桥总面积覆盖率</t>
  </si>
  <si>
    <t>大桥使用率</t>
  </si>
  <si>
    <t>及时拨付资金</t>
  </si>
  <si>
    <t>有效解决</t>
  </si>
  <si>
    <t>被拆迁户满意度</t>
  </si>
  <si>
    <t>109002-儋州市财政局洋浦分局</t>
  </si>
  <si>
    <t>46040025T000001488986-二十冶集团案件专项经费</t>
  </si>
  <si>
    <t>专项用于解决二十冶案件遗留问题</t>
  </si>
  <si>
    <t>每年支付次数</t>
  </si>
  <si>
    <t>推进案件解决</t>
  </si>
  <si>
    <t>服务期限</t>
  </si>
  <si>
    <t>政府法治建设</t>
  </si>
  <si>
    <t>109029-儋州市财政预算评审中心</t>
  </si>
  <si>
    <t>46040025T000001481354-项目评审管理工作</t>
  </si>
  <si>
    <t>根据有关文件精神，为加强部门预算管理，提高政府投资项目预算编制质量，优化财政资源配置，提升预算评审科学化、规范化管理水平，对我市相关项目开展评审管理工作。</t>
  </si>
  <si>
    <t>评审项目数量</t>
  </si>
  <si>
    <t>个</t>
  </si>
  <si>
    <t>工作完成及时性</t>
  </si>
  <si>
    <t>评审项目及时性</t>
  </si>
  <si>
    <t>有效提高财政资金使用效益</t>
  </si>
  <si>
    <t>有效提高</t>
  </si>
  <si>
    <t>被评审项目单位满意度</t>
  </si>
  <si>
    <t>110001-儋州市审计局本级</t>
  </si>
  <si>
    <t>46040021T000000013536-投资审计经费</t>
  </si>
  <si>
    <t>全面掌握我市政府投资情况，将全市政府投资情况纳入全监督，拟于2026年聘请部分中介公司协助参与洋浦滨海文化广场建设项目竣工决算审计、石化新材料产业园（二期）市政道路及配套工程预算执行审计。</t>
  </si>
  <si>
    <t>完成集中审理项目数量</t>
  </si>
  <si>
    <t>审计项目覆盖率</t>
  </si>
  <si>
    <t>年度检查审计项目完成率</t>
  </si>
  <si>
    <t>被审计单位根据审计建议建立健全规章制度情况</t>
  </si>
  <si>
    <t>一、儋州市那大城区雨污分流改造及截流并网工程（一期）预算执行审计、儋州市粮油储备项目专项审计、海南比勒费尔德应用科学大学项目（一期）预算执行审计、儋州1001项目（纪委新办公楼）竣工决算审计、儋州市未来社区建设项目专项审计、S307那大至兰洋公路改建工程竣工决算审计、儋州市滨海二道竣工决算审计、儋州市委党校新校区（一期）建设项目跟踪审计等10余个项目，能为我市核减投资额同比提高30%以上，增收节支预计1000万元。二、保障审计实习生工资的发放。　</t>
  </si>
  <si>
    <t>被审计单位满意度</t>
  </si>
  <si>
    <t>112001-中国共产党儋州市纪律检查委员会本级</t>
  </si>
  <si>
    <t>46040023T000001048194-留置场所事务</t>
  </si>
  <si>
    <t>为实现留置场所和侦查装备管理的科学化、专业化、规范化、确保办案安全和2026年办案工作顺利开展。</t>
  </si>
  <si>
    <t>采取留置措施人员数</t>
  </si>
  <si>
    <t>人</t>
  </si>
  <si>
    <t>留置场所人员日常管理工作完成率</t>
  </si>
  <si>
    <t>留置的及时性</t>
  </si>
  <si>
    <t>完成基本生活物资保障及医疗保障</t>
  </si>
  <si>
    <t>留置对象满意度</t>
  </si>
  <si>
    <t>118010-洋浦经济开发区综合协调保障中心</t>
  </si>
  <si>
    <t>46040022T000000751548-物业管理专项</t>
  </si>
  <si>
    <t>提供良好的物业服务,保障食堂、办公区等正常运转。</t>
  </si>
  <si>
    <t>物业管理面积</t>
  </si>
  <si>
    <t>平方米</t>
  </si>
  <si>
    <t>卫生清扫合格率</t>
  </si>
  <si>
    <t>按时缴纳租金、物业水电费</t>
  </si>
  <si>
    <t>物业服务响应率</t>
  </si>
  <si>
    <t>办公人员满意度</t>
  </si>
  <si>
    <t>119001-中共儋州市委宣传部本级</t>
  </si>
  <si>
    <t>46040021T000000028888-党报党刊及其他书报杂志征订经费</t>
  </si>
  <si>
    <t>　 根据省委市委相关文件要求，征订党报党刊以及征订《人民日报》《参考消息》及其他书报杂志</t>
  </si>
  <si>
    <t>征订党报党刊种类/征订报刊杂志种类</t>
  </si>
  <si>
    <t>类</t>
  </si>
  <si>
    <t>印制质量合格率</t>
  </si>
  <si>
    <t>期刊订购时效率</t>
  </si>
  <si>
    <t>可持续影响</t>
  </si>
  <si>
    <t>可持续征订率</t>
  </si>
  <si>
    <t>46040023T000001044229-宣传文化活动事务</t>
  </si>
  <si>
    <t>开展各项经常性项目工作</t>
  </si>
  <si>
    <t>每年预计宣传报道播放儋州、洋浦最新资讯数量</t>
  </si>
  <si>
    <t>条</t>
  </si>
  <si>
    <t>每年预计重大主题宣讲场次</t>
  </si>
  <si>
    <t>场次</t>
  </si>
  <si>
    <t>重大主题宣讲完成率</t>
  </si>
  <si>
    <t>宣传报道工作完成率</t>
  </si>
  <si>
    <t>宣传报道工作及时率</t>
  </si>
  <si>
    <t>政策知晓率、重大主题宣讲进机关、学校、企业、镇（办事处）、农村、社区（居）等点位覆盖率</t>
  </si>
  <si>
    <t>121001-中共儋州市委政法委员会本级</t>
  </si>
  <si>
    <t>46040021T000000011636-信息系统运行维护</t>
  </si>
  <si>
    <t>进行采购项目运维内容包含基础环境运维服务、硬件设备运维服务、软件运维服务和其他运维服务。</t>
  </si>
  <si>
    <t>网络不稳定故障率</t>
  </si>
  <si>
    <t>保障雪亮工程等系统运行安全率</t>
  </si>
  <si>
    <t>快速修复系统及时性</t>
  </si>
  <si>
    <t>小时</t>
  </si>
  <si>
    <t>提高事故、事件处理效率</t>
  </si>
  <si>
    <t>好坏</t>
  </si>
  <si>
    <t>工作人员对系统运行效率反映度</t>
  </si>
  <si>
    <t>132001-儋州市公安局本级</t>
  </si>
  <si>
    <t>保障儋州市公安局所有在用信息系统的安全、稳定、高效运行，为各项公安业务工作提供可靠的技术支撑，提升警务工作数字化、智能化水平，助力海南自由贸易港建设背景下的平安儋州建设。</t>
  </si>
  <si>
    <t>保障系统运行个数</t>
  </si>
  <si>
    <t>系统故障率</t>
  </si>
  <si>
    <t>系统故障响应时间</t>
  </si>
  <si>
    <t>系统正常运转天数</t>
  </si>
  <si>
    <t>天</t>
  </si>
  <si>
    <t>提高工作效率促进社会治安防控效果</t>
  </si>
  <si>
    <t>警务人员对各系统运维的满意度</t>
  </si>
  <si>
    <t>＞</t>
  </si>
  <si>
    <t>46040022T000000150972-中央政法纪检监察转移支付资金办案业务费（公安局本级）</t>
  </si>
  <si>
    <t>利用上级专项资金大力开展社会治安综合整治，有效打击和预防各种违法犯罪活动，增强人民群众社会安全感，维护社会大局稳定。同时，加强资金管理，充分提高经费使用效益。</t>
  </si>
  <si>
    <t>治安案件查处率</t>
  </si>
  <si>
    <t>抓获犯罪嫌疑人数</t>
  </si>
  <si>
    <t>打击犯罪团伙数</t>
  </si>
  <si>
    <t>刑事案件破案率</t>
  </si>
  <si>
    <t>刑事案件发案下降率</t>
  </si>
  <si>
    <t>治安案件发案下降率</t>
  </si>
  <si>
    <t>市民满意率</t>
  </si>
  <si>
    <t>46040026T000001647485-办案（业务）经费</t>
  </si>
  <si>
    <t>根据海南省公安机关公用经费保障标准，结合我市财力实际，申请人均1.5万元的办案（业务）经费，用于保障公安机关警务人员工作午餐、一线执法人员伙食和其他劳务、非办案类宣传、办公用房租赁、设备维修和其他杂项等支出。保障全局办案业务工作顺利开展，顺利实现全年工作目标。加强专项资金管理，厉行节约，不断提高经费使用绩效管理水平。</t>
  </si>
  <si>
    <t>保障警务人员人数</t>
  </si>
  <si>
    <t>案件查处率</t>
  </si>
  <si>
    <t>经费到位及时率</t>
  </si>
  <si>
    <t>人民群众安全感综合指数</t>
  </si>
  <si>
    <t>高</t>
  </si>
  <si>
    <t>警务人员满意度</t>
  </si>
  <si>
    <t>132002-儋州市公安局交通管理支队</t>
  </si>
  <si>
    <t>46040022T000000151489-中央政法纪检监察转移支付资金办案业务费（交警支队）</t>
  </si>
  <si>
    <t>中央补助专项资金，专项用于道路交通安全秩序管理，减少交通事故发生等业务工作，提高道路交通安全秩序工作经费保障。</t>
  </si>
  <si>
    <t>案件查办工作完成率</t>
  </si>
  <si>
    <t>减少交通事故发生率</t>
  </si>
  <si>
    <t>道路畅通及时性</t>
  </si>
  <si>
    <t>全市道路交通安全提升率</t>
  </si>
  <si>
    <t>公众安全感提升率</t>
  </si>
  <si>
    <t>46040023T000001040444-车辆及驾驶员管理</t>
  </si>
  <si>
    <t>为了保障对全辖区车辆管理工作的开展，行使各项车管理职权，对机动车和驾驶员办理的相关业务，如机动车驾驶证申请，补额，换证等相关业务，需要安排专项经费给予保障。</t>
  </si>
  <si>
    <t>办理车辆牌证数量</t>
  </si>
  <si>
    <t>件</t>
  </si>
  <si>
    <t>车管业务办理完成率</t>
  </si>
  <si>
    <t>业务办理及时率</t>
  </si>
  <si>
    <t>确保车辆及驾驶员合格率</t>
  </si>
  <si>
    <t>136001-儋州市司法局本级</t>
  </si>
  <si>
    <t>46040021T000000075071-中央政法纪检监察转移支付资金办案业务费</t>
  </si>
  <si>
    <t>合理使用中央政法纪检监察转移支付资金办案业务费，进一步加强人民调解、安置帮教、社区矫正、法治宣传等方面的工作。</t>
  </si>
  <si>
    <t>办理法律援助案件数</t>
  </si>
  <si>
    <t>有效衔接社区矫正对象完成率</t>
  </si>
  <si>
    <t>年度资金支付进度</t>
  </si>
  <si>
    <t>法治宣传教育推广率</t>
  </si>
  <si>
    <t>各司法所满意度</t>
  </si>
  <si>
    <t>137001-儋州市教育局本级</t>
  </si>
  <si>
    <t>46000021T000000011452-家庭经济困难学生生活补助</t>
  </si>
  <si>
    <t>　预计发放小学非住宿生5500人、小学住宿生4500人、初中非住宿生3000人、初中住宿生4400人生活补助200万元，解决义务教育家庭经济困难在校生生活补助。</t>
  </si>
  <si>
    <t>发放人数</t>
  </si>
  <si>
    <t>发放标准准确率</t>
  </si>
  <si>
    <t>发放及时率</t>
  </si>
  <si>
    <t>家庭经济困难学生接受资助率</t>
  </si>
  <si>
    <t>经济困难学生满意度</t>
  </si>
  <si>
    <t>46000021T000000011454-家庭经济困难学生国家助学金</t>
  </si>
  <si>
    <t>计划发放中职及高中家庭经济困难学生助学金，解决中职及普通高中家庭经济困难学生助学金。</t>
  </si>
  <si>
    <t>受助学生人数</t>
  </si>
  <si>
    <t>资助标准达标率</t>
  </si>
  <si>
    <t>资助及时发放率</t>
  </si>
  <si>
    <t>项目覆盖率</t>
  </si>
  <si>
    <t>46000021Y000000011448-城乡义务教育生均公用经费</t>
  </si>
  <si>
    <t>城乡义务教育生均公用经费，保障义务教育阶段民办中小学正常运转</t>
  </si>
  <si>
    <t>民办中小学数量</t>
  </si>
  <si>
    <t>所</t>
  </si>
  <si>
    <t>民办中小学生均公用完成情况</t>
  </si>
  <si>
    <t>城乡义务教育生均公用经费及时率</t>
  </si>
  <si>
    <t>城乡义务教育正常运转</t>
  </si>
  <si>
    <t>师生满意率</t>
  </si>
  <si>
    <t>46000021Y000000011449-特殊教育生均公用经费</t>
  </si>
  <si>
    <t>保障义务教育阶段民办中小学残疾生均经费的拨付</t>
  </si>
  <si>
    <t>民办中小学</t>
  </si>
  <si>
    <t>民办中小学拨付完成率</t>
  </si>
  <si>
    <t>民办中小学残疾生均经费及时拨付率</t>
  </si>
  <si>
    <t>保障义务教育阶段民办中小学残疾生正常就读</t>
  </si>
  <si>
    <t>46040022T000000169483-乡村振兴家庭经济困难学生基本生活保障</t>
  </si>
  <si>
    <t>根据《海南省教育厅等五部门关于在衔接过渡期内继续实施家庭经济困难学生基本生活保障制度的通知》（琼教发〔2021〕 117号）文件要求完成2022年本市户籍学前、小学、初中、高中、中职特惠性资助。</t>
  </si>
  <si>
    <t>受助学生补贴发放完成率</t>
  </si>
  <si>
    <t>减轻学生经济负担</t>
  </si>
  <si>
    <t>受助对象满意度</t>
  </si>
  <si>
    <t>46040023T000000910761-购买民办学校义务教育学位</t>
  </si>
  <si>
    <t>根据国家和省的有关要求，我市民办义务教育阶段在校生占比要控制在5%以内。该项目资金用于购买民办学校义务教育学位，确保我市民办义务教育阶段在校生占比控制在5%以内。</t>
  </si>
  <si>
    <t>购买民办初中学位</t>
  </si>
  <si>
    <t>购买民办小学学位</t>
  </si>
  <si>
    <t>被购买学位学校年检合格率</t>
  </si>
  <si>
    <t>购买民办学位资金按时拨付率</t>
  </si>
  <si>
    <t>规范民办义务教育，提高民办教育质量</t>
  </si>
  <si>
    <t>学生家长满意度</t>
  </si>
  <si>
    <t>46040023T000001045097-教育合作与交流</t>
  </si>
  <si>
    <t>洋浦公办幼儿园管理专项、重庆市巴蜀中学校合作办学管理服务费、巴蜀云校双师+项目</t>
  </si>
  <si>
    <t>教育合作与交流项目数量</t>
  </si>
  <si>
    <t>教育合作与交流开展情况</t>
  </si>
  <si>
    <t>项目进度及时率</t>
  </si>
  <si>
    <t>办好教育，提升素质能力</t>
  </si>
  <si>
    <t>学生、家长、老师满意度</t>
  </si>
  <si>
    <t>46040023T000001045103-人才引进与师资队伍建设</t>
  </si>
  <si>
    <t>师招聘工作经费、引进优秀校长和学科骨干教师年度考核费、教师节表彰费用、全市教师教育教学能力考核经费、全市教师职称评审工作、洋浦地区中小学教师特殊补贴、教学名师工作室、、洋浦学校校长基金、教育部直属公费师范毕业生安家费、</t>
  </si>
  <si>
    <t>人才引进与师资队伍建设项目数量</t>
  </si>
  <si>
    <t>人才引进与师资队伍建设落实情况</t>
  </si>
  <si>
    <t>人才引进与师资队伍建设资金及时率</t>
  </si>
  <si>
    <t>保障教育人才引进，提升教育质量</t>
  </si>
  <si>
    <t>家长教师满意度</t>
  </si>
  <si>
    <t>46040023T000001110216-普惠性民办幼儿园奖补配套资金</t>
  </si>
  <si>
    <t>海南省教育厅海南省财政厅关于印发《海南省普惠性民办幼儿园奖补资金管理办法》的通知（琼教规〔2021〕6号）主要扶持普惠性民办幼儿园购买玩教具、教师社保等正常运转。</t>
  </si>
  <si>
    <t>拨付普惠性民办幼儿园奖补配套金额</t>
  </si>
  <si>
    <t>普惠性民办幼儿园奖补配套使用情况</t>
  </si>
  <si>
    <t>及时拨付普惠性民办幼儿园奖补配套及时率</t>
  </si>
  <si>
    <t>民办幼儿园奖补配套保证幼儿园正常运转</t>
  </si>
  <si>
    <t>老师学生满意度</t>
  </si>
  <si>
    <t>137004-儋州市第一中学</t>
  </si>
  <si>
    <t>保障合作管理团队、骨干教师、竞赛教练工资绩效，保障教育活动经费、内涵发展经费、教育集团化经费，提高教育教学质量。</t>
  </si>
  <si>
    <t>支付管理团队、骨干教师、竞赛教练工资绩效人数</t>
  </si>
  <si>
    <t>培养骨干教师人数</t>
  </si>
  <si>
    <t>教育活动经费使用的完成率</t>
  </si>
  <si>
    <t>资金到位及时率</t>
  </si>
  <si>
    <t>高考高分段（700分以上）人数同比增长</t>
  </si>
  <si>
    <t>中考800分人数</t>
  </si>
  <si>
    <t>教师满意度</t>
  </si>
  <si>
    <t>137025-儋州市中等职业技术学校</t>
  </si>
  <si>
    <t>46000021Y000000011506-农村、涉农专业和家庭经济困难学生免学费</t>
  </si>
  <si>
    <t>落实国家资助补助政策，免除农村、涉农专业和接听经济困难学生学费、满足家庭经济困难学生基本生活需求。</t>
  </si>
  <si>
    <t>免除学生人数</t>
  </si>
  <si>
    <t>家长及学生满意度</t>
  </si>
  <si>
    <t>46040022T000000158278-中等教育生均公用经费</t>
  </si>
  <si>
    <t>加强学生管理，提升学校运营水平，</t>
  </si>
  <si>
    <t>维持学校正常运转经费</t>
  </si>
  <si>
    <t>保障学校的正常运转，供水、供电、网络等正常运转</t>
  </si>
  <si>
    <t>设施设备等基础设施维护及时率</t>
  </si>
  <si>
    <t>提高办公水平，提升学校的影响力</t>
  </si>
  <si>
    <t>教职工及学生满意度</t>
  </si>
  <si>
    <t>137034-儋州市那大镇中心学校</t>
  </si>
  <si>
    <t>46040022T000000618005-课后服务保障经费</t>
  </si>
  <si>
    <t>计划开展校内课后服务工作，解决学习日下午放学后小学学生接送困难、在家无人照顾存在的安全隐患问题，进一步增强教育服务能力，解除群众后顾之忧，提升学生家长的幸福感。</t>
  </si>
  <si>
    <t>课后服务班开班数量</t>
  </si>
  <si>
    <t>课后服务工作覆盖率</t>
  </si>
  <si>
    <t>课后服务班服务期限</t>
  </si>
  <si>
    <t>月</t>
  </si>
  <si>
    <t>发挥挖掘校内资源，满足学生个</t>
  </si>
  <si>
    <t>进一步增强教育服务能力，解除群众后顾</t>
  </si>
  <si>
    <t>学生、家长满意度</t>
  </si>
  <si>
    <t>137163-儋州市儋耳实验学校</t>
  </si>
  <si>
    <t>46040025T000001554422-公办中小学生伙食费</t>
  </si>
  <si>
    <t>中小学生伙食费</t>
  </si>
  <si>
    <t>就餐学生人数</t>
  </si>
  <si>
    <t>保障学生营养均衡</t>
  </si>
  <si>
    <t>学生满意度</t>
  </si>
  <si>
    <t>137201-海南省洋浦中学</t>
  </si>
  <si>
    <t>46040023T000001045095-学校事务管理与后勤服务</t>
  </si>
  <si>
    <t>保障学校正常运转</t>
  </si>
  <si>
    <t>修缮改造任务完成率</t>
  </si>
  <si>
    <t>设备、设施验收通过率</t>
  </si>
  <si>
    <t>设备购置完成及时率</t>
  </si>
  <si>
    <t>受益学生数</t>
  </si>
  <si>
    <t>46040023T000001048679-初高中学生生活补助</t>
  </si>
  <si>
    <t>保障学生饮食，身体健康发展</t>
  </si>
  <si>
    <t>助学生受助学生数占应受阻学生数比例</t>
  </si>
  <si>
    <t>资金发放合规性</t>
  </si>
  <si>
    <t>助学金按规定及时发放率</t>
  </si>
  <si>
    <t>资助政策发挥作用时间</t>
  </si>
  <si>
    <t>140001-儋州市旅游和文化广电体育局本级</t>
  </si>
  <si>
    <t>46040021T000000015264-大型赛事经费</t>
  </si>
  <si>
    <t>　计划举办2021年马拉松、国际自行车赛、国际象棋赛事活动，提升全民参与度，打造金牌赛事活动，通过赛事提升城市知名度，拉动经济消费增长。</t>
  </si>
  <si>
    <t>举办大型体育赛事活动</t>
  </si>
  <si>
    <t>马拉松赛获批A1类赛事完成率</t>
  </si>
  <si>
    <t>体育活动计划完成及时率</t>
  </si>
  <si>
    <t>有助于打造体育名城</t>
  </si>
  <si>
    <t>46040022T000000755547-滨海文化广场运营专项经费</t>
  </si>
  <si>
    <t>切实做好滨海文化广场交付使用后的运营管理，进一步完善开发区生活配套设施，为群众提供集文化、体育、休闲、娱乐与一体的综合性公共文化体育服务中心。</t>
  </si>
  <si>
    <t>运营场馆数量</t>
  </si>
  <si>
    <t>场</t>
  </si>
  <si>
    <t>运营考核合格率</t>
  </si>
  <si>
    <t>场馆开馆及时率</t>
  </si>
  <si>
    <t>设备采购及时率</t>
  </si>
  <si>
    <t>接待群众</t>
  </si>
  <si>
    <t>万人</t>
  </si>
  <si>
    <t>开放时长</t>
  </si>
  <si>
    <t>小时/天</t>
  </si>
  <si>
    <t>丰富群众文化生活</t>
  </si>
  <si>
    <t>好</t>
  </si>
  <si>
    <t>142001-儋州广播电视台本级</t>
  </si>
  <si>
    <t>46040023T000000796627-广播电视运营经费</t>
  </si>
  <si>
    <t>为了做好儋洋一体化宣传工作，树立儋州良好形象，加大资金投入，切实保障广播电视事业发展所需的节目和人员经费。</t>
  </si>
  <si>
    <t>绩效发放、社保公积金缴费人数</t>
  </si>
  <si>
    <t>节目制作合作</t>
  </si>
  <si>
    <t>保障绩效或社保公积金等人员经费</t>
  </si>
  <si>
    <t>运转保障率</t>
  </si>
  <si>
    <t>161001-儋州市消防救援支队本级</t>
  </si>
  <si>
    <t>46040023T000001040500-灭火和应急救援</t>
  </si>
  <si>
    <t>完成保证儋州市消防救援支队全年日常运转运行，包括车辆运行费、灭火药剂费、水电费、租赁费、物业服务费、通信租赁费、日常器材损耗补充费等。</t>
  </si>
  <si>
    <t>完成支队全年重点工作任务</t>
  </si>
  <si>
    <t>日常办公设备、消防装备、营房设施完好率</t>
  </si>
  <si>
    <t>灾害处置覆盖范围</t>
  </si>
  <si>
    <t>公里/平方公里</t>
  </si>
  <si>
    <t>163001-儋州市人民政府干冲办事处本级</t>
  </si>
  <si>
    <t>46040022T000000751644-老龄人补助</t>
  </si>
  <si>
    <t>发放老龄补助，改善老龄人的生活质量。</t>
  </si>
  <si>
    <t>发放老龄人补助次数</t>
  </si>
  <si>
    <t>次/年</t>
  </si>
  <si>
    <t>工作按时完成效率</t>
  </si>
  <si>
    <t>老龄人补助发放时限</t>
  </si>
  <si>
    <t>改善老龄人生活质量、维护社会稳定性</t>
  </si>
  <si>
    <t>受益社区</t>
  </si>
  <si>
    <t>受助人群满意度</t>
  </si>
  <si>
    <t>46040023T000001072263-失地失渔大米补贴或失地补贴</t>
  </si>
  <si>
    <t>1、发放失耕失渔大米补助，没有实行搬迁的居民，每人每月补助60元，每月发放一次。 2、发放失耕失渔大米补助，搬迁实行公寓楼安置的居民，每人每月补助72元，每月发放一次。 3、发放失耕失渔大米补助，共享开发区发展成果。</t>
  </si>
  <si>
    <t>发放失耕失渔大米次数</t>
  </si>
  <si>
    <t>按时完成率</t>
  </si>
  <si>
    <t>发放失耕失渔大米发放时限</t>
  </si>
  <si>
    <t>日</t>
  </si>
  <si>
    <t>维护社会稳定</t>
  </si>
  <si>
    <t>受益社区数</t>
  </si>
  <si>
    <t>领取补贴人群满意度</t>
  </si>
  <si>
    <t>46040024T000001312738-儋州市社区工作者职业化体系建设试点资金</t>
  </si>
  <si>
    <t>1、打造稳定的人才梯队； 2、提升社区工作者运用专业技术； 3、激发社区的内生动力和可持续发展能力。</t>
  </si>
  <si>
    <t>社区工作者配备数量</t>
  </si>
  <si>
    <t>覆盖社区数量</t>
  </si>
  <si>
    <t>专业方法应用率</t>
  </si>
  <si>
    <t>社会更和谐、居民更幸福</t>
  </si>
  <si>
    <t>群众满意度</t>
  </si>
  <si>
    <t>46040026T000001683196-社区工作人员待遇保障经费</t>
  </si>
  <si>
    <t>解决社区编外工作人员工资福利社保公积金等费用，提升社区治理与服务的专业水平</t>
  </si>
  <si>
    <t>确保资金及时足额到位率</t>
  </si>
  <si>
    <t>提升社区治理</t>
  </si>
  <si>
    <t>社区编外工作人员满意度</t>
  </si>
  <si>
    <t>164001-儋州市人民政府新英湾办事处本级</t>
  </si>
  <si>
    <t>按时、依规发放老龄人补助，改善老龄人的生活质量，杜绝违规发放老龄人补助事件发生。</t>
  </si>
  <si>
    <t>发放次数</t>
  </si>
  <si>
    <t>发放老龄人补助人数</t>
  </si>
  <si>
    <t>人/年</t>
  </si>
  <si>
    <t>发放合规率</t>
  </si>
  <si>
    <t>及时发放率</t>
  </si>
  <si>
    <t>公示时间</t>
  </si>
  <si>
    <t>发放完成率</t>
  </si>
  <si>
    <t>违规发放事件</t>
  </si>
  <si>
    <t>老龄人满意度</t>
  </si>
  <si>
    <t>按时、依规发放失耕失渔大米补助，改善居民群众生活质量。</t>
  </si>
  <si>
    <t>发放大米补助人数</t>
  </si>
  <si>
    <t>人/月</t>
  </si>
  <si>
    <t>发放对象满意度</t>
  </si>
  <si>
    <t>保障社区工作人员待遇，确保相关工作顺利推进。</t>
  </si>
  <si>
    <t>社区工作人员</t>
  </si>
  <si>
    <t>相关工作完成率</t>
  </si>
  <si>
    <t>保障单位工作正常运转</t>
  </si>
  <si>
    <t>有效</t>
  </si>
  <si>
    <t>165001-儋州市人民政府三都办事处本级</t>
  </si>
  <si>
    <t>使符合领取条件的老龄老人每月能领取相应层次的生活补贴，提高符合领取条件的老龄人生活质量，让符合领取条件的老龄老人老有所依、老有所养、老有所乐、老有所安。</t>
  </si>
  <si>
    <t>每月受益人数</t>
  </si>
  <si>
    <t>保障老龄人的生活质量</t>
  </si>
  <si>
    <t>优良中差</t>
  </si>
  <si>
    <t>投诉事件</t>
  </si>
  <si>
    <t>补助对象满意度</t>
  </si>
  <si>
    <t>46040022T000000751797-失地农民城乡医疗保险补助</t>
  </si>
  <si>
    <t>发放失地农民城乡医疗保险补助</t>
  </si>
  <si>
    <t>补助人数</t>
  </si>
  <si>
    <t>合规率</t>
  </si>
  <si>
    <t>减轻参保人员就医经济负担</t>
  </si>
  <si>
    <t>城乡居民参保人满意度</t>
  </si>
  <si>
    <t>发放三都德义、旧州、南滩、西照、棠柏和冠英等村委会失地农民的补贴</t>
  </si>
  <si>
    <t>补贴发放时次数</t>
  </si>
  <si>
    <t>受益行政村数</t>
  </si>
  <si>
    <t>46040026T000001683721-洋浦东部生活区路网工程项目（横十五路）</t>
  </si>
  <si>
    <t>洋浦东部生活区路网工程项目（横十五路）</t>
  </si>
  <si>
    <t>征地面积</t>
  </si>
  <si>
    <t>亩</t>
  </si>
  <si>
    <t>征地补偿款发放及时率</t>
  </si>
  <si>
    <t>积极推动征地搬迁工作的开展</t>
  </si>
  <si>
    <t>受益对象满意度</t>
  </si>
  <si>
    <t>168001-儋州市营商环境建设局本级</t>
  </si>
  <si>
    <t>46040023T000000795081-行政审批评估评审经费</t>
  </si>
  <si>
    <t>计划开展1000个项目评审，第三方咨询机构能够按期提交评审报告，提交报告质量较高，达到规范我市工程项目审批效果，为行政审批提供有效依据。</t>
  </si>
  <si>
    <t>评审报告合格率</t>
  </si>
  <si>
    <t>评审报告按期完成率</t>
  </si>
  <si>
    <t>规范项目审批</t>
  </si>
  <si>
    <t>良好</t>
  </si>
  <si>
    <t>项目业主单位满意度</t>
  </si>
  <si>
    <t>168005-儋州市政务服务中心</t>
  </si>
  <si>
    <t>46040023T000001048248-12345政务服务便民热线</t>
  </si>
  <si>
    <t>做好12345热线平台正常运行工作，为我市群众、企业提供有质量的服务。</t>
  </si>
  <si>
    <t>12345平台年处理工单量</t>
  </si>
  <si>
    <t>12345平台工单办结率</t>
  </si>
  <si>
    <t>12345平台及时接通率</t>
  </si>
  <si>
    <t>12345平台群众知晓率</t>
  </si>
  <si>
    <t>12345平台来电群众满意度</t>
  </si>
  <si>
    <t>170001-洋浦经济开发区消防救援支队本级</t>
  </si>
  <si>
    <t>46040022T000000762692-国家综合性消防救援队伍人员经费</t>
  </si>
  <si>
    <t xml:space="preserve">严格执行《国家综合性消防救援队伍工资政策方案》文件精神，做好工资政策方案落实工作,保障工资及时发放、足额发放，预算编制科学合理，减少结余资金。 </t>
  </si>
  <si>
    <t>科目调整次数</t>
  </si>
  <si>
    <t>足额保障率</t>
  </si>
  <si>
    <t>工资按时发放率</t>
  </si>
  <si>
    <t>结余率=结余数/预算数</t>
  </si>
  <si>
    <t>成本指标</t>
  </si>
  <si>
    <t>经济成本指标</t>
  </si>
  <si>
    <t>预算超支率</t>
  </si>
  <si>
    <t>46040022T000000762698-地方消防业务经费</t>
  </si>
  <si>
    <t xml:space="preserve">本项目根据《组建国家综合性消防救援队伍框架方案》《国家综合性消防救援队伍经费管理暂行规定》《国家综合性消防救援队伍工资政策方案》等文件精神规定的人员经费、公用经费和项目支出，用于保障2022年洋浦消防救援支队国家综合性消防救援队伍、政府专职消防队人员经费、消防业务经费。 </t>
  </si>
  <si>
    <t>接警出动时间</t>
  </si>
  <si>
    <t>分钟</t>
  </si>
  <si>
    <t>培养专业救援人员数量</t>
  </si>
  <si>
    <t>装备、设备及软件验收合格率</t>
  </si>
  <si>
    <t>防火物资合格率</t>
  </si>
  <si>
    <t>挽救经济损失</t>
  </si>
  <si>
    <t>地方灾害管理部门的满意度</t>
  </si>
  <si>
    <t>172001-中共儋州市委巡察工作领导小组办公室本级</t>
  </si>
  <si>
    <t>46040023T000001048184-巡视工作</t>
  </si>
  <si>
    <t>2026年计划支付十三届市委第十轮巡察（巡察时间：2025月6月24日至8月23日）剩余未支付的住宿、用餐、租车、误餐等费用约1531392元；支付十三届市委第十一轮巡察（巡察时间：2025年10月10日至12月12日）未支付的住宿、用餐、租车、误餐等费用约1978652元；支付预计在2026年开展的十三届市委第十二轮巡察住宿、用餐、租车、误餐等费用。</t>
  </si>
  <si>
    <t>开展常规巡察次数</t>
  </si>
  <si>
    <t>年度巡察工作任务完成率</t>
  </si>
  <si>
    <t>完成年度巡察工作计划及时性</t>
  </si>
  <si>
    <t>保障巡察期间工作顺利开展情况</t>
  </si>
  <si>
    <t>被巡察单位满意度</t>
  </si>
  <si>
    <t>201001-儋州市发展和改革委员会本级</t>
  </si>
  <si>
    <t>46040023T000001120370-产粮大县奖励资金</t>
  </si>
  <si>
    <t>完成产粮大县奖励资金</t>
  </si>
  <si>
    <t>奖励对象</t>
  </si>
  <si>
    <t>资金使用完成率</t>
  </si>
  <si>
    <t>万</t>
  </si>
  <si>
    <t>企业满意度</t>
  </si>
  <si>
    <t>206001-儋州市自然资源和规划局本级</t>
  </si>
  <si>
    <t>46040021T000000013435-耕地占用税</t>
  </si>
  <si>
    <t>耕地占用税按时缴纳完成，完成土地性质转变工作</t>
  </si>
  <si>
    <t>农转用面积</t>
  </si>
  <si>
    <t>纳税完成率</t>
  </si>
  <si>
    <t>税费缴纳及时率</t>
  </si>
  <si>
    <t>农田周转使用率</t>
  </si>
  <si>
    <t>46040021T000000013783-各类规划编制经费</t>
  </si>
  <si>
    <t>完成儋州那大主城区及滨海新区控规修编、儋州-洋浦产城融合专题研究、中和历史文化名镇风貌提升规划与发展模式专题研究、兰洋镇温泉项目开发研究策划等项目</t>
  </si>
  <si>
    <t>规划项目数量完成数</t>
  </si>
  <si>
    <t>规划项目数量完成率</t>
  </si>
  <si>
    <t>按时完成各类规划编制率</t>
  </si>
  <si>
    <t>规划编制对社会发展的影响</t>
  </si>
  <si>
    <t>46040022T000000669972-林业改革发展资金（森林资源管护）</t>
  </si>
  <si>
    <t>对27.5万亩公益林加强管护，保护森林生态系统安全</t>
  </si>
  <si>
    <t>公益林管护面积</t>
  </si>
  <si>
    <t>万亩</t>
  </si>
  <si>
    <t>公益林管护完成率</t>
  </si>
  <si>
    <t>管护期限</t>
  </si>
  <si>
    <t>生态效益指标</t>
  </si>
  <si>
    <t>保护森林生态系统安全</t>
  </si>
  <si>
    <t>46040022T000000673468-各类图斑核查整改项目经费</t>
  </si>
  <si>
    <t>完成土地、耕地、林地各类图斑核查整改工作.</t>
  </si>
  <si>
    <t>各类违法图斑数</t>
  </si>
  <si>
    <t>宗</t>
  </si>
  <si>
    <t>违法图斑整改完成率</t>
  </si>
  <si>
    <t>整改时限</t>
  </si>
  <si>
    <t>保护土地和林地资源</t>
  </si>
  <si>
    <t>208001-洋浦经济开发区交通运输和港航局本级</t>
  </si>
  <si>
    <t>46040022T000000759677-公交公司运营补贴</t>
  </si>
  <si>
    <t xml:space="preserve">安全生产责任死亡率0次/百万公里 年运行里程数缓解区内交通压力 5万公里/年*辆 减少二氧化碳排放9769.13吨 缓解儋州市内交通压力6464927人次/年 责任事故率3.675次/百万公里。满足公交运营补贴，补足缺口。 </t>
  </si>
  <si>
    <t>年运行里程数</t>
  </si>
  <si>
    <t>公里</t>
  </si>
  <si>
    <t>年均交通载客量</t>
  </si>
  <si>
    <t>人/次</t>
  </si>
  <si>
    <t>事故发生率</t>
  </si>
  <si>
    <t>出发班时间准点率</t>
  </si>
  <si>
    <t>公交车辆运营收入</t>
  </si>
  <si>
    <t>责任事故量（百万公里）</t>
  </si>
  <si>
    <t>减少二氧化碳排放量</t>
  </si>
  <si>
    <t>吨</t>
  </si>
  <si>
    <t>降低投诉事件</t>
  </si>
  <si>
    <t>乘客满意度</t>
  </si>
  <si>
    <t>46040022T000000759701-交通运输发展专项资金</t>
  </si>
  <si>
    <t xml:space="preserve">1.完成拨付上级转移资金，结合省交通运输厅及交通部门制定的补贴方案，尽快开展相关工作，及早对补贴资金兑付补贴对象。 2.完成危桥和漫水桥改造，完成农村公路养护工作。 </t>
  </si>
  <si>
    <t>农村公路养护里程</t>
  </si>
  <si>
    <t>完成运营补贴及城市交通发展奖励资金发放</t>
  </si>
  <si>
    <t>元</t>
  </si>
  <si>
    <t>完工项目验收合格率</t>
  </si>
  <si>
    <t>提升公交等运输发展行业相关补贴稳定性及完工项目验收合格率</t>
  </si>
  <si>
    <t>项目建设完工及时率</t>
  </si>
  <si>
    <t>有效解决公路安全水平</t>
  </si>
  <si>
    <t>有所提高</t>
  </si>
  <si>
    <t>保障市内公交车等运输发展行业相关正常运行</t>
  </si>
  <si>
    <t>显著保障</t>
  </si>
  <si>
    <t>交通建设符合环评审批要求</t>
  </si>
  <si>
    <t>运输企业满意度及改善通行服务水平群众满意度</t>
  </si>
  <si>
    <t>46040026T000001693695-海南洋浦区域国际集装箱枢纽港扩建工程防波堤工程</t>
  </si>
  <si>
    <t>年度目标完成防波堤工程建设，提升洋浦港公共基础设施服务保障能力</t>
  </si>
  <si>
    <t>建设任务完成率</t>
  </si>
  <si>
    <t>支持沿海港口公共基础设施建设项目</t>
  </si>
  <si>
    <t>是否按期完成投资</t>
  </si>
  <si>
    <t>是</t>
  </si>
  <si>
    <t>对经济发展的促进作用</t>
  </si>
  <si>
    <t>明显</t>
  </si>
  <si>
    <t>码头作业效率和服务水平及交通运输安全水平</t>
  </si>
  <si>
    <t>提升</t>
  </si>
  <si>
    <t>交通建设是否符合环评审批要求</t>
  </si>
  <si>
    <t>符合</t>
  </si>
  <si>
    <t>满足海南自贸港建设往来一定时期港口交通运输发展需求</t>
  </si>
  <si>
    <t>港口运营商服务满意度</t>
  </si>
  <si>
    <t>项目支出是否符合概算批复的标准</t>
  </si>
  <si>
    <t>是/否</t>
  </si>
  <si>
    <t>212001-儋州市住房和城乡建设局本级</t>
  </si>
  <si>
    <t>46040023T000001054516-燃气下乡“气代柴薪”建设项目补贴费用</t>
  </si>
  <si>
    <t>构建多元供气格局，补足城乡燃气基础设施建设短板，全面提升海南省城乡居民燃气普及率，实现非城镇户籍家庭燃气全覆盖。至2022年底，非城镇户籍家庭燃气普及率达100%，其中管道燃气普及率逐年提高。</t>
  </si>
  <si>
    <t>乡村管道燃气覆盖数量</t>
  </si>
  <si>
    <t>户</t>
  </si>
  <si>
    <t>乡村管道燃气合格率</t>
  </si>
  <si>
    <t>项目运营及时率</t>
  </si>
  <si>
    <t>推进我市燃气乡村“气代柴薪”更替水平</t>
  </si>
  <si>
    <t>乡村群众满意度</t>
  </si>
  <si>
    <t>46040024T000001346278-城镇老旧小区改造项目</t>
  </si>
  <si>
    <t>儋州城镇老旧小区改造儋州市12个老旧小区，共有39栋住宅楼，75单元，882户，改造面积共106936平方米。2023年老旧小区改造费用：结算审核金额3420.849527万元，已支付至97%3318.224041万元，2025年预算需求102.625485万元，支付3%质保金。2024老旧小区改造费用：350万元</t>
  </si>
  <si>
    <t>改造小区数量</t>
  </si>
  <si>
    <t>改造小区合格验收率</t>
  </si>
  <si>
    <t>美化城市环境，提高城市整体形象</t>
  </si>
  <si>
    <t>小区业主满意度</t>
  </si>
  <si>
    <t>46040026T000001622398-儋州市2000—2015年存量住宅小区电力抄表到户改造项目费用</t>
  </si>
  <si>
    <t>在2030年底前，按照“能快则快”的原则，完成儋州市2000-2015年存量住宅小区99个小区的电力抄表到户改造工作（含6个已改造项目），改造期间每年进行查缺补漏，争取2027年底前实现全市存量小区电力抄表到户“应改尽改，改必到位，改有所成”的改造目标。</t>
  </si>
  <si>
    <t>改造资金费用</t>
  </si>
  <si>
    <t>竣工验收合格率</t>
  </si>
  <si>
    <t>年度内资金支付完成率</t>
  </si>
  <si>
    <t>助力当地市容市貌宜居环境，优化营商环境，激发招商引资活力。</t>
  </si>
  <si>
    <t>切实解决我市居民用电“最后一公里”问题，提升住宅小区用电安全性和可靠性</t>
  </si>
  <si>
    <t>212008-儋州市保障性住房建设管理服务中心</t>
  </si>
  <si>
    <t>46040023T000001042520-农村危房改造</t>
  </si>
  <si>
    <t>2026年农村低收入对象危房改造计划实施200户，参照2024年补助标准按5万元/户，应需1000万元。</t>
  </si>
  <si>
    <t>发放户数</t>
  </si>
  <si>
    <t>符合发放农户标准率</t>
  </si>
  <si>
    <t>项目按计划发放完毕时间</t>
  </si>
  <si>
    <t>给农户带来安全住房改造</t>
  </si>
  <si>
    <t>套</t>
  </si>
  <si>
    <t>危房改造户满意度</t>
  </si>
  <si>
    <t>发放每户标准</t>
  </si>
  <si>
    <t>46040025T000001526424-住房保障资金</t>
  </si>
  <si>
    <t>根据海南省财政厅文件：琼财综[2024]1589号，下达第三批保障性安居工程资金。根据儋财建[2025]119号文件，下达2025年第四批城镇保障性安居工程资金，其中配租型保障资金510.6万元，奖励资金362.2万元。</t>
  </si>
  <si>
    <t>发放城镇住房保障对象户数</t>
  </si>
  <si>
    <t>资金下达后拨付率</t>
  </si>
  <si>
    <t>资金发放及时率</t>
  </si>
  <si>
    <t>为低收入群体提高生活质量</t>
  </si>
  <si>
    <t>发放租赁住房补贴住户满意度</t>
  </si>
  <si>
    <t>213001-洋浦经济开发区投资促进局本级</t>
  </si>
  <si>
    <t>46040025T000001520534-平价蔬菜保供稳价专项</t>
  </si>
  <si>
    <t>根据平价蔬菜保供惠民行动专班工作任务的要求，为了有效稳控儋州市蔬菜价格，推动平价菜专班行动工作落到实处，确保蔬菜价格平价惠民，进行蔬菜补贴工作。</t>
  </si>
  <si>
    <t>平价蔬菜每斤补贴标准</t>
  </si>
  <si>
    <t>平价蔬菜补贴的完成率</t>
  </si>
  <si>
    <t>补贴平价蔬菜的时间</t>
  </si>
  <si>
    <t>稳控蔬菜价格平价普惠</t>
  </si>
  <si>
    <t>广大消费者满意度</t>
  </si>
  <si>
    <t>219001-儋州市城市管理局本级</t>
  </si>
  <si>
    <t>46040025T000001469746-洋浦环卫保洁经费</t>
  </si>
  <si>
    <t>1、洋浦建成区道路、公厕公共区域清扫保洁经费；2、洋浦区域海上环卫保洁经费；3、建筑垃圾治理经费；4、对垃圾进行分类处理经费、5、洋浦大桥养护管理经费。</t>
  </si>
  <si>
    <t>完成90万平方米的保洁面积</t>
  </si>
  <si>
    <t>环境卫生合格率</t>
  </si>
  <si>
    <t>环境卫生改善度</t>
  </si>
  <si>
    <t>有效改善</t>
  </si>
  <si>
    <t>超概算比率</t>
  </si>
  <si>
    <t>46040025T000001469757-环新英湾区公共照明电费</t>
  </si>
  <si>
    <t>一是保障洋浦经济开发区市政道路共109条(含2024年在建道路20条，拟于2025年全部竣工)公共照明的电费，道路总里程169.77ｋｍ，2024年每月路灯照明电费约70万元（含海花岛保民生路灯、洋浦区内道路路灯、亮化照明灯、监控、９个社区泵站运行电费和拟建成投入使用道路）；
二是保障白马井滨海新区公共照明的电费：18条道路(不含2024年、2025年尚未移交道路)变压器29台，1880根灯杆（高度主要为12米，西一直路21杆高度为21米），3703盏灯（LED灯占比75%以上），高压电缆长度约10375米。</t>
  </si>
  <si>
    <t>保障洋浦经济开发区市政道路及白马井滨海新区公共道路公共照明</t>
  </si>
  <si>
    <t>验收合格率</t>
  </si>
  <si>
    <t>保障道路照明质量</t>
  </si>
  <si>
    <t>超概算比例</t>
  </si>
  <si>
    <t>219002-儋州市园林管理局</t>
  </si>
  <si>
    <t>46040023T000001102428-城市维护费（主城区）</t>
  </si>
  <si>
    <t>保障那大镇主城区的绿化建设，做到绿化成活率和保存率达98%以上，养护管理达到良，社会评价满意度达90%以上。</t>
  </si>
  <si>
    <t>管养市政绿地面积</t>
  </si>
  <si>
    <t>绿化养护验收次数</t>
  </si>
  <si>
    <t>绿化灌溉系统维护率</t>
  </si>
  <si>
    <t>乔木、灌木养护完成率</t>
  </si>
  <si>
    <t>提高绿化覆盖率、提升城区景观面貌</t>
  </si>
  <si>
    <t>社会评价满意度</t>
  </si>
  <si>
    <t>城市维护费（主城区）</t>
  </si>
  <si>
    <t>46040026T000001644099-城市维护费（包干经费）</t>
  </si>
  <si>
    <t>划转人员包干经费（含社保公积金）</t>
  </si>
  <si>
    <t>划转人员数量</t>
  </si>
  <si>
    <t>人员学历本科占比率</t>
  </si>
  <si>
    <t>社保公积金缴纳及时率</t>
  </si>
  <si>
    <t>提升就业率</t>
  </si>
  <si>
    <t>职工满意度</t>
  </si>
  <si>
    <t>全年工资发放总额</t>
  </si>
  <si>
    <t>219003-儋州市市政管理处</t>
  </si>
  <si>
    <t>46040023T000001054834-城镇公共照明电费</t>
  </si>
  <si>
    <t>完成儋州市（那大城区和滨海新区）共142条道路路灯公共照明电费支付</t>
  </si>
  <si>
    <t>照明电量损耗率</t>
  </si>
  <si>
    <t>照明电量目标完成率</t>
  </si>
  <si>
    <t>亮化及时率</t>
  </si>
  <si>
    <t>环境安全率</t>
  </si>
  <si>
    <t>环境亮化率</t>
  </si>
  <si>
    <t>项目受益群体</t>
  </si>
  <si>
    <t>219010-儋州市环境卫生管理局</t>
  </si>
  <si>
    <t>46040021T000000011933-儋州市生活垃圾焚烧发电厂运营补贴费</t>
  </si>
  <si>
    <t>保证儋州市生活垃圾焚烧发电厂正常运营，按时完成日常生活垃圾处理，实现垃圾无害化处理。</t>
  </si>
  <si>
    <t>日均生活垃圾焚烧处理量</t>
  </si>
  <si>
    <t>日常质量与管理制度落实</t>
  </si>
  <si>
    <t>运行稳定正常</t>
  </si>
  <si>
    <t>生活垃圾处理合格率</t>
  </si>
  <si>
    <t>生活垃圾处理按时开展率</t>
  </si>
  <si>
    <t>生活垃圾处理按时完成率</t>
  </si>
  <si>
    <t>对环境的美化度</t>
  </si>
  <si>
    <t>良</t>
  </si>
  <si>
    <t>完成污染控制与环保要求</t>
  </si>
  <si>
    <t>46040021T000000014850-儋州市那大城区公共厕所工程项目运营补贴费</t>
  </si>
  <si>
    <t>那大城区所有公共厕所正常运行，满足用户需求，提升城市文明。</t>
  </si>
  <si>
    <t>那大城区公厕正常运营数量</t>
  </si>
  <si>
    <t>座</t>
  </si>
  <si>
    <t>公厕运营合格率</t>
  </si>
  <si>
    <t>日常质量管理制度及落实</t>
  </si>
  <si>
    <t>病媒生物防制</t>
  </si>
  <si>
    <t>公厕按时运营率</t>
  </si>
  <si>
    <t>是否提高环境卫生整洁</t>
  </si>
  <si>
    <t>46040022T000000641279-儋州市餐厨废弃物资源化利用厂运营补贴费</t>
  </si>
  <si>
    <t>保证儋州市餐厨废弃物资源化利用厂正常运营，确保厨余垃圾得以无害化处理。</t>
  </si>
  <si>
    <t>餐厨垃圾日处理量</t>
  </si>
  <si>
    <t>厨余垃圾处理合格率</t>
  </si>
  <si>
    <t>厨余垃圾处理按时开展率</t>
  </si>
  <si>
    <t>厨余垃圾处理按时完成率</t>
  </si>
  <si>
    <t>是否提高环境卫生整洁度</t>
  </si>
  <si>
    <t>46040026T000001622121-儋州市城乡环卫一体化</t>
  </si>
  <si>
    <t>儋州市城乡环卫一体化作业及渗滤液处理</t>
  </si>
  <si>
    <t>海上环卫及水域保洁面积覆盖率</t>
  </si>
  <si>
    <t>清扫保洁道路数量达标率</t>
  </si>
  <si>
    <t>按时完成渗滤液处理、环境检测、在线监测等3份报告</t>
  </si>
  <si>
    <t>日常管理质量及制度落实</t>
  </si>
  <si>
    <t>清扫保洁按时开展率</t>
  </si>
  <si>
    <t>生活垃圾无害化处理率</t>
  </si>
  <si>
    <t>渗滤液处理、环境检测、在线监测审核符合支付规定</t>
  </si>
  <si>
    <t>按时出具监（检）测报告</t>
  </si>
  <si>
    <t>确保垃圾填埋场运营管理支付规范，提升精细化管理水平</t>
  </si>
  <si>
    <t>重大活动环境卫生保障</t>
  </si>
  <si>
    <t>垃圾填埋场渗滤液处理、环境检测、在线监测合理利用率</t>
  </si>
  <si>
    <t>221001-儋州市房屋征收局本级</t>
  </si>
  <si>
    <t>46040022T000000759392-公寓楼安置小区物业管理专项</t>
  </si>
  <si>
    <t>保障公寓楼小区物业服务正常运转</t>
  </si>
  <si>
    <t>物业管理人员</t>
  </si>
  <si>
    <t>保洁天数</t>
  </si>
  <si>
    <t>物业服务面积</t>
  </si>
  <si>
    <t>物业服务质量</t>
  </si>
  <si>
    <t>物业管理费及时发放率</t>
  </si>
  <si>
    <t>保障服务完成率</t>
  </si>
  <si>
    <t>保障搬迁户居住环境</t>
  </si>
  <si>
    <t>小区居民满意度</t>
  </si>
  <si>
    <t>313001-儋州市农业农村局本级</t>
  </si>
  <si>
    <t>46040022T000000170919-渔船更新改造项目</t>
  </si>
  <si>
    <t>2022年完成小型渔船40艘、列入新材料渔船大中型渔船7艘、列入新材料渔船36米以上大型渔船8艘更新改造，进一步提升我市渔业生产能力，促进农民增收。</t>
  </si>
  <si>
    <t>改造船数</t>
  </si>
  <si>
    <t>艘</t>
  </si>
  <si>
    <t>核查渔船合格率</t>
  </si>
  <si>
    <t>更新改造完成时限</t>
  </si>
  <si>
    <t>渔民满意度</t>
  </si>
  <si>
    <t>46040022T000000669379-耕地地力保护补贴</t>
  </si>
  <si>
    <t>2022年耕地地力保护补贴上级转移支付资金，有效保障农民增收，提升农民种粮积极性。</t>
  </si>
  <si>
    <t>补贴发放覆盖乡镇数量</t>
  </si>
  <si>
    <t>发放准确率</t>
  </si>
  <si>
    <t>农户反映良好</t>
  </si>
  <si>
    <t>对农业生态影响</t>
  </si>
  <si>
    <t>农户评价满意度</t>
  </si>
  <si>
    <t>46040023T000000796205-海洋资源养护补贴</t>
  </si>
  <si>
    <t>补贴发放渔船2823艘</t>
  </si>
  <si>
    <t>发放海洋渔业资源养护补贴渔船数</t>
  </si>
  <si>
    <t>渔船核查合格率</t>
  </si>
  <si>
    <t>补贴发放完成率</t>
  </si>
  <si>
    <t>提高渔业资源保护</t>
  </si>
  <si>
    <t>优良</t>
  </si>
  <si>
    <t>受益渔民满意度</t>
  </si>
  <si>
    <t>46040023T000001116654-生猪（牛羊）调出大县奖励资金</t>
  </si>
  <si>
    <t>通过实施该项目，有效提升我市生猪产业生产能力及动物疫病防控能力。</t>
  </si>
  <si>
    <t>年度完成生猪出栏量</t>
  </si>
  <si>
    <t>万头</t>
  </si>
  <si>
    <t>年度发生重大疫情次数</t>
  </si>
  <si>
    <t>项目实施周期</t>
  </si>
  <si>
    <t>有效提升我市生猪产业生产能力</t>
  </si>
  <si>
    <t>生猪养殖场满意度</t>
  </si>
  <si>
    <t>46040024T000001269022-减船转产</t>
  </si>
  <si>
    <t>完成发放资金3445.53万元 压减渔船数量130艘</t>
  </si>
  <si>
    <t>压减渔船数量</t>
  </si>
  <si>
    <t>完成项目验收合格率</t>
  </si>
  <si>
    <t>年底资金执行率</t>
  </si>
  <si>
    <t>促进渔民增收</t>
  </si>
  <si>
    <t>46040024T000001329275-农业保险补贴资金</t>
  </si>
  <si>
    <t>根据根据省农业保险工作实施方案要求</t>
  </si>
  <si>
    <t>补贴保险</t>
  </si>
  <si>
    <t>发放补贴合格率</t>
  </si>
  <si>
    <t>发放补贴及时率</t>
  </si>
  <si>
    <t>促进农业发展，稳定种植业</t>
  </si>
  <si>
    <t>农户满意度</t>
  </si>
  <si>
    <t>46040025T000001474719-和美乡村</t>
  </si>
  <si>
    <t>每个美丽乡村安排500万，12个</t>
  </si>
  <si>
    <t>改善村容村貌及人居环境的行政村数量</t>
  </si>
  <si>
    <t>美丽乡村建设项目完工率</t>
  </si>
  <si>
    <t>建设项目开工及时率</t>
  </si>
  <si>
    <t>改善行政村的村容村貌及人居环境卫生</t>
  </si>
  <si>
    <t>村民满意度</t>
  </si>
  <si>
    <t>46040026T000001622302-村级畜牧兽医员（网格员）生活补助</t>
  </si>
  <si>
    <t>394人，生活补助1300元/月/人，其中村级畜牧兽医员1000元/月/人，网格员300元/月/人</t>
  </si>
  <si>
    <t>兽医员（网格员）人数</t>
  </si>
  <si>
    <t>发放补助合格率</t>
  </si>
  <si>
    <t>发放补助及时率</t>
  </si>
  <si>
    <t>增加农民收入</t>
  </si>
  <si>
    <t>兽医员（网格员）满意度</t>
  </si>
  <si>
    <t>46040026T000001695626-农村沼气设施安全隐患处置资金</t>
  </si>
  <si>
    <t>2026年完成1947处农村户用沼气设施安全处置</t>
  </si>
  <si>
    <t>农村户用沼气设施安全处置数量</t>
  </si>
  <si>
    <t>处</t>
  </si>
  <si>
    <t>动态消除安全隐患率</t>
  </si>
  <si>
    <t>2026年资金执行率</t>
  </si>
  <si>
    <t>农村户用沼气设施安全生产</t>
  </si>
  <si>
    <t>有效保障</t>
  </si>
  <si>
    <t>调查农户满意度</t>
  </si>
  <si>
    <t>313008-儋州市农业农村综合服务中心</t>
  </si>
  <si>
    <t>46040026T000001686810-儋州市2026年高标准农田建设项目</t>
  </si>
  <si>
    <t>2026年高标准农田项目如期完工，加强财政资金监督检查，进一步提高财政资金使用效益。</t>
  </si>
  <si>
    <t>开工项目个数</t>
  </si>
  <si>
    <t>设施正常运转率</t>
  </si>
  <si>
    <t>受益群体满意度</t>
  </si>
  <si>
    <t>超概算项目比例</t>
  </si>
  <si>
    <t>314001-儋州市水务局</t>
  </si>
  <si>
    <t>46040023T000001046917-儋州市滨海新区污水处理PPP项目污水处理费</t>
  </si>
  <si>
    <t>确保儋州市滨海新区污水处理一厂全年稳定运行，年稳定运行天数≥350天，出水达标排放率≥95%，全年生活污水处理量≥730万吨。使得儋州市滨海新区生活污水得到妥善处置与达标排放，保障周边生态环境稳定，确保周边企业持续生产，创造稳定的财政税收。</t>
  </si>
  <si>
    <t>全年污水处理量</t>
  </si>
  <si>
    <t>万吨</t>
  </si>
  <si>
    <t>污水处理达标排放率</t>
  </si>
  <si>
    <t>全年实际运行天数</t>
  </si>
  <si>
    <t>保障滨海新区生活污水确保周边企业持续生产</t>
  </si>
  <si>
    <t>保障滨海新区生活污水确保周边生态环境稳定</t>
  </si>
  <si>
    <t>46040023T000001080852-供水及污水运营</t>
  </si>
  <si>
    <t>农村生活污水处理设施日常的运营、维护工作；提高农村人居环境质量，提高市政污水收集率。</t>
  </si>
  <si>
    <t>污水提长泵站数量</t>
  </si>
  <si>
    <t>污水收集率</t>
  </si>
  <si>
    <t>完成年度污水收集率</t>
  </si>
  <si>
    <t>居民满意度</t>
  </si>
  <si>
    <t>46040023T000001100840-污水处理</t>
  </si>
  <si>
    <t xml:space="preserve">改善城区环境质量；污水处理厂发挥减排效益；完成儋州市污染物减排任务；完善污水处理厂管理。全面接收处理洋浦区域内生活污水，并做到安全、稳定、优质达标排放。2024年7月-2025年6月洋浦污水处理费代征手续费24万元（即预计收缴污水处理费1200万×2%的手续费计取比例）；加强污水治理建设，改善生态环境，促进可持续发展。 </t>
  </si>
  <si>
    <t>日处理污水能力</t>
  </si>
  <si>
    <t>污水处理达标排放情况</t>
  </si>
  <si>
    <t>城镇用水户满意度</t>
  </si>
  <si>
    <t>46040026T000001686785-提前下达2026年水利发展资金</t>
  </si>
  <si>
    <t>提前下达2026年水利发展资金</t>
  </si>
  <si>
    <t>项目宗数</t>
  </si>
  <si>
    <t>已落实资金</t>
  </si>
  <si>
    <t>400001-儋州市社会保险服务中心</t>
  </si>
  <si>
    <t>46040021T000000011905-退休人员计划生育奖励金</t>
  </si>
  <si>
    <t>根据《海南省城镇从业人员基本养老保险条例》第三十一条规定,2026年计划生育奖励金享受待遇人员预算月平均人数12500人，月人均奖励金216元，月应补贴2700000元，全年预计资金3240万元.</t>
  </si>
  <si>
    <t>指标调整次数</t>
  </si>
  <si>
    <t>＜</t>
  </si>
  <si>
    <t>退休人员计划生育奖励金支出失败人次</t>
  </si>
  <si>
    <t>退休人员计划生育奖励金发放及时率</t>
  </si>
  <si>
    <t>保证退休人员计划生育奖励金正常发放</t>
  </si>
  <si>
    <t>享受计划生育奖励金的退休人员满意度</t>
  </si>
  <si>
    <t>46040021T000000012069-机关事业单位退休人员住房物业管理补贴</t>
  </si>
  <si>
    <t>2026年机关事业单位退休人员住房物业管理补贴月平均人数预计9650人，月人均补贴金额176.17元，每月应补贴1700000元，全年预算资金2040万元。</t>
  </si>
  <si>
    <t>机关事业单位退休人员住房物业管理补贴发放失败数</t>
  </si>
  <si>
    <t>机关事业单位退休人员住房物业管理补贴发放及时性</t>
  </si>
  <si>
    <t>保证机关事业单位退休人员住房物业管理补贴正常发放</t>
  </si>
  <si>
    <t>机关事业单位退休人员的满意度</t>
  </si>
  <si>
    <t>46040021T000000012073-机关事业单位退休人员通迅费补贴</t>
  </si>
  <si>
    <t>2026年机关事业单位退休人员通迅费补贴月平均人数预计9650人，月人均补贴金额56.99元，每月应补贴550000元，全年预算资金660万元</t>
  </si>
  <si>
    <t>机关事业单位退休人员通迅费补贴发放失败数</t>
  </si>
  <si>
    <t>机关事业单位退休人员通迅费补贴发放及时性</t>
  </si>
  <si>
    <t>保证机关事业单位退休人员通迅费补贴正常发放</t>
  </si>
  <si>
    <t>机关事业单位退休人员满意度</t>
  </si>
  <si>
    <t>46040021T000000012763-机关事业丧葬抚恤补助支出预算</t>
  </si>
  <si>
    <t>2026年我市机关事业单位退休人员死亡人数预计260人，其中：机关死亡人数60人，事业死亡人数200人，具体如下：1.机关丧抚待遇：2136万元；2.事业丧抚待遇：2840万元；合计4976万元。2026年预计我市机关事业单位退休人员丧葬抚恤补助金4976万元。</t>
  </si>
  <si>
    <t>机关事业单位死亡人员补助失败人数</t>
  </si>
  <si>
    <t>机关事业单位死亡人员补助的及时性</t>
  </si>
  <si>
    <t>保证机关事业单位死亡人员补助正常发放</t>
  </si>
  <si>
    <t>机关事业单位死亡人员家属满意度</t>
  </si>
  <si>
    <t>46040024T000001278522-机关事业单位离退休人员生活补贴</t>
  </si>
  <si>
    <t>2026年机关事业单位离退休人员生活补贴月平均人数预计9600人，月补贴金额1510元，每月应补贴14496000元，全年预算资金17395.2万元。</t>
  </si>
  <si>
    <t>全年发放9600人</t>
  </si>
  <si>
    <t>机关事业单位离退休人员生活补贴发放及时率</t>
  </si>
  <si>
    <t>保证机关事业单位离退休人员生活补贴正常发放</t>
  </si>
  <si>
    <t>我市机关事业单位离退休人员满意度</t>
  </si>
  <si>
    <t>机关事业单位离退休人员生活补贴发放标准</t>
  </si>
  <si>
    <t>元/人</t>
  </si>
  <si>
    <t>46040026T000001623950-城乡居民基本养老保险困难群体代缴费用</t>
  </si>
  <si>
    <t>根据城乡居民基本老保险有关规定，预计2026年代缴特殊人员24000人，每人200元，全年所需资金480万元；洋浦代缴人员18600人，每人100元，本年所需资金186万元。</t>
  </si>
  <si>
    <t>补助缴纳城乡养老保险的城乡居民成功数</t>
  </si>
  <si>
    <t>补助缴纳城乡养老保险的 城乡居民和代缴贫困户城 乡居民养老保险的及时性</t>
  </si>
  <si>
    <t>为贫困人口代缴城乡居民 养老保险，保证贫困人员老有所养。</t>
  </si>
  <si>
    <t>缴纳城乡养老保险的城乡 居民和贫困人口的满意度</t>
  </si>
  <si>
    <t>401003-儋州市就业服务中心</t>
  </si>
  <si>
    <t>46040026T000001619541-就业补助资金</t>
  </si>
  <si>
    <t>全年预算数为7679.56万元，资金按规定用于社会保险补贴、公益性岗位工资补贴、职业培训补贴、职业技能评价补贴、就业见习补贴、促进创业补贴、就业创业服务补贴、其他就业补助支出等支出以及经省级人民政府批准的其他支出项目。</t>
  </si>
  <si>
    <t>就业补助资金发放金额</t>
  </si>
  <si>
    <t>就业补助资金发放准确率</t>
  </si>
  <si>
    <t>就业补助资金在规定时间内支付到位率</t>
  </si>
  <si>
    <t>发放就业补贴是否有利于增加就业、促进收入</t>
  </si>
  <si>
    <t>服务对象满意率</t>
  </si>
  <si>
    <t>各项就业补助资金工作成本控制率</t>
  </si>
  <si>
    <t>401004-儋州市小额贷款担保中心</t>
  </si>
  <si>
    <t>46040023T000001048665-创业担保贷款奖补资金</t>
  </si>
  <si>
    <t>创业担保贷款奖补资金，对创业者的创业贷款财政给予部分贴息，减轻创业者负担。</t>
  </si>
  <si>
    <t>发放创业担保贷款</t>
  </si>
  <si>
    <t>贷款对象发放审核率</t>
  </si>
  <si>
    <t>发放贷款时限</t>
  </si>
  <si>
    <t>工作日</t>
  </si>
  <si>
    <t>减轻贷款人员负担，促进就业率</t>
  </si>
  <si>
    <t>抽查贷款户满意度</t>
  </si>
  <si>
    <t>成本控制率</t>
  </si>
  <si>
    <t>401010-洋浦高级技工学校</t>
  </si>
  <si>
    <t>46040022T000000750782-农村、涉农专业和家庭经济困难学生免学费</t>
  </si>
  <si>
    <t>学校购买优质的物业管理服务，保障学校校园环境；及时维修维护设备设施，保障正常的运转；加强校园环保教育宣传，节约水电，降低水电费；及时维修维护网络通讯检查，保障师生的信息化教学。</t>
  </si>
  <si>
    <t>设备采购数量</t>
  </si>
  <si>
    <t>台</t>
  </si>
  <si>
    <t>物业服务范围</t>
  </si>
  <si>
    <t>设备验收合理率</t>
  </si>
  <si>
    <t>设备维修及时性</t>
  </si>
  <si>
    <t>及时</t>
  </si>
  <si>
    <t>设备设施损坏率</t>
  </si>
  <si>
    <t>成本控制</t>
  </si>
  <si>
    <t>46040022T000000752463-浦技学生资助补助经费</t>
  </si>
  <si>
    <t>及时准确按标准发放国家助学金及区内学员生活补贴，保障学员生活，改善伙食。</t>
  </si>
  <si>
    <t>发放月数</t>
  </si>
  <si>
    <t>助学金发放完成率</t>
  </si>
  <si>
    <t>助学金发放及时率</t>
  </si>
  <si>
    <t>学员就业率</t>
  </si>
  <si>
    <t>学员入学率</t>
  </si>
  <si>
    <t>46040024T000001281175-浦技生均公用经费</t>
  </si>
  <si>
    <t>设备验收合格率</t>
  </si>
  <si>
    <t>403001-儋州市民政局本级</t>
  </si>
  <si>
    <t>46040021T000000013279-重度残疾人护理补贴</t>
  </si>
  <si>
    <t xml:space="preserve">发放重度残疾人护理补贴，保障重度残疾人日常生活 </t>
  </si>
  <si>
    <t>发放重度残疾人护理补贴人数</t>
  </si>
  <si>
    <t>发放重度残疾人护理补贴到位率</t>
  </si>
  <si>
    <t>发放重度残疾人护理补贴及时率</t>
  </si>
  <si>
    <t>保障重度残疾人生活改善情况</t>
  </si>
  <si>
    <t>重度残疾人满意度</t>
  </si>
  <si>
    <t>46040021T000000013281-困难残疾人生活补贴</t>
  </si>
  <si>
    <t>　发放对困难残疾人的生活补贴，保障困难残疾人的生活质量</t>
  </si>
  <si>
    <t>发放对困难残疾人的生活补贴人数</t>
  </si>
  <si>
    <t>发放对困难残疾人的生活补贴到位率</t>
  </si>
  <si>
    <t>发放对困难残疾人的生活补贴及时率</t>
  </si>
  <si>
    <t>发放对困难残疾人的生活补贴工作完成度</t>
  </si>
  <si>
    <t>困难残疾人满意度</t>
  </si>
  <si>
    <t>46040021T000000013282-困境儿童生活补贴</t>
  </si>
  <si>
    <t>发放困境儿童生活补助，保障困境儿童身心健康成长</t>
  </si>
  <si>
    <t>发放困境儿童生活补助人数</t>
  </si>
  <si>
    <t>发放困境儿童生活补助到位率</t>
  </si>
  <si>
    <t>发放困境儿童生活补助及时率</t>
  </si>
  <si>
    <t>发放困境儿童生活补助工作情况</t>
  </si>
  <si>
    <t>困境儿童满意度</t>
  </si>
  <si>
    <t>46040021T000000013283-事实无人抚养儿童生活补贴</t>
  </si>
  <si>
    <t>发放事实无人抚养儿童生活补贴，保障事实无人抚养儿童身心健康成长</t>
  </si>
  <si>
    <t>发放事实无人抚养儿童人数</t>
  </si>
  <si>
    <t>事实无人抚养儿童补贴到位率</t>
  </si>
  <si>
    <t>事实无人抚养儿童补贴及时率</t>
  </si>
  <si>
    <t>事实无人抚养儿童补贴发放情况</t>
  </si>
  <si>
    <t>事实无人抚养儿童满意度</t>
  </si>
  <si>
    <t>46040023T000001029105-高龄津贴</t>
  </si>
  <si>
    <t>做好发放80岁以上老人高龄津贴</t>
  </si>
  <si>
    <t>发放80岁以上老人高龄津贴人数</t>
  </si>
  <si>
    <t>是否按规定标准发放补助资金</t>
  </si>
  <si>
    <t>发放80岁以上老人高龄津贴及时率</t>
  </si>
  <si>
    <t>改善高龄老人生存环境</t>
  </si>
  <si>
    <t>抽查80岁以上老人满意度</t>
  </si>
  <si>
    <t>403005-儋州市社会救助服务中心</t>
  </si>
  <si>
    <t>46040021T000000013500-城市最低生活保障金</t>
  </si>
  <si>
    <t>规范城乡低保政策实施，合理确定低保标准，使低保对象基本生活得到有所保障。</t>
  </si>
  <si>
    <t>城市低保对象人数</t>
  </si>
  <si>
    <t>按规定低保标准发放补助资金</t>
  </si>
  <si>
    <t>按月及时拨付低保资金率</t>
  </si>
  <si>
    <t>提高低保人员生活水平</t>
  </si>
  <si>
    <t>城市低保人员满意度</t>
  </si>
  <si>
    <t>46040021T000000013501-农村最低生活保障金</t>
  </si>
  <si>
    <t>农村低保对象人数</t>
  </si>
  <si>
    <t>按规定农村低保标准发放补助资金</t>
  </si>
  <si>
    <t>农村低保对象满意度</t>
  </si>
  <si>
    <t>46040021T000000013510-农村特困人员救助供养</t>
  </si>
  <si>
    <t>统筹城乡特困人员救助供养工作，合理确定保障标准。</t>
  </si>
  <si>
    <t>特困对象人数</t>
  </si>
  <si>
    <t>按月及时拨付特困资金率</t>
  </si>
  <si>
    <t>提高特困人员生活水平</t>
  </si>
  <si>
    <t>特困人员满意度</t>
  </si>
  <si>
    <t>404001-儋州市卫生健康委员会本级</t>
  </si>
  <si>
    <t>46040021T000000013397-病媒生物防制经费</t>
  </si>
  <si>
    <t>加强病媒生物防制工作，改善居民生活环境，提高城市卫生水平。根据2024年招投标情况，中标金额825.895万元延续2026年事项。服务范围的具体外环境和内环境包括:学校、食品加工店、屠宰场、医院、火车站(汽车站)、港口、公园绿地、公共场所外环境、背街小巷、窑井、下水道口、公共绿地、公园广场、公共厕所、建筑(待、拆)工地、闲置空地、沟渠、旅游景区景点(不含经营性)、农贸市场、垃圾收集点、垃圾转运站、再生资源回收站(点)、商铺店铺、超市等区域及指定的城乡突发公共卫生事件和省、市、镇重大活动场所等区域的病媒生物防控工作。</t>
  </si>
  <si>
    <t>加强病媒生物防制工作</t>
  </si>
  <si>
    <t>指定的城乡突发公共卫生事件完成率</t>
  </si>
  <si>
    <t>改善居民生活环境，提高城市卫生水平</t>
  </si>
  <si>
    <t>社会成本指标</t>
  </si>
  <si>
    <t>满足我市病媒生物防制工作的需要</t>
  </si>
  <si>
    <t>46040021T000000013651-基本公共卫生服务项目补助经费</t>
  </si>
  <si>
    <t>按季度给我市各家医疗单位发放卫生服务补助，医疗单位按每人5元/月的标准给我市市民发放卫生补助，做好地方病防治、职业病防治、重大疾病及健康危害因素监测、疾病预防控制、卫生监督管理、卫生应急队伍建设、人口监测与计划生育服务、健康素养促进等19项项目工作。</t>
  </si>
  <si>
    <t>基卫补助服务人数</t>
  </si>
  <si>
    <t>基卫补助发放次数</t>
  </si>
  <si>
    <t>任务完成达成率</t>
  </si>
  <si>
    <t>任务及时性</t>
  </si>
  <si>
    <t>任务社会效益</t>
  </si>
  <si>
    <t>群众满意率</t>
  </si>
  <si>
    <t>46040021T000000042491-卫生健康发展专项资金</t>
  </si>
  <si>
    <t>医药卫生事业关系亿万人民的健康，关系千家万户的幸福，是重大民生问题。深化医药卫生体制改革，加快医药卫生事业发展，适应人民群众日益增长的医药卫生需求，不断提高人民群众健康素质，是贯彻落实科学发展观、促进经济社会全面协调可持续发展的必然要求，是全面建设小康社会和构建社会主义和谐社会的一项重大任务。</t>
  </si>
  <si>
    <t>深化医药卫生体制改革</t>
  </si>
  <si>
    <t>提高人民生活质量的重要举措</t>
  </si>
  <si>
    <t>适应人民群众日益增长的医药卫生需求</t>
  </si>
  <si>
    <t>不断提高人民群众健康素质</t>
  </si>
  <si>
    <t>加快医药卫生事业发展</t>
  </si>
  <si>
    <t>46040022T000000163833-医疗服务与保障能力提升（公立医院综合改革）补助资金</t>
  </si>
  <si>
    <t>围绕打破以药补医机制，破除公立医院逐利机制，落实政府的领导责任，保障责任、管理责任，监督责任，构建起布局合理，分工协作的医疗服务体系和分级诊疗就医格局，有效缓解群众看病难、看病贵的问题。</t>
  </si>
  <si>
    <t>综合改革补助公立医院数</t>
  </si>
  <si>
    <t>综合改革达成预期效果</t>
  </si>
  <si>
    <t>改革补助资金拨付到医院的及时性</t>
  </si>
  <si>
    <t>公立医院改革对我市医疗发展的影响</t>
  </si>
  <si>
    <t>改革医院满意度</t>
  </si>
  <si>
    <t>46040022T000000172044-垦区医疗卫生机构补助经费</t>
  </si>
  <si>
    <t>按时发放国营农场在职422名人员工资，保障我市农场医院归入地方管理人员基本生活保障,调动人员积极性。</t>
  </si>
  <si>
    <t>国营农场在职人员数</t>
  </si>
  <si>
    <t>资金使用的垦区医院数</t>
  </si>
  <si>
    <t>国营农场人员工资发放完成率</t>
  </si>
  <si>
    <t>国营农场人员工资发放及时性</t>
  </si>
  <si>
    <t>留住国营农场医护人员的重要性</t>
  </si>
  <si>
    <t>国营农场职工满意度</t>
  </si>
  <si>
    <t>46040023T000001029998-上海九院合作经费</t>
  </si>
  <si>
    <t>为了更好开展上海九院合作工作，现申请资金，如上海九院专家补贴资金。</t>
  </si>
  <si>
    <t>上海九院专家补贴金额</t>
  </si>
  <si>
    <t>上海九院合作经费完成率</t>
  </si>
  <si>
    <t>上海九院专家补贴完成及时性</t>
  </si>
  <si>
    <t>上海九院专家补贴对社会效益</t>
  </si>
  <si>
    <t>上海九院专家补贴对可持续性发展</t>
  </si>
  <si>
    <t>人民群众满意度</t>
  </si>
  <si>
    <t>404004-儋州市妇幼保健院</t>
  </si>
  <si>
    <t>1、为我区3500名学生（初中一年级、小学三年级、幼儿园大班）提供眼疾病筛查服务。通过眼筛查项目，对影响学生眼健康的疾病做到早发现、早干预，端正学生用眼行为，减少视觉损伤。2、通过卫生健康发展专项资金支持，继续实施新生儿疾病筛查、妇女“两癌”检查、孕前优生健康检查、孕期地贫筛诊、避孕节育手术及并发症诊治、基层新生儿科能力建设等妇幼健康项目，以期提高我区城乡居民妇幼健康水平，确保广大妇女儿童公平享有公共卫生服务。</t>
  </si>
  <si>
    <t>眼筛查完成率</t>
  </si>
  <si>
    <t>新生儿疾病筛查率</t>
  </si>
  <si>
    <t>重型地贫胎儿医学干预率</t>
  </si>
  <si>
    <t>阳性随访率</t>
  </si>
  <si>
    <t>婴儿死亡率</t>
  </si>
  <si>
    <t>接受筛查人员满意度</t>
  </si>
  <si>
    <t>46040021Y000000011438-综合工作经费</t>
  </si>
  <si>
    <t>综合工作经费用于单位运行开支，包括办公费，药品及试剂专用材料费，医疗专用设备购置等。</t>
  </si>
  <si>
    <t>单位零星工程次数</t>
  </si>
  <si>
    <t>日常办公用品支付费用</t>
  </si>
  <si>
    <t>物业支付完成率</t>
  </si>
  <si>
    <t>是否保障工作顺利开展</t>
  </si>
  <si>
    <t>公立医院职工满意度</t>
  </si>
  <si>
    <t>404008-儋州市雅星镇卫生院</t>
  </si>
  <si>
    <t>根据上级部门的工作部署，计划做好地方病防治、职业病防治、重大疾病及健康危害因素监测、疾病预防控制、妇幼健康服务、老年健康与医养结合服务、食品安全保障、卫生监督管理、卫生应急队伍建设、人口监测与计划生育服务、健康素养促进等19项项目工作。</t>
  </si>
  <si>
    <t>村卫生室服务人次数</t>
  </si>
  <si>
    <t>村卫生室服务人次数完成率</t>
  </si>
  <si>
    <t>村卫生室服务时效性</t>
  </si>
  <si>
    <t>村卫生室服务对社会的效益</t>
  </si>
  <si>
    <t>村卫生室服务可持续影响</t>
  </si>
  <si>
    <t>患者满意度</t>
  </si>
  <si>
    <t>计划使用综合工作经费开支用于物业管理工作、办公设备购置、聘用人员工资和办公经费等方面工作，对日常办公提供经费保障，有利于各项工作顺利开展。</t>
  </si>
  <si>
    <t>年度物业管理支付费用金额</t>
  </si>
  <si>
    <t>物业管理支付完成率</t>
  </si>
  <si>
    <t>是否有效保障工作顺利开展</t>
  </si>
  <si>
    <t>长效机制健全情况</t>
  </si>
  <si>
    <t>404010-儋州市兰洋镇卫生院</t>
  </si>
  <si>
    <t>综合工作经费计划用于支付人员工资福利、差旅费、培训、药品卫生材料、办公费广告费、医院日常支出等。</t>
  </si>
  <si>
    <t>全院在职员工工资福利支付费用金额</t>
  </si>
  <si>
    <t>医院工作所需专业设备支付费用金额</t>
  </si>
  <si>
    <t>全员职工人员工资福利支付完成率</t>
  </si>
  <si>
    <t>医院工作各项经费使用的及时率</t>
  </si>
  <si>
    <t>单位职工满意度</t>
  </si>
  <si>
    <t>404012-儋州市那大镇卫生院</t>
  </si>
  <si>
    <t>根据海南省人民政府办公厅关于印发《海南省基本公共服务领域省与市县共同财政事权和支出责任划分改革实施方案、海南省医疗卫生领域省与市县财政事权和支出责任划分改革实施方案的通知》、《关于做好2020年基本公共卫生服务项目工作的通知》做好全市基本公共卫生服务工作、《关于做好2020年基本公共卫生服务项目工作的通知》做好全市基本公共卫生服务工作</t>
  </si>
  <si>
    <t>服务常住人口数</t>
  </si>
  <si>
    <t>人数</t>
  </si>
  <si>
    <t>服务人次数完成率</t>
  </si>
  <si>
    <t>基本公卫资金支出及时性</t>
  </si>
  <si>
    <t>服务的及时率</t>
  </si>
  <si>
    <t>服务常住人口地方疾病防治、职业病防治等对社会影响率</t>
  </si>
  <si>
    <t>可持续影响率</t>
  </si>
  <si>
    <t>计划使用综合工作经费开支用于物业管理工作、办公经费、维修维护等方面工作，对日常办公提供经费保障，有利于各项工作顺利开展。</t>
  </si>
  <si>
    <t>日常工作支付完成率</t>
  </si>
  <si>
    <t>长效管理机制是否健全</t>
  </si>
  <si>
    <t>46040022T000000162386-药品试剂医用耗材采购经费</t>
  </si>
  <si>
    <t>计划使用综合工作经费开支用于还药款、试剂款、材料款，及时归还各大药厂药款、材料款，保障工作顺利开展。</t>
  </si>
  <si>
    <t>年按月还药款、材料款次数</t>
  </si>
  <si>
    <t>药款、材料款支付完成率</t>
  </si>
  <si>
    <t>药物、材料销售率</t>
  </si>
  <si>
    <t>降低患者的医疗费用率</t>
  </si>
  <si>
    <t>46040022T000000162388-设备购置经费</t>
  </si>
  <si>
    <t>计划开展医院专用设备购置，进一步优化医院医疗环境，保障患者得到优越的治疗。</t>
  </si>
  <si>
    <t>购买办公设备台数</t>
  </si>
  <si>
    <t>购买专用设备台数</t>
  </si>
  <si>
    <t>专用设备支付完成率</t>
  </si>
  <si>
    <t>资金拨付及时性</t>
  </si>
  <si>
    <t>医疗环境提升对患者的舒适度</t>
  </si>
  <si>
    <t>46040022T000000756067-基本药物制度补助资金</t>
  </si>
  <si>
    <t>计划开展综合改革及基本药物零差率补偿工作，使基本药品按照药品集中采购的相同价格提供给患者，减轻患者医疗费用负担。 为了保障村卫生室基本药物零差率补偿工资的正常开展，结合13家村卫生室实施基本药物的具体情况，实施基本药物零差率，打破药养医的机制，做到基本药品按照药品集中采购的相同价格提供给患者使用，达到减轻患者医疗费用负担的目标。</t>
  </si>
  <si>
    <t>村卫生室补助机构数</t>
  </si>
  <si>
    <t>镇卫生院服务人口数</t>
  </si>
  <si>
    <t>村卫生室服务人口数</t>
  </si>
  <si>
    <t>镇卫生院、村卫生室基本药物的覆盖率</t>
  </si>
  <si>
    <t>基本药物零差率长期实行率</t>
  </si>
  <si>
    <t>降低患者医疗费用的影响率</t>
  </si>
  <si>
    <t>404013-儋州市中医医院</t>
  </si>
  <si>
    <t>46040022T000016386-药品试剂医用耗材采购经费</t>
  </si>
  <si>
    <t>计划采购药品试剂医用耗材进一步为来我院看病患者解决用药试剂医用耗材问题，提高医疗水平。</t>
  </si>
  <si>
    <t>药品试剂医用耗材数量</t>
  </si>
  <si>
    <t>药品试剂医用耗材合格率</t>
  </si>
  <si>
    <t>药品试剂医用耗材及时率</t>
  </si>
  <si>
    <t>提高患者医疗效益率</t>
  </si>
  <si>
    <t>404014-海南西部中心医院</t>
  </si>
  <si>
    <t>46040021T000000011710-上海九院合作托管经费</t>
  </si>
  <si>
    <t>《上海九院合作管理协议（第二轮）》；《上海九院医疗卫生合作框架协议（第二周期）》按协议约定，海南西部中心医院每年按1000万元人民币的合作经费支付给上海九院。</t>
  </si>
  <si>
    <t>前往上海九院培训人数</t>
  </si>
  <si>
    <t>协助学科建设、人才培养</t>
  </si>
  <si>
    <t>托管经费支付及时性</t>
  </si>
  <si>
    <t>医疗技术水平和服务能力提升率</t>
  </si>
  <si>
    <t>上海专家满意度</t>
  </si>
  <si>
    <t>每年托管经费</t>
  </si>
  <si>
    <t>用于医院日常办公、水电物业保障、综合性业务开支、基础资产维护、后勤服务等日常运营</t>
  </si>
  <si>
    <t>耗材购置完成率</t>
  </si>
  <si>
    <t>药品购置完成率</t>
  </si>
  <si>
    <t>集中采购基本药物覆盖率</t>
  </si>
  <si>
    <t>药品耗材使用率</t>
  </si>
  <si>
    <t>全年物业开支</t>
  </si>
  <si>
    <t>404015-儋州市疾病预防控制中心</t>
  </si>
  <si>
    <t>目标一：继续为0-6岁适龄儿童常规接种。
目标二：减少艾滋病新发感染，降低艾滋病病死率，进一步减少结核病感染、患病和死亡，切实降低结核病负担，提高人民群众健康水平。
目标三：开展重大慢性病早期干预项目，落实慢性病及其相关危险因素监测。加强严重精神障碍患者筛查、登记报告和随访服务。</t>
  </si>
  <si>
    <t>艾滋病免费抗病毒治疗率</t>
  </si>
  <si>
    <t>艾滋病哨点监测完成率</t>
  </si>
  <si>
    <t>监测工作及时率</t>
  </si>
  <si>
    <t>服务对象受益率</t>
  </si>
  <si>
    <t>46040022T000000163843-重大传染病防控经费</t>
  </si>
  <si>
    <t>1.开展疫点疫区消杀，预防性消杀和实验室检测，应储备消毒杀虫剂与个人防护装备。
2.开展标本检测，储备病毒类和细菌类检测试剂与耗材。</t>
  </si>
  <si>
    <t>重大传染病疫情疫区消杀和实验室检测完成率</t>
  </si>
  <si>
    <t>确保目标区域消杀、实验室检测达到国家标准</t>
  </si>
  <si>
    <t>群众收益率</t>
  </si>
  <si>
    <t>404018-儋州市皮肤性病与精神卫生防治中心</t>
  </si>
  <si>
    <t>46040023T000001227536-严重精神障碍患者门诊救治免费服用基本药物</t>
  </si>
  <si>
    <t>为在儋州市严重精神障碍患者提供免费服药，减少患者家属负担。降低肇事肇祸发生率。</t>
  </si>
  <si>
    <t>重精患者免费服药人数</t>
  </si>
  <si>
    <t>重精患者规律服药率</t>
  </si>
  <si>
    <t>精神分类症患者规律服药率</t>
  </si>
  <si>
    <t>是否稳定居家严重精神障碍患者病情</t>
  </si>
  <si>
    <t>是否</t>
  </si>
  <si>
    <t>减少肇事肇祸</t>
  </si>
  <si>
    <t>404020-儋州市第二人民医院</t>
  </si>
  <si>
    <t>404023-儋州市东成镇中心卫生院</t>
  </si>
  <si>
    <t>行政和事业单位（含参公）综合工作经费，计划用于发放聘用人员工资，购买办公设备及单位其他支出等</t>
  </si>
  <si>
    <t>聘用人员工资福利费用支付</t>
  </si>
  <si>
    <t>聘用人员工资支付完成率</t>
  </si>
  <si>
    <t>404024-儋州市新州镇新英卫生院</t>
  </si>
  <si>
    <t>404025-儋州市木棠镇中心卫生院</t>
  </si>
  <si>
    <t xml:space="preserve">行政和事业单位（含参公）综合工作经费，用于支付药款、工资、办公经费等等，保障单位人员工资福利及时足额发放和单位的正常运转。 </t>
  </si>
  <si>
    <t>调整指标的次数</t>
  </si>
  <si>
    <t>支付款项的完成率</t>
  </si>
  <si>
    <t>资金支付及时率</t>
  </si>
  <si>
    <t>404026-儋州市大成镇卫生院</t>
  </si>
  <si>
    <t>根据上级部门工作部署，计划做好全市基本公共卫生服务工作。做好地方病防治、职业病防治、重大疾病及健康危害因素监测、疾病预防控制、妇幼健康服务、老年健康与医养结合服务、食品安全保障、卫生监督管理、卫生应急队伍建设、人口监测与计划生育服务、健康素养促进等19项项目工作。</t>
  </si>
  <si>
    <t>村卫生室服务补助人次数</t>
  </si>
  <si>
    <t>村卫生室服务补助人次完成率</t>
  </si>
  <si>
    <t>村卫生室服务补助及时率</t>
  </si>
  <si>
    <t>村卫生室服务对社会的效</t>
  </si>
  <si>
    <t>可持续影响程度</t>
  </si>
  <si>
    <t>社会服务群众对象的满意</t>
  </si>
  <si>
    <t>长期管理机制是否健全</t>
  </si>
  <si>
    <t>2024年垦区医疗卫生机构移交人员“两相同”补助经费。</t>
  </si>
  <si>
    <t>垦区移交人员数量</t>
  </si>
  <si>
    <t>垦区移交人员完成率</t>
  </si>
  <si>
    <t>垦区移交人员及时率</t>
  </si>
  <si>
    <t>垦区移交人员收入增幅</t>
  </si>
  <si>
    <t>垦区移交人员对社会的效益</t>
  </si>
  <si>
    <t>垦区移交人员的满意度</t>
  </si>
  <si>
    <t>404027-儋州市白马井镇中心卫生院</t>
  </si>
  <si>
    <t>基本公共卫生服务项目补助资金</t>
  </si>
  <si>
    <t>基本公共卫生服务项目服务次数</t>
  </si>
  <si>
    <t>基本公共卫生服务项目服务完成率</t>
  </si>
  <si>
    <t>基本公共卫生服务项目服务时效率</t>
  </si>
  <si>
    <t>基本公共卫生服务项目社会效益率</t>
  </si>
  <si>
    <t>患者满意率</t>
  </si>
  <si>
    <t>计划使用综合工作经费开支用于水电，办公耗材、设备的购置，基本医疗的药品、卫生材料、医疗设备的购置和办公经费等方面工作，对日常运作提供经费保障，有利于各项工作顺利开展。</t>
  </si>
  <si>
    <t>服务对象</t>
  </si>
  <si>
    <t>诊断率</t>
  </si>
  <si>
    <t>服务完成时间</t>
  </si>
  <si>
    <t>方便快捷及减轻群众看病贵</t>
  </si>
  <si>
    <t>404030-儋州市光村镇中心卫生院</t>
  </si>
  <si>
    <t>行政和事业单位（含参公）综合工作经费用于支付人员工资社保、差旅费、药品卫生材料、办公费广告费、医院日常支出等</t>
  </si>
  <si>
    <t>404032-儋州市排浦镇卫生院</t>
  </si>
  <si>
    <t>404033-儋州市中和镇卫生院</t>
  </si>
  <si>
    <t>计划使用综合工作经费开支用于物业管理，办公设备购置，编外人员工资和社保以及公积金和办公经费等方面工作，对日常办公提供经费保障，有利于各项工作开展。</t>
  </si>
  <si>
    <t>职工人数</t>
  </si>
  <si>
    <t>职工工作完成率</t>
  </si>
  <si>
    <t>日常支出资金使用时限</t>
  </si>
  <si>
    <t>职工的工作效率</t>
  </si>
  <si>
    <t>管理制度完善</t>
  </si>
  <si>
    <t>404036-儋州市那大镇洛基卫生院</t>
  </si>
  <si>
    <t>年度物业管理支付费金额</t>
  </si>
  <si>
    <t>404040-儋州市人民医院（儋州市人民医院医疗集团总院）</t>
  </si>
  <si>
    <t>该项目主要用于我院物业管理工作、办公设备购置和办公经费等方面工作，对我院员工办公提供经费保障，有利于各项工作有序开展。</t>
  </si>
  <si>
    <t>我院年度物业管理支出费用</t>
  </si>
  <si>
    <t>院内办公设备购置</t>
  </si>
  <si>
    <t>物业管理费用完成支付率</t>
  </si>
  <si>
    <t>资金拨付的及时率</t>
  </si>
  <si>
    <t>有效保障工作顺利开展</t>
  </si>
  <si>
    <t>404050-洋浦经济开发区干冲医院</t>
  </si>
  <si>
    <t>计划开展全市基本公共卫生服务工作，做好地方病防治、职业病防治、重大疾病及健康危害因素监测、疾病预防控制、妇幼健康服务、老年健康与医养结合服务。食品安全保障等19项工作。</t>
  </si>
  <si>
    <t>卫生健康发展数量多样化</t>
  </si>
  <si>
    <t>按文件保质保量支出</t>
  </si>
  <si>
    <t>区经济稳步发展</t>
  </si>
  <si>
    <t>受益全区人民覆盖率</t>
  </si>
  <si>
    <t>综合工作经费计划开展预防性体检费、数字化门诊软件维护服务费、DR检测费和辐射安全年度报告、污水处理站运行维护费（两个）、电梯维修费、消防维保费、消防员人员经费、干冲医院医疗责任保险。</t>
  </si>
  <si>
    <t>门诊量</t>
  </si>
  <si>
    <t>合理安排资金</t>
  </si>
  <si>
    <t>年收入</t>
  </si>
  <si>
    <t>404051-洋浦经济开发区三都镇卫生院</t>
  </si>
  <si>
    <t>实现标准卫生院</t>
  </si>
  <si>
    <t>严格落实三公经费文件要求</t>
  </si>
  <si>
    <t>按文件要求使用资金</t>
  </si>
  <si>
    <t>促进卫生院健康稳定发展</t>
  </si>
  <si>
    <t>全区人民群众受益覆盖率</t>
  </si>
  <si>
    <t>404052-洋浦经济开发区医院</t>
  </si>
  <si>
    <t>46040021T000000013739-包干经费</t>
  </si>
  <si>
    <t>　保障医院正常运行，提升医疗服务质量，改善医院医疗环境，满足群众基本医疗服务需求。</t>
  </si>
  <si>
    <t>职工工资发放人数</t>
  </si>
  <si>
    <t>药品收入占医疗收入（不含中药饮片）的比重</t>
  </si>
  <si>
    <t>百元医疗收入消耗的卫生材料（不含药品）</t>
  </si>
  <si>
    <t>医疗服务收入（不含药品、耗材、检查检验收入）占医疗收入比例</t>
  </si>
  <si>
    <t>医疗收入/年</t>
  </si>
  <si>
    <t>就诊人次/年</t>
  </si>
  <si>
    <t>住院人次/年</t>
  </si>
  <si>
    <t>404053-海南省水利灌区管理局松涛灌区管理分局职工医院</t>
  </si>
  <si>
    <t>计划使用综合工作经费开支用于办公经费和其他商品和服务支出等方面工作、专用书设备购置、信息网络及软件购置更新。为日常办公提供经费保障，有利于各项工作顺利开展。</t>
  </si>
  <si>
    <t>其他商品和服务支付数量</t>
  </si>
  <si>
    <t>设备购置金额</t>
  </si>
  <si>
    <t>其他商品和服务支付合格率</t>
  </si>
  <si>
    <t>提高医疗服务水平</t>
  </si>
  <si>
    <t>407001-儋州市残疾人联合会本级</t>
  </si>
  <si>
    <t>46040023T000001119145-残疾人康复</t>
  </si>
  <si>
    <t>年底完成残疾人康复项目资金发放工作。</t>
  </si>
  <si>
    <t>完成0-6完成三类儿童康复救治资金发放人数</t>
  </si>
  <si>
    <t>按规定标准开展工作</t>
  </si>
  <si>
    <t>项目支出及时率</t>
  </si>
  <si>
    <t>服务残疾人工作水平有所提高</t>
  </si>
  <si>
    <t>46040023T000001119183-其他残疾人事业支出</t>
  </si>
  <si>
    <t>年底完成其他残疾人事业支出项目资金发放工作 。</t>
  </si>
  <si>
    <t>完成残疾人机动轮椅车燃油补贴发放人数</t>
  </si>
  <si>
    <t>410001-儋州市退役军人事务局本级</t>
  </si>
  <si>
    <t>46040026T000001601779-义务兵、预备消防士家庭优待金</t>
  </si>
  <si>
    <t>用于发放城乡参军入伍义务兵、预备消防士家庭优待金及服现役期间军人立功受奖奖励金。</t>
  </si>
  <si>
    <t>发放标准</t>
  </si>
  <si>
    <t>推动有志青年投身军营保卫建设国家</t>
  </si>
  <si>
    <t>受益人满意度</t>
  </si>
  <si>
    <t>410002-儋州市退役军人服务中心</t>
  </si>
  <si>
    <t>46040021T000000012570-退役士兵自主就业一次性经济补助金</t>
  </si>
  <si>
    <t>对当年自主就业退役士兵发放一次性经济补助。</t>
  </si>
  <si>
    <t>发放标准率</t>
  </si>
  <si>
    <t>有助于退役士兵更好适应社会</t>
  </si>
  <si>
    <t>退役士兵满意率</t>
  </si>
  <si>
    <t>46040022T000000669347-优抚对象补助经费</t>
  </si>
  <si>
    <t>依据国家政策，发放优抚对象国家规定的各项补助经费，保障优抚对象合法权益。</t>
  </si>
  <si>
    <t>优抚对象补助人次</t>
  </si>
  <si>
    <t>优抚对象补助标准</t>
  </si>
  <si>
    <t>优抚对象补助发放完成时限</t>
  </si>
  <si>
    <t>是否保障优抚对象合法权益率</t>
  </si>
  <si>
    <t>优抚对象满意度</t>
  </si>
  <si>
    <t>500001-儋州市那大镇人民政府本级</t>
  </si>
  <si>
    <t>46040024T000001363520-天角潭水利枢纽工程项目征地工作经费</t>
  </si>
  <si>
    <t>完成土地征收任务</t>
  </si>
  <si>
    <t>完成征地项目征地亩数</t>
  </si>
  <si>
    <t>完成征地项目征收率</t>
  </si>
  <si>
    <t>按市级征地项目时间节点完成土地征收</t>
  </si>
  <si>
    <t>市级顺利开展水利枢纽建设重大项目</t>
  </si>
  <si>
    <t>被征收户满意度</t>
  </si>
  <si>
    <t>508001-儋州市白马井镇人民政府本级</t>
  </si>
  <si>
    <t>46040024T000001315834-镇政府综合办公经费（非定额）</t>
  </si>
  <si>
    <t>该项目资金主要用于解决政府日常办公运行支出。</t>
  </si>
  <si>
    <t>办公运行支出金额</t>
  </si>
  <si>
    <t>日常工作运行保质保量</t>
  </si>
  <si>
    <t>开展各项工作正常运转效益情况</t>
  </si>
  <si>
    <t>资金成本使用可控率</t>
  </si>
  <si>
    <t>46040024T000001315886-长期聘用人员工资（非定额）</t>
  </si>
  <si>
    <t>该项目资金主要用于发放长聘用人员工资补贴社保支出。</t>
  </si>
  <si>
    <t>聘用人员工资支出金额</t>
  </si>
  <si>
    <t>足额发放工资</t>
  </si>
  <si>
    <t>对群众来办事服务成果可持续情况</t>
  </si>
  <si>
    <t>聘用人员的满意度</t>
  </si>
  <si>
    <t>46040024T000001315947-城乡社区环境卫生经费（非定额）</t>
  </si>
  <si>
    <t>该项目主要用于城镇村环境卫生整治方面支出，达到镇村美化街道整洁干净目标。</t>
  </si>
  <si>
    <t>城镇村环境卫生整治支出</t>
  </si>
  <si>
    <t>街道整治清洁保质保量完成达标率</t>
  </si>
  <si>
    <t>开展卫生保洁可持续影响</t>
  </si>
  <si>
    <t>群众的满意度</t>
  </si>
  <si>
    <t>46040024T000001315950-镇村级工程项目经费（非定额）</t>
  </si>
  <si>
    <t>镇村级道路硬化及排水提升改造各方面支出</t>
  </si>
  <si>
    <t>镇村级道路硬化及排水提升改造支出</t>
  </si>
  <si>
    <t>该项目实施验收质量合格率</t>
  </si>
  <si>
    <t>开展该项目对群众出行便利可持续影响</t>
  </si>
  <si>
    <t>资金成本使用可控制率</t>
  </si>
  <si>
    <t>46040024T000001363598-2023年9月拨环新英湾快速干道项目征地补偿款（0018户）</t>
  </si>
  <si>
    <t>该项目资金主要用于解决环新英湾快速干道项目征地补偿支出</t>
  </si>
  <si>
    <t>项目征地补偿支出</t>
  </si>
  <si>
    <t>完成征收工作任务率</t>
  </si>
  <si>
    <t>该项目顺利开展社会反向情况</t>
  </si>
  <si>
    <t>受益人的满意度</t>
  </si>
  <si>
    <t>46040024T000001363626-2023年6月拨王五道路（三期）工程放坡用地征地经费（0018户）</t>
  </si>
  <si>
    <t>该项目资金主要用于解决王五道路（三期）工程放坡用地征地经费支出</t>
  </si>
  <si>
    <t>征地经费支出</t>
  </si>
  <si>
    <t>该项目顺利开展征收成果情况</t>
  </si>
  <si>
    <t>46040024T000001363685-2022年6月拨王五片区智湖生态修复工程征地经费406.67亩（0018户）</t>
  </si>
  <si>
    <t>该项目资金主要用于解决王五片区智湖生态修复工程征地经费406.67亩补偿支出</t>
  </si>
  <si>
    <t>生态修复工程征地经费</t>
  </si>
  <si>
    <t>该项目顺利完成征收成果情况</t>
  </si>
  <si>
    <t>46040024T000001398149-2024年3月拨滨海新区港产城融合基础设施项目征收经费（0018户）</t>
  </si>
  <si>
    <t>该项目资金主要用于滨海新区港产城融合基础设施项目征收工作方面支出</t>
  </si>
  <si>
    <t>征收工作支出</t>
  </si>
  <si>
    <t>征收任务工作质量完成率</t>
  </si>
  <si>
    <t>开展征收工作社会效益指标提高</t>
  </si>
  <si>
    <t>收益人的满意度</t>
  </si>
  <si>
    <t>46040024T000001429721-2024年6月拨入白马井南片区基础设施建设工程一期项目征收经费（0018户）</t>
  </si>
  <si>
    <t>该项目资金主要用于解决白马井南片区基础设施建设工程（一期）项目征收补偿发放支出，专款专用。</t>
  </si>
  <si>
    <t>征收补偿发放支出</t>
  </si>
  <si>
    <t>完成征收工作任务完成率</t>
  </si>
  <si>
    <t>开展征收工作社会效益提高率</t>
  </si>
  <si>
    <t>被征收户的满意度</t>
  </si>
  <si>
    <t>46040025T000001505525-白马井镇乡村环卫清洁服务项目（非定额）</t>
  </si>
  <si>
    <t>该项目主要用于解决白马井镇乡村环卫清洁服务项目支出。</t>
  </si>
  <si>
    <t>环卫清洁服务项目支出</t>
  </si>
  <si>
    <t>街道整治干净的质量合格率</t>
  </si>
  <si>
    <t>开展该项目工作可持续影响</t>
  </si>
  <si>
    <t>经济成本使用控制率</t>
  </si>
  <si>
    <t>46040026T000001683097-2025年12月拨入2025-6号地块征地经费（0018户）</t>
  </si>
  <si>
    <t>确保该项目资金主要用于解决2025-6号地块项目征地三项补偿发放等方面支出，专款专用。</t>
  </si>
  <si>
    <t>征地三项补偿发放支出</t>
  </si>
  <si>
    <t>该项目征收工作任务完成率</t>
  </si>
  <si>
    <t>征收工作顺利开展稳固率</t>
  </si>
  <si>
    <t>509001-儋州市排浦镇人民政府本级</t>
  </si>
  <si>
    <t>46040024T000001372013-环湾滨海新区港产城融合配套基础设施项目费用</t>
  </si>
  <si>
    <t>该项目有效缓解环湾滨海新区港产城融合配套基础设施项目费用需求，确保该项目顺利完成。</t>
  </si>
  <si>
    <t>配套基础设施项目费用需求</t>
  </si>
  <si>
    <t>该项目完成任务数</t>
  </si>
  <si>
    <t>该项目支出验收合格率</t>
  </si>
  <si>
    <t>该项目支出及时率</t>
  </si>
  <si>
    <t>该项目可持续影响</t>
  </si>
  <si>
    <t>受益群众满意率</t>
  </si>
  <si>
    <t>530001-儋州工业园管理委员会本级</t>
  </si>
  <si>
    <t>46040023T000001052674-儋州工业园王五园区污水处理厂工程政府可行性缺口补助</t>
  </si>
  <si>
    <t>完成儋州工业园王五园区污水处理厂工程政府可行性缺口补助发放，保障儋州工业园王五园区污水处理厂的污水处理工作顺利开展。</t>
  </si>
  <si>
    <t>污水处理厂设施建成数</t>
  </si>
  <si>
    <t>工程验收合格率</t>
  </si>
  <si>
    <t>污水处理率</t>
  </si>
  <si>
    <t>工业废水排放达标率</t>
  </si>
  <si>
    <t xml:space="preserve"> </t>
  </si>
</sst>
</file>

<file path=xl/styles.xml><?xml version="1.0" encoding="utf-8"?>
<styleSheet xmlns="http://schemas.openxmlformats.org/spreadsheetml/2006/main">
  <numFmts count="8">
    <numFmt numFmtId="176" formatCode="_ * #,##0_ ;_ * \-#,##0_ ;_ * &quot;-&quot;??_ ;_ @_ "/>
    <numFmt numFmtId="42" formatCode="_ &quot;￥&quot;* #,##0_ ;_ &quot;￥&quot;* \-#,##0_ ;_ &quot;￥&quot;* &quot;-&quot;_ ;_ @_ "/>
    <numFmt numFmtId="41" formatCode="_ * #,##0_ ;_ * \-#,##0_ ;_ * &quot;-&quot;_ ;_ @_ "/>
    <numFmt numFmtId="177" formatCode="0_ "/>
    <numFmt numFmtId="44" formatCode="_ &quot;￥&quot;* #,##0.00_ ;_ &quot;￥&quot;* \-#,##0.00_ ;_ &quot;￥&quot;* &quot;-&quot;??_ ;_ @_ "/>
    <numFmt numFmtId="43" formatCode="_ * #,##0.00_ ;_ * \-#,##0.00_ ;_ * &quot;-&quot;??_ ;_ @_ "/>
    <numFmt numFmtId="178" formatCode="0.00_ "/>
    <numFmt numFmtId="179" formatCode="#,##0_ "/>
  </numFmts>
  <fonts count="82">
    <font>
      <sz val="11"/>
      <color theme="1"/>
      <name val="宋体"/>
      <charset val="134"/>
      <scheme val="minor"/>
    </font>
    <font>
      <sz val="11"/>
      <color indexed="8"/>
      <name val="宋体"/>
      <charset val="1"/>
      <scheme val="minor"/>
    </font>
    <font>
      <sz val="22"/>
      <name val="宋体"/>
      <charset val="1"/>
    </font>
    <font>
      <sz val="10"/>
      <name val="宋体"/>
      <charset val="1"/>
    </font>
    <font>
      <sz val="11"/>
      <name val="宋体"/>
      <charset val="1"/>
    </font>
    <font>
      <sz val="9"/>
      <name val="SimSun"/>
      <charset val="134"/>
    </font>
    <font>
      <b/>
      <sz val="22"/>
      <name val="宋体"/>
      <charset val="134"/>
    </font>
    <font>
      <sz val="10"/>
      <name val="宋体"/>
      <charset val="134"/>
    </font>
    <font>
      <b/>
      <sz val="11"/>
      <name val="宋体"/>
      <charset val="134"/>
    </font>
    <font>
      <b/>
      <sz val="10"/>
      <name val="宋体"/>
      <charset val="134"/>
    </font>
    <font>
      <sz val="11"/>
      <name val="宋体"/>
      <charset val="134"/>
    </font>
    <font>
      <sz val="9"/>
      <name val="宋体"/>
      <charset val="134"/>
    </font>
    <font>
      <b/>
      <sz val="15"/>
      <name val="SimSun"/>
      <charset val="134"/>
    </font>
    <font>
      <b/>
      <sz val="11"/>
      <name val="SimSun"/>
      <charset val="134"/>
    </font>
    <font>
      <sz val="11"/>
      <name val="SimSun"/>
      <charset val="134"/>
    </font>
    <font>
      <b/>
      <sz val="11"/>
      <color theme="1"/>
      <name val="宋体"/>
      <charset val="134"/>
      <scheme val="minor"/>
    </font>
    <font>
      <b/>
      <sz val="22"/>
      <color theme="1"/>
      <name val="宋体"/>
      <charset val="134"/>
      <scheme val="minor"/>
    </font>
    <font>
      <b/>
      <u/>
      <sz val="22"/>
      <color theme="1"/>
      <name val="宋体"/>
      <charset val="134"/>
      <scheme val="minor"/>
    </font>
    <font>
      <b/>
      <sz val="12"/>
      <name val="宋体"/>
      <charset val="134"/>
    </font>
    <font>
      <sz val="12"/>
      <color indexed="8"/>
      <name val="宋体"/>
      <charset val="134"/>
    </font>
    <font>
      <sz val="12"/>
      <name val="宋体"/>
      <charset val="134"/>
    </font>
    <font>
      <b/>
      <sz val="11"/>
      <color theme="1"/>
      <name val="宋体"/>
      <charset val="134"/>
    </font>
    <font>
      <sz val="11"/>
      <color theme="1"/>
      <name val="宋体"/>
      <charset val="134"/>
    </font>
    <font>
      <b/>
      <sz val="12"/>
      <color theme="1"/>
      <name val="宋体"/>
      <charset val="134"/>
    </font>
    <font>
      <b/>
      <sz val="12"/>
      <color indexed="8"/>
      <name val="宋体"/>
      <charset val="134"/>
    </font>
    <font>
      <b/>
      <sz val="11"/>
      <color rgb="FF000000"/>
      <name val="宋体"/>
      <charset val="134"/>
    </font>
    <font>
      <b/>
      <sz val="11"/>
      <name val="宋体"/>
      <charset val="134"/>
      <scheme val="minor"/>
    </font>
    <font>
      <sz val="11"/>
      <color rgb="FF000000"/>
      <name val="宋体"/>
      <charset val="134"/>
    </font>
    <font>
      <b/>
      <sz val="22"/>
      <color theme="1"/>
      <name val="宋体"/>
      <charset val="134"/>
    </font>
    <font>
      <b/>
      <u/>
      <sz val="22"/>
      <color theme="1"/>
      <name val="宋体"/>
      <charset val="134"/>
    </font>
    <font>
      <b/>
      <u/>
      <sz val="12"/>
      <color indexed="8"/>
      <name val="宋体"/>
      <charset val="134"/>
    </font>
    <font>
      <u/>
      <sz val="12"/>
      <color indexed="8"/>
      <name val="宋体"/>
      <charset val="134"/>
    </font>
    <font>
      <b/>
      <sz val="12"/>
      <color indexed="8"/>
      <name val="黑体"/>
      <charset val="134"/>
    </font>
    <font>
      <b/>
      <sz val="36"/>
      <color rgb="FF000000"/>
      <name val="黑体"/>
      <charset val="134"/>
    </font>
    <font>
      <b/>
      <sz val="22"/>
      <color rgb="FF000000"/>
      <name val="楷体"/>
      <charset val="134"/>
    </font>
    <font>
      <b/>
      <sz val="16"/>
      <color rgb="FF000000"/>
      <name val="宋体"/>
      <charset val="134"/>
    </font>
    <font>
      <sz val="11"/>
      <color indexed="8"/>
      <name val="宋体"/>
      <charset val="134"/>
    </font>
    <font>
      <sz val="11"/>
      <color indexed="20"/>
      <name val="宋体"/>
      <charset val="134"/>
    </font>
    <font>
      <b/>
      <sz val="11"/>
      <color indexed="56"/>
      <name val="宋体"/>
      <charset val="134"/>
    </font>
    <font>
      <sz val="11"/>
      <color indexed="10"/>
      <name val="宋体"/>
      <charset val="134"/>
    </font>
    <font>
      <sz val="11"/>
      <color indexed="9"/>
      <name val="宋体"/>
      <charset val="134"/>
    </font>
    <font>
      <b/>
      <sz val="11"/>
      <color indexed="9"/>
      <name val="宋体"/>
      <charset val="134"/>
    </font>
    <font>
      <i/>
      <sz val="12"/>
      <color indexed="23"/>
      <name val="宋体"/>
      <charset val="134"/>
    </font>
    <font>
      <sz val="11"/>
      <color indexed="17"/>
      <name val="宋体"/>
      <charset val="134"/>
    </font>
    <font>
      <sz val="11"/>
      <color indexed="52"/>
      <name val="宋体"/>
      <charset val="134"/>
    </font>
    <font>
      <b/>
      <sz val="11"/>
      <color indexed="63"/>
      <name val="宋体"/>
      <charset val="134"/>
    </font>
    <font>
      <b/>
      <sz val="13"/>
      <color theme="3"/>
      <name val="宋体"/>
      <charset val="134"/>
      <scheme val="minor"/>
    </font>
    <font>
      <sz val="11"/>
      <color theme="1"/>
      <name val="宋体"/>
      <charset val="0"/>
      <scheme val="minor"/>
    </font>
    <font>
      <sz val="11"/>
      <color theme="0"/>
      <name val="宋体"/>
      <charset val="0"/>
      <scheme val="minor"/>
    </font>
    <font>
      <b/>
      <sz val="15"/>
      <color indexed="56"/>
      <name val="宋体"/>
      <charset val="134"/>
    </font>
    <font>
      <b/>
      <sz val="11"/>
      <color indexed="8"/>
      <name val="宋体"/>
      <charset val="134"/>
    </font>
    <font>
      <i/>
      <sz val="11"/>
      <color indexed="23"/>
      <name val="宋体"/>
      <charset val="134"/>
    </font>
    <font>
      <sz val="11"/>
      <color indexed="62"/>
      <name val="宋体"/>
      <charset val="134"/>
    </font>
    <font>
      <b/>
      <sz val="18"/>
      <color indexed="56"/>
      <name val="宋体"/>
      <charset val="134"/>
    </font>
    <font>
      <b/>
      <sz val="11"/>
      <color indexed="52"/>
      <name val="宋体"/>
      <charset val="134"/>
    </font>
    <font>
      <sz val="7"/>
      <name val="Small Fonts"/>
      <charset val="134"/>
    </font>
    <font>
      <b/>
      <sz val="13"/>
      <color indexed="56"/>
      <name val="宋体"/>
      <charset val="134"/>
    </font>
    <font>
      <sz val="11"/>
      <color indexed="58"/>
      <name val="宋体"/>
      <charset val="134"/>
    </font>
    <font>
      <sz val="11"/>
      <color indexed="60"/>
      <name val="宋体"/>
      <charset val="134"/>
    </font>
    <font>
      <b/>
      <sz val="18"/>
      <color theme="3"/>
      <name val="宋体"/>
      <charset val="134"/>
      <scheme val="minor"/>
    </font>
    <font>
      <sz val="12"/>
      <name val="Times New Roman"/>
      <charset val="134"/>
    </font>
    <font>
      <sz val="10"/>
      <name val="MS Sans Serif"/>
      <charset val="134"/>
    </font>
    <font>
      <sz val="12"/>
      <color indexed="60"/>
      <name val="宋体"/>
      <charset val="134"/>
    </font>
    <font>
      <b/>
      <sz val="10"/>
      <name val="MS Sans Serif"/>
      <charset val="134"/>
    </font>
    <font>
      <u/>
      <sz val="11"/>
      <color rgb="FF0000FF"/>
      <name val="宋体"/>
      <charset val="0"/>
      <scheme val="minor"/>
    </font>
    <font>
      <sz val="11"/>
      <color rgb="FF006100"/>
      <name val="宋体"/>
      <charset val="0"/>
      <scheme val="minor"/>
    </font>
    <font>
      <sz val="11"/>
      <color rgb="FF9C6500"/>
      <name val="宋体"/>
      <charset val="0"/>
      <scheme val="minor"/>
    </font>
    <font>
      <b/>
      <sz val="11"/>
      <color theme="3"/>
      <name val="宋体"/>
      <charset val="134"/>
      <scheme val="minor"/>
    </font>
    <font>
      <sz val="11"/>
      <color rgb="FF3F3F76"/>
      <name val="宋体"/>
      <charset val="0"/>
      <scheme val="minor"/>
    </font>
    <font>
      <sz val="11"/>
      <color rgb="FFFA7D00"/>
      <name val="宋体"/>
      <charset val="0"/>
      <scheme val="minor"/>
    </font>
    <font>
      <u/>
      <sz val="11"/>
      <color rgb="FF800080"/>
      <name val="宋体"/>
      <charset val="0"/>
      <scheme val="minor"/>
    </font>
    <font>
      <sz val="11"/>
      <color rgb="FFFF0000"/>
      <name val="宋体"/>
      <charset val="0"/>
      <scheme val="minor"/>
    </font>
    <font>
      <b/>
      <sz val="11"/>
      <color rgb="FFFFFFFF"/>
      <name val="宋体"/>
      <charset val="0"/>
      <scheme val="minor"/>
    </font>
    <font>
      <i/>
      <sz val="11"/>
      <color rgb="FF7F7F7F"/>
      <name val="宋体"/>
      <charset val="0"/>
      <scheme val="minor"/>
    </font>
    <font>
      <sz val="11"/>
      <color indexed="20"/>
      <name val="Tahoma"/>
      <charset val="134"/>
    </font>
    <font>
      <b/>
      <sz val="15"/>
      <color theme="3"/>
      <name val="宋体"/>
      <charset val="134"/>
      <scheme val="minor"/>
    </font>
    <font>
      <sz val="11"/>
      <color indexed="17"/>
      <name val="Tahoma"/>
      <charset val="134"/>
    </font>
    <font>
      <sz val="11"/>
      <color rgb="FF9C0006"/>
      <name val="宋体"/>
      <charset val="0"/>
      <scheme val="minor"/>
    </font>
    <font>
      <b/>
      <sz val="11"/>
      <color theme="1"/>
      <name val="宋体"/>
      <charset val="0"/>
      <scheme val="minor"/>
    </font>
    <font>
      <b/>
      <sz val="11"/>
      <color rgb="FFFA7D00"/>
      <name val="宋体"/>
      <charset val="0"/>
      <scheme val="minor"/>
    </font>
    <font>
      <b/>
      <sz val="11"/>
      <color rgb="FF3F3F3F"/>
      <name val="宋体"/>
      <charset val="0"/>
      <scheme val="minor"/>
    </font>
    <font>
      <sz val="10"/>
      <name val="Helv"/>
      <charset val="134"/>
    </font>
  </fonts>
  <fills count="55">
    <fill>
      <patternFill patternType="none"/>
    </fill>
    <fill>
      <patternFill patternType="gray125"/>
    </fill>
    <fill>
      <patternFill patternType="solid">
        <fgColor indexed="45"/>
        <bgColor indexed="64"/>
      </patternFill>
    </fill>
    <fill>
      <patternFill patternType="solid">
        <fgColor indexed="46"/>
        <bgColor indexed="64"/>
      </patternFill>
    </fill>
    <fill>
      <patternFill patternType="solid">
        <fgColor indexed="44"/>
        <bgColor indexed="64"/>
      </patternFill>
    </fill>
    <fill>
      <patternFill patternType="solid">
        <fgColor indexed="62"/>
        <bgColor indexed="64"/>
      </patternFill>
    </fill>
    <fill>
      <patternFill patternType="solid">
        <fgColor indexed="57"/>
        <bgColor indexed="64"/>
      </patternFill>
    </fill>
    <fill>
      <patternFill patternType="solid">
        <fgColor indexed="55"/>
        <bgColor indexed="64"/>
      </patternFill>
    </fill>
    <fill>
      <patternFill patternType="solid">
        <fgColor indexed="42"/>
        <bgColor indexed="64"/>
      </patternFill>
    </fill>
    <fill>
      <patternFill patternType="solid">
        <fgColor indexed="36"/>
        <bgColor indexed="64"/>
      </patternFill>
    </fill>
    <fill>
      <patternFill patternType="solid">
        <fgColor indexed="26"/>
        <bgColor indexed="64"/>
      </patternFill>
    </fill>
    <fill>
      <patternFill patternType="solid">
        <fgColor indexed="27"/>
        <bgColor indexed="64"/>
      </patternFill>
    </fill>
    <fill>
      <patternFill patternType="solid">
        <fgColor indexed="22"/>
        <bgColor indexed="64"/>
      </patternFill>
    </fill>
    <fill>
      <patternFill patternType="solid">
        <fgColor theme="5" tint="0.599993896298105"/>
        <bgColor indexed="64"/>
      </patternFill>
    </fill>
    <fill>
      <patternFill patternType="solid">
        <fgColor theme="7"/>
        <bgColor indexed="64"/>
      </patternFill>
    </fill>
    <fill>
      <patternFill patternType="solid">
        <fgColor indexed="52"/>
        <bgColor indexed="64"/>
      </patternFill>
    </fill>
    <fill>
      <patternFill patternType="solid">
        <fgColor indexed="47"/>
        <bgColor indexed="64"/>
      </patternFill>
    </fill>
    <fill>
      <patternFill patternType="solid">
        <fgColor theme="6" tint="0.399975585192419"/>
        <bgColor indexed="64"/>
      </patternFill>
    </fill>
    <fill>
      <patternFill patternType="solid">
        <fgColor indexed="29"/>
        <bgColor indexed="64"/>
      </patternFill>
    </fill>
    <fill>
      <patternFill patternType="solid">
        <fgColor theme="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indexed="31"/>
        <bgColor indexed="64"/>
      </patternFill>
    </fill>
    <fill>
      <patternFill patternType="solid">
        <fgColor indexed="49"/>
        <bgColor indexed="64"/>
      </patternFill>
    </fill>
    <fill>
      <patternFill patternType="solid">
        <fgColor indexed="10"/>
        <bgColor indexed="64"/>
      </patternFill>
    </fill>
    <fill>
      <patternFill patternType="solid">
        <fgColor indexed="43"/>
        <bgColor indexed="64"/>
      </patternFill>
    </fill>
    <fill>
      <patternFill patternType="solid">
        <fgColor indexed="30"/>
        <bgColor indexed="64"/>
      </patternFill>
    </fill>
    <fill>
      <patternFill patternType="solid">
        <fgColor theme="6"/>
        <bgColor indexed="64"/>
      </patternFill>
    </fill>
    <fill>
      <patternFill patternType="solid">
        <fgColor theme="8" tint="0.799981688894314"/>
        <bgColor indexed="64"/>
      </patternFill>
    </fill>
    <fill>
      <patternFill patternType="solid">
        <fgColor indexed="53"/>
        <bgColor indexed="64"/>
      </patternFill>
    </fill>
    <fill>
      <patternFill patternType="solid">
        <fgColor indexed="11"/>
        <bgColor indexed="64"/>
      </patternFill>
    </fill>
    <fill>
      <patternFill patternType="solid">
        <fgColor theme="9" tint="0.399975585192419"/>
        <bgColor indexed="64"/>
      </patternFill>
    </fill>
    <fill>
      <patternFill patternType="solid">
        <fgColor indexed="51"/>
        <bgColor indexed="64"/>
      </patternFill>
    </fill>
    <fill>
      <patternFill patternType="solid">
        <fgColor theme="8"/>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C6EFCE"/>
        <bgColor indexed="64"/>
      </patternFill>
    </fill>
    <fill>
      <patternFill patternType="solid">
        <fgColor rgb="FFFFEB9C"/>
        <bgColor indexed="64"/>
      </patternFill>
    </fill>
    <fill>
      <patternFill patternType="solid">
        <fgColor rgb="FFFFCC99"/>
        <bgColor indexed="64"/>
      </patternFill>
    </fill>
    <fill>
      <patternFill patternType="solid">
        <fgColor theme="5"/>
        <bgColor indexed="64"/>
      </patternFill>
    </fill>
    <fill>
      <patternFill patternType="solid">
        <fgColor theme="8"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s>
  <borders count="6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style="thin">
        <color rgb="FFFFFFFF"/>
      </right>
      <top/>
      <bottom style="thin">
        <color rgb="FFFFFFFF"/>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right/>
      <top style="medium">
        <color rgb="FF000000"/>
      </top>
      <bottom/>
      <diagonal/>
    </border>
    <border>
      <left style="thin">
        <color rgb="FF000000"/>
      </left>
      <right/>
      <top style="medium">
        <color rgb="FF000000"/>
      </top>
      <bottom style="medium">
        <color rgb="FF000000"/>
      </bottom>
      <diagonal/>
    </border>
    <border>
      <left style="thin">
        <color rgb="FF000000"/>
      </left>
      <right/>
      <top/>
      <bottom style="thin">
        <color rgb="FF000000"/>
      </bottom>
      <diagonal/>
    </border>
    <border>
      <left style="thin">
        <color rgb="FF000000"/>
      </left>
      <right/>
      <top/>
      <bottom/>
      <diagonal/>
    </border>
    <border>
      <left/>
      <right/>
      <top/>
      <bottom style="thin">
        <color rgb="FF000000"/>
      </bottom>
      <diagonal/>
    </border>
    <border>
      <left/>
      <right/>
      <top style="medium">
        <color rgb="FF000000"/>
      </top>
      <bottom style="medium">
        <color rgb="FF000000"/>
      </bottom>
      <diagonal/>
    </border>
    <border>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style="thin">
        <color rgb="FF000000"/>
      </bottom>
      <diagonal/>
    </border>
    <border>
      <left/>
      <right style="thin">
        <color rgb="FF000000"/>
      </right>
      <top/>
      <bottom/>
      <diagonal/>
    </border>
    <border>
      <left/>
      <right style="thin">
        <color rgb="FF000000"/>
      </right>
      <top/>
      <bottom style="medium">
        <color rgb="FF000000"/>
      </bottom>
      <diagonal/>
    </border>
    <border>
      <left/>
      <right/>
      <top style="medium">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indexed="8"/>
      </left>
      <right style="thin">
        <color indexed="8"/>
      </right>
      <top/>
      <bottom style="thin">
        <color indexed="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theme="4"/>
      </bottom>
      <diagonal/>
    </border>
    <border>
      <left/>
      <right/>
      <top/>
      <bottom style="thick">
        <color indexed="6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right/>
      <top/>
      <bottom style="medium">
        <color indexed="30"/>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5">
    <xf numFmtId="0" fontId="0" fillId="0" borderId="0">
      <alignment vertical="center"/>
    </xf>
    <xf numFmtId="0" fontId="20" fillId="0" borderId="0">
      <alignment vertical="center"/>
    </xf>
    <xf numFmtId="0" fontId="20" fillId="0" borderId="0">
      <alignment vertical="center"/>
    </xf>
    <xf numFmtId="0" fontId="20" fillId="0" borderId="0">
      <alignment vertical="center" wrapText="true"/>
    </xf>
    <xf numFmtId="0" fontId="20" fillId="0" borderId="0">
      <alignment vertical="center" wrapText="true"/>
    </xf>
    <xf numFmtId="0" fontId="63" fillId="0" borderId="0" applyNumberFormat="false" applyFill="false" applyBorder="false" applyAlignment="false" applyProtection="false"/>
    <xf numFmtId="0" fontId="37" fillId="2" borderId="0" applyNumberFormat="false" applyBorder="false" applyAlignment="false" applyProtection="false">
      <alignment vertical="center"/>
    </xf>
    <xf numFmtId="0" fontId="44" fillId="0" borderId="48" applyNumberFormat="false" applyFill="false" applyAlignment="false" applyProtection="false">
      <alignment vertical="center"/>
    </xf>
    <xf numFmtId="0" fontId="40" fillId="25"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61" fillId="0" borderId="0"/>
    <xf numFmtId="0" fontId="38" fillId="0" borderId="0" applyNumberFormat="false" applyFill="false" applyBorder="false" applyAlignment="false" applyProtection="false">
      <alignment vertical="center"/>
    </xf>
    <xf numFmtId="0" fontId="43" fillId="8"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38" fillId="0" borderId="56" applyNumberFormat="false" applyFill="false" applyAlignment="false" applyProtection="false">
      <alignment vertical="center"/>
    </xf>
    <xf numFmtId="0" fontId="38" fillId="0" borderId="0" applyNumberFormat="false" applyFill="false" applyBorder="false" applyAlignment="false" applyProtection="false">
      <alignment vertical="center"/>
    </xf>
    <xf numFmtId="0" fontId="43" fillId="8" borderId="0"/>
    <xf numFmtId="0" fontId="38" fillId="0" borderId="56" applyNumberFormat="false" applyFill="false" applyAlignment="false" applyProtection="false">
      <alignment vertical="center"/>
    </xf>
    <xf numFmtId="0" fontId="20" fillId="0" borderId="0"/>
    <xf numFmtId="0" fontId="20" fillId="0" borderId="0"/>
    <xf numFmtId="0" fontId="37" fillId="2" borderId="0" applyNumberFormat="false" applyBorder="false" applyAlignment="false" applyProtection="false">
      <alignment vertical="center"/>
    </xf>
    <xf numFmtId="0" fontId="40" fillId="31" borderId="0" applyNumberFormat="false" applyBorder="false" applyAlignment="false" applyProtection="false">
      <alignment vertical="center"/>
    </xf>
    <xf numFmtId="0" fontId="41" fillId="7" borderId="47" applyNumberFormat="false" applyAlignment="false" applyProtection="false">
      <alignment vertical="center"/>
    </xf>
    <xf numFmtId="0" fontId="40" fillId="25"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36" fillId="24" borderId="0" applyNumberFormat="false" applyBorder="false" applyAlignment="false" applyProtection="false">
      <alignment vertical="center"/>
    </xf>
    <xf numFmtId="0" fontId="49" fillId="0" borderId="52" applyNumberFormat="false" applyFill="false" applyAlignment="false" applyProtection="false">
      <alignment vertical="center"/>
    </xf>
    <xf numFmtId="0" fontId="11" fillId="0" borderId="0">
      <alignment vertical="center"/>
    </xf>
    <xf numFmtId="0" fontId="38" fillId="0" borderId="0" applyNumberFormat="false" applyFill="false" applyBorder="false" applyAlignment="false" applyProtection="false">
      <alignment vertical="center"/>
    </xf>
    <xf numFmtId="0" fontId="40" fillId="25" borderId="0" applyNumberFormat="false" applyBorder="false" applyAlignment="false" applyProtection="false">
      <alignment vertical="center"/>
    </xf>
    <xf numFmtId="0" fontId="38" fillId="0" borderId="56" applyNumberFormat="false" applyFill="false" applyAlignment="false" applyProtection="false">
      <alignment vertical="center"/>
    </xf>
    <xf numFmtId="0" fontId="43" fillId="8" borderId="0" applyNumberFormat="false" applyBorder="false" applyAlignment="false" applyProtection="false">
      <alignment vertical="center"/>
    </xf>
    <xf numFmtId="0" fontId="36" fillId="3" borderId="0" applyNumberFormat="false" applyBorder="false" applyAlignment="false" applyProtection="false">
      <alignment vertical="center"/>
    </xf>
    <xf numFmtId="0" fontId="20" fillId="0" borderId="0">
      <alignment vertical="center"/>
    </xf>
    <xf numFmtId="0" fontId="44" fillId="0" borderId="48" applyNumberFormat="false" applyFill="false" applyAlignment="false" applyProtection="false">
      <alignment vertical="center"/>
    </xf>
    <xf numFmtId="0" fontId="52" fillId="16" borderId="54" applyNumberFormat="false" applyAlignment="false" applyProtection="false">
      <alignment vertical="center"/>
    </xf>
    <xf numFmtId="0" fontId="52" fillId="16" borderId="54" applyNumberFormat="false" applyAlignment="false" applyProtection="false">
      <alignment vertical="center"/>
    </xf>
    <xf numFmtId="0" fontId="11" fillId="10" borderId="49" applyNumberFormat="false" applyFont="false" applyAlignment="false" applyProtection="false">
      <alignment vertical="center"/>
    </xf>
    <xf numFmtId="0" fontId="43" fillId="8" borderId="0" applyNumberFormat="false" applyBorder="false" applyAlignment="false" applyProtection="false">
      <alignment vertical="center"/>
    </xf>
    <xf numFmtId="0" fontId="52" fillId="16" borderId="54" applyNumberFormat="false" applyAlignment="false" applyProtection="false">
      <alignment vertical="center"/>
    </xf>
    <xf numFmtId="0" fontId="40" fillId="6" borderId="0" applyNumberFormat="false" applyBorder="false" applyAlignment="false" applyProtection="false">
      <alignment vertical="center"/>
    </xf>
    <xf numFmtId="0" fontId="36" fillId="24"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39" fillId="0" borderId="0" applyNumberFormat="false" applyFill="false" applyBorder="false" applyAlignment="false" applyProtection="false">
      <alignment vertical="center"/>
    </xf>
    <xf numFmtId="0" fontId="36" fillId="4" borderId="0" applyNumberFormat="false" applyBorder="false" applyAlignment="false" applyProtection="false">
      <alignment vertical="center"/>
    </xf>
    <xf numFmtId="0" fontId="49" fillId="0" borderId="52" applyNumberFormat="false" applyFill="false" applyAlignment="false" applyProtection="false">
      <alignment vertical="center"/>
    </xf>
    <xf numFmtId="0" fontId="37" fillId="2"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40" fillId="6" borderId="0" applyNumberFormat="false" applyBorder="false" applyAlignment="false" applyProtection="false">
      <alignment vertical="center"/>
    </xf>
    <xf numFmtId="0" fontId="40" fillId="25" borderId="0" applyNumberFormat="false" applyBorder="false" applyAlignment="false" applyProtection="false">
      <alignment vertical="center"/>
    </xf>
    <xf numFmtId="0" fontId="36" fillId="2" borderId="0" applyNumberFormat="false" applyBorder="false" applyAlignment="false" applyProtection="false">
      <alignment vertical="center"/>
    </xf>
    <xf numFmtId="0" fontId="40" fillId="9" borderId="0" applyNumberFormat="false" applyBorder="false" applyAlignment="false" applyProtection="false">
      <alignment vertical="center"/>
    </xf>
    <xf numFmtId="0" fontId="20" fillId="0" borderId="0">
      <alignment vertical="center" wrapText="true"/>
    </xf>
    <xf numFmtId="0" fontId="40" fillId="25" borderId="0" applyNumberFormat="false" applyBorder="false" applyAlignment="false" applyProtection="false">
      <alignment vertical="center"/>
    </xf>
    <xf numFmtId="0" fontId="20" fillId="0" borderId="0">
      <alignment vertical="center" wrapText="true"/>
    </xf>
    <xf numFmtId="0" fontId="36" fillId="4" borderId="0" applyNumberFormat="false" applyBorder="false" applyAlignment="false" applyProtection="false">
      <alignment vertical="center"/>
    </xf>
    <xf numFmtId="0" fontId="39" fillId="0" borderId="0" applyNumberFormat="false" applyFill="false" applyBorder="false" applyAlignment="false" applyProtection="false">
      <alignment vertical="center"/>
    </xf>
    <xf numFmtId="0" fontId="50" fillId="0" borderId="53" applyNumberFormat="false" applyFill="false" applyAlignment="false" applyProtection="false">
      <alignment vertical="center"/>
    </xf>
    <xf numFmtId="0" fontId="40" fillId="18" borderId="0" applyNumberFormat="false" applyBorder="false" applyAlignment="false" applyProtection="false">
      <alignment vertical="center"/>
    </xf>
    <xf numFmtId="0" fontId="52" fillId="16" borderId="54" applyNumberFormat="false" applyAlignment="false" applyProtection="false">
      <alignment vertical="center"/>
    </xf>
    <xf numFmtId="0" fontId="57" fillId="8" borderId="0" applyNumberFormat="false" applyBorder="false" applyAlignment="false" applyProtection="false">
      <alignment vertical="center"/>
    </xf>
    <xf numFmtId="0" fontId="36" fillId="8"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20" fillId="0" borderId="0">
      <alignment vertical="center"/>
    </xf>
    <xf numFmtId="0" fontId="43" fillId="8" borderId="0" applyNumberFormat="false" applyBorder="false" applyAlignment="false" applyProtection="false">
      <alignment vertical="center"/>
    </xf>
    <xf numFmtId="0" fontId="49" fillId="0" borderId="52" applyNumberFormat="false" applyFill="false" applyAlignment="false" applyProtection="false">
      <alignment vertical="center"/>
    </xf>
    <xf numFmtId="0" fontId="56" fillId="0" borderId="55" applyNumberFormat="false" applyFill="false" applyAlignment="false" applyProtection="false">
      <alignment vertical="center"/>
    </xf>
    <xf numFmtId="0" fontId="36" fillId="18"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36" fillId="3" borderId="0" applyNumberFormat="false" applyBorder="false" applyAlignment="false" applyProtection="false">
      <alignment vertical="center"/>
    </xf>
    <xf numFmtId="0" fontId="36" fillId="34" borderId="0" applyNumberFormat="false" applyBorder="false" applyAlignment="false" applyProtection="false">
      <alignment vertical="center"/>
    </xf>
    <xf numFmtId="0" fontId="57" fillId="8" borderId="0" applyNumberFormat="false" applyBorder="false" applyAlignment="false" applyProtection="false">
      <alignment vertical="center"/>
    </xf>
    <xf numFmtId="0" fontId="62" fillId="27" borderId="0" applyNumberFormat="false" applyBorder="false" applyAlignment="false" applyProtection="false"/>
    <xf numFmtId="0" fontId="36" fillId="11"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40" fillId="32"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45" fillId="12" borderId="50" applyNumberFormat="false" applyAlignment="false" applyProtection="false">
      <alignment vertical="center"/>
    </xf>
    <xf numFmtId="0" fontId="36" fillId="34" borderId="0" applyNumberFormat="false" applyBorder="false" applyAlignment="false" applyProtection="false">
      <alignment vertical="center"/>
    </xf>
    <xf numFmtId="0" fontId="36" fillId="3" borderId="0" applyNumberFormat="false" applyBorder="false" applyAlignment="false" applyProtection="false">
      <alignment vertical="center"/>
    </xf>
    <xf numFmtId="0" fontId="36" fillId="2" borderId="0" applyNumberFormat="false" applyBorder="false" applyAlignment="false" applyProtection="false">
      <alignment vertical="center"/>
    </xf>
    <xf numFmtId="4" fontId="11" fillId="0" borderId="0" applyFont="false" applyFill="false" applyBorder="false" applyAlignment="false" applyProtection="false"/>
    <xf numFmtId="0" fontId="37" fillId="2" borderId="0" applyNumberFormat="false" applyBorder="false" applyAlignment="false" applyProtection="false">
      <alignment vertical="center"/>
    </xf>
    <xf numFmtId="0" fontId="57" fillId="8" borderId="0" applyNumberFormat="false" applyBorder="false" applyAlignment="false" applyProtection="false">
      <alignment vertical="center"/>
    </xf>
    <xf numFmtId="0" fontId="54" fillId="12" borderId="54" applyNumberFormat="false" applyAlignment="false" applyProtection="false">
      <alignment vertical="center"/>
    </xf>
    <xf numFmtId="0" fontId="37" fillId="2" borderId="0" applyNumberFormat="false" applyBorder="false" applyAlignment="false" applyProtection="false">
      <alignment vertical="center"/>
    </xf>
    <xf numFmtId="0" fontId="50" fillId="0" borderId="53" applyNumberFormat="false" applyFill="false" applyAlignment="false" applyProtection="false">
      <alignment vertical="center"/>
    </xf>
    <xf numFmtId="0" fontId="43" fillId="8" borderId="0" applyNumberFormat="false" applyBorder="false" applyAlignment="false" applyProtection="false">
      <alignment vertical="center"/>
    </xf>
    <xf numFmtId="0" fontId="36" fillId="18" borderId="0" applyNumberFormat="false" applyBorder="false" applyAlignment="false" applyProtection="false">
      <alignment vertical="center"/>
    </xf>
    <xf numFmtId="0" fontId="39" fillId="0" borderId="0" applyNumberFormat="false" applyFill="false" applyBorder="false" applyAlignment="false" applyProtection="false">
      <alignment vertical="center"/>
    </xf>
    <xf numFmtId="0" fontId="36" fillId="11" borderId="0" applyNumberFormat="false" applyBorder="false" applyAlignment="false" applyProtection="false">
      <alignment vertical="center"/>
    </xf>
    <xf numFmtId="0" fontId="11" fillId="0" borderId="0" applyFont="false" applyFill="false" applyBorder="false" applyAlignment="false" applyProtection="false"/>
    <xf numFmtId="0" fontId="40" fillId="26" borderId="0" applyNumberFormat="false" applyBorder="false" applyAlignment="false" applyProtection="false">
      <alignment vertical="center"/>
    </xf>
    <xf numFmtId="0" fontId="51" fillId="0" borderId="0" applyNumberFormat="false" applyFill="false" applyBorder="false" applyAlignment="false" applyProtection="false">
      <alignment vertical="center"/>
    </xf>
    <xf numFmtId="0" fontId="38" fillId="0" borderId="56" applyNumberFormat="false" applyFill="false" applyAlignment="false" applyProtection="false">
      <alignment vertical="center"/>
    </xf>
    <xf numFmtId="0" fontId="36" fillId="32" borderId="0" applyNumberFormat="false" applyBorder="false" applyAlignment="false" applyProtection="false">
      <alignment vertical="center"/>
    </xf>
    <xf numFmtId="0" fontId="36" fillId="24" borderId="0" applyNumberFormat="false" applyBorder="false" applyAlignment="false" applyProtection="false">
      <alignment vertical="center"/>
    </xf>
    <xf numFmtId="0" fontId="36" fillId="2"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36" fillId="18" borderId="0" applyNumberFormat="false" applyBorder="false" applyAlignment="false" applyProtection="false">
      <alignment vertical="center"/>
    </xf>
    <xf numFmtId="0" fontId="56" fillId="0" borderId="55" applyNumberFormat="false" applyFill="false" applyAlignment="false" applyProtection="false">
      <alignment vertical="center"/>
    </xf>
    <xf numFmtId="0" fontId="40" fillId="18" borderId="0" applyNumberFormat="false" applyBorder="false" applyAlignment="false" applyProtection="false">
      <alignment vertical="center"/>
    </xf>
    <xf numFmtId="0" fontId="62" fillId="27" borderId="0" applyNumberFormat="false" applyBorder="false" applyAlignment="false" applyProtection="false"/>
    <xf numFmtId="0" fontId="36" fillId="34" borderId="0" applyNumberFormat="false" applyBorder="false" applyAlignment="false" applyProtection="false">
      <alignment vertical="center"/>
    </xf>
    <xf numFmtId="0" fontId="57" fillId="8" borderId="0" applyNumberFormat="false" applyBorder="false" applyAlignment="false" applyProtection="false">
      <alignment vertical="center"/>
    </xf>
    <xf numFmtId="0" fontId="38" fillId="0" borderId="56" applyNumberFormat="false" applyFill="false" applyAlignment="false" applyProtection="false">
      <alignment vertical="center"/>
    </xf>
    <xf numFmtId="0" fontId="36" fillId="32" borderId="0" applyNumberFormat="false" applyBorder="false" applyAlignment="false" applyProtection="false">
      <alignment vertical="center"/>
    </xf>
    <xf numFmtId="0" fontId="40" fillId="25" borderId="0" applyNumberFormat="false" applyBorder="false" applyAlignment="false" applyProtection="false">
      <alignment vertical="center"/>
    </xf>
    <xf numFmtId="0" fontId="36" fillId="24" borderId="0" applyNumberFormat="false" applyBorder="false" applyAlignment="false" applyProtection="false">
      <alignment vertical="center"/>
    </xf>
    <xf numFmtId="0" fontId="54" fillId="12" borderId="54" applyNumberFormat="false" applyAlignment="false" applyProtection="false">
      <alignment vertical="center"/>
    </xf>
    <xf numFmtId="0" fontId="40" fillId="25"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40" fillId="31" borderId="0" applyNumberFormat="false" applyBorder="false" applyAlignment="false" applyProtection="false">
      <alignment vertical="center"/>
    </xf>
    <xf numFmtId="0" fontId="56" fillId="0" borderId="55" applyNumberFormat="false" applyFill="false" applyAlignment="false" applyProtection="false">
      <alignment vertical="center"/>
    </xf>
    <xf numFmtId="0" fontId="20" fillId="0" borderId="0"/>
    <xf numFmtId="0" fontId="50" fillId="0" borderId="53" applyNumberFormat="false" applyFill="false" applyAlignment="false" applyProtection="false">
      <alignment vertical="center"/>
    </xf>
    <xf numFmtId="0" fontId="64" fillId="0" borderId="0" applyNumberFormat="false" applyFill="false" applyBorder="false" applyAlignment="false" applyProtection="false">
      <alignment vertical="center"/>
    </xf>
    <xf numFmtId="0" fontId="40" fillId="28" borderId="0" applyNumberFormat="false" applyBorder="false" applyAlignment="false" applyProtection="false">
      <alignment vertical="center"/>
    </xf>
    <xf numFmtId="0" fontId="58" fillId="27" borderId="0" applyNumberFormat="false" applyBorder="false" applyAlignment="false" applyProtection="false">
      <alignment vertical="center"/>
    </xf>
    <xf numFmtId="0" fontId="40" fillId="15" borderId="0" applyNumberFormat="false" applyBorder="false" applyAlignment="false" applyProtection="false">
      <alignment vertical="center"/>
    </xf>
    <xf numFmtId="0" fontId="49" fillId="0" borderId="52" applyNumberFormat="false" applyFill="false" applyAlignment="false" applyProtection="false">
      <alignment vertical="center"/>
    </xf>
    <xf numFmtId="0" fontId="74" fillId="2" borderId="0" applyNumberFormat="false" applyBorder="false" applyAlignment="false" applyProtection="false">
      <alignment vertical="center"/>
    </xf>
    <xf numFmtId="0" fontId="36" fillId="34" borderId="0" applyNumberFormat="false" applyBorder="false" applyAlignment="false" applyProtection="false">
      <alignment vertical="center"/>
    </xf>
    <xf numFmtId="0" fontId="11" fillId="0" borderId="0"/>
    <xf numFmtId="0" fontId="40" fillId="5"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36" fillId="16" borderId="0" applyNumberFormat="false" applyBorder="false" applyAlignment="false" applyProtection="false">
      <alignment vertical="center"/>
    </xf>
    <xf numFmtId="0" fontId="44" fillId="0" borderId="48" applyNumberFormat="false" applyFill="false" applyAlignment="false" applyProtection="false">
      <alignment vertical="center"/>
    </xf>
    <xf numFmtId="0" fontId="38" fillId="0" borderId="56" applyNumberFormat="false" applyFill="false" applyAlignment="false" applyProtection="false">
      <alignment vertical="center"/>
    </xf>
    <xf numFmtId="0" fontId="40" fillId="26" borderId="0" applyNumberFormat="false" applyBorder="false" applyAlignment="false" applyProtection="false">
      <alignment vertical="center"/>
    </xf>
    <xf numFmtId="0" fontId="40" fillId="25" borderId="0" applyNumberFormat="false" applyBorder="false" applyAlignment="false" applyProtection="false">
      <alignment vertical="center"/>
    </xf>
    <xf numFmtId="0" fontId="57" fillId="8" borderId="0" applyNumberFormat="false" applyBorder="false" applyAlignment="false" applyProtection="false">
      <alignment vertical="center"/>
    </xf>
    <xf numFmtId="0" fontId="61" fillId="0" borderId="0"/>
    <xf numFmtId="0" fontId="58" fillId="27" borderId="0" applyNumberFormat="false" applyBorder="false" applyAlignment="false" applyProtection="false">
      <alignment vertical="center"/>
    </xf>
    <xf numFmtId="0" fontId="41" fillId="7" borderId="47" applyNumberFormat="false" applyAlignment="false" applyProtection="false">
      <alignment vertical="center"/>
    </xf>
    <xf numFmtId="0" fontId="56" fillId="0" borderId="55" applyNumberFormat="false" applyFill="false" applyAlignment="false" applyProtection="false">
      <alignment vertical="center"/>
    </xf>
    <xf numFmtId="0" fontId="39" fillId="0" borderId="0" applyNumberFormat="false" applyFill="false" applyBorder="false" applyAlignment="false" applyProtection="false">
      <alignment vertical="center"/>
    </xf>
    <xf numFmtId="0" fontId="50" fillId="0" borderId="53" applyNumberFormat="false" applyFill="false" applyAlignment="false" applyProtection="false">
      <alignment vertical="center"/>
    </xf>
    <xf numFmtId="0" fontId="40" fillId="18" borderId="0" applyNumberFormat="false" applyBorder="false" applyAlignment="false" applyProtection="false">
      <alignment vertical="center"/>
    </xf>
    <xf numFmtId="0" fontId="20" fillId="0" borderId="0">
      <alignment vertical="center"/>
    </xf>
    <xf numFmtId="0" fontId="47" fillId="23"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68" fillId="41" borderId="58" applyNumberFormat="false" applyAlignment="false" applyProtection="false">
      <alignment vertical="center"/>
    </xf>
    <xf numFmtId="0" fontId="47" fillId="22" borderId="0" applyNumberFormat="false" applyBorder="false" applyAlignment="false" applyProtection="false">
      <alignment vertical="center"/>
    </xf>
    <xf numFmtId="0" fontId="54" fillId="12" borderId="54" applyNumberFormat="false" applyAlignment="false" applyProtection="false">
      <alignment vertical="center"/>
    </xf>
    <xf numFmtId="0" fontId="50" fillId="0" borderId="53" applyNumberFormat="false" applyFill="false" applyAlignment="false" applyProtection="false">
      <alignment vertical="center"/>
    </xf>
    <xf numFmtId="0" fontId="54" fillId="12" borderId="54" applyNumberFormat="false" applyAlignment="false" applyProtection="false">
      <alignment vertical="center"/>
    </xf>
    <xf numFmtId="0" fontId="11" fillId="0" borderId="0"/>
    <xf numFmtId="0" fontId="48"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36" fillId="34" borderId="0" applyNumberFormat="false" applyBorder="false" applyAlignment="false" applyProtection="false">
      <alignment vertical="center"/>
    </xf>
    <xf numFmtId="0" fontId="36" fillId="3" borderId="0" applyNumberFormat="false" applyBorder="false" applyAlignment="false" applyProtection="false">
      <alignment vertical="center"/>
    </xf>
    <xf numFmtId="0" fontId="81" fillId="0" borderId="0"/>
    <xf numFmtId="0" fontId="36" fillId="18" borderId="0" applyNumberFormat="false" applyBorder="false" applyAlignment="false" applyProtection="false">
      <alignment vertical="center"/>
    </xf>
    <xf numFmtId="0" fontId="56" fillId="0" borderId="55" applyNumberFormat="false" applyFill="false" applyAlignment="false" applyProtection="false">
      <alignment vertical="center"/>
    </xf>
    <xf numFmtId="0" fontId="43" fillId="8" borderId="0"/>
    <xf numFmtId="0" fontId="44" fillId="0" borderId="48" applyNumberFormat="false" applyFill="false" applyAlignment="false" applyProtection="false">
      <alignment vertical="center"/>
    </xf>
    <xf numFmtId="0" fontId="37" fillId="2"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49" fillId="0" borderId="52" applyNumberFormat="false" applyFill="false" applyAlignment="false" applyProtection="false">
      <alignment vertical="center"/>
    </xf>
    <xf numFmtId="0" fontId="11" fillId="0" borderId="0" applyFont="false" applyFill="false" applyBorder="false" applyAlignment="false" applyProtection="false"/>
    <xf numFmtId="0" fontId="48" fillId="20" borderId="0" applyNumberFormat="false" applyBorder="false" applyAlignment="false" applyProtection="false">
      <alignment vertical="center"/>
    </xf>
    <xf numFmtId="0" fontId="40" fillId="6"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11" fillId="0" borderId="0"/>
    <xf numFmtId="0" fontId="40" fillId="5" borderId="0" applyNumberFormat="false" applyBorder="false" applyAlignment="false" applyProtection="false">
      <alignment vertical="center"/>
    </xf>
    <xf numFmtId="0" fontId="20" fillId="0" borderId="0">
      <alignment vertical="center"/>
    </xf>
    <xf numFmtId="0" fontId="48" fillId="19" borderId="0" applyNumberFormat="false" applyBorder="false" applyAlignment="false" applyProtection="false">
      <alignment vertical="center"/>
    </xf>
    <xf numFmtId="0" fontId="42" fillId="0" borderId="0" applyNumberFormat="false" applyFill="false" applyBorder="false" applyAlignment="false" applyProtection="false"/>
    <xf numFmtId="0" fontId="11" fillId="10" borderId="49" applyNumberFormat="false" applyFont="false" applyAlignment="false" applyProtection="false">
      <alignment vertical="center"/>
    </xf>
    <xf numFmtId="0" fontId="66" fillId="40" borderId="0" applyNumberFormat="false" applyBorder="false" applyAlignment="false" applyProtection="false">
      <alignment vertical="center"/>
    </xf>
    <xf numFmtId="0" fontId="56" fillId="0" borderId="55" applyNumberFormat="false" applyFill="false" applyAlignment="false" applyProtection="false">
      <alignment vertical="center"/>
    </xf>
    <xf numFmtId="0" fontId="36" fillId="18" borderId="0" applyNumberFormat="false" applyBorder="false" applyAlignment="false" applyProtection="false">
      <alignment vertical="center"/>
    </xf>
    <xf numFmtId="0" fontId="65" fillId="39" borderId="0" applyNumberFormat="false" applyBorder="false" applyAlignment="false" applyProtection="false">
      <alignment vertical="center"/>
    </xf>
    <xf numFmtId="0" fontId="48" fillId="17" borderId="0" applyNumberFormat="false" applyBorder="false" applyAlignment="false" applyProtection="false">
      <alignment vertical="center"/>
    </xf>
    <xf numFmtId="0" fontId="36" fillId="8" borderId="0" applyNumberFormat="false" applyBorder="false" applyAlignment="false" applyProtection="false">
      <alignment vertical="center"/>
    </xf>
    <xf numFmtId="0" fontId="0" fillId="53" borderId="62" applyNumberFormat="false" applyFont="false" applyAlignment="false" applyProtection="false">
      <alignment vertical="center"/>
    </xf>
    <xf numFmtId="0" fontId="57" fillId="8" borderId="0" applyNumberFormat="false" applyBorder="false" applyAlignment="false" applyProtection="false">
      <alignment vertical="center"/>
    </xf>
    <xf numFmtId="0" fontId="20" fillId="0" borderId="0"/>
    <xf numFmtId="0" fontId="36" fillId="16" borderId="0" applyNumberFormat="false" applyBorder="false" applyAlignment="false" applyProtection="false">
      <alignment vertical="center"/>
    </xf>
    <xf numFmtId="0" fontId="54" fillId="12" borderId="54" applyNumberFormat="false" applyAlignment="false" applyProtection="false">
      <alignment vertical="center"/>
    </xf>
    <xf numFmtId="0" fontId="54" fillId="12" borderId="54" applyNumberFormat="false" applyAlignment="false" applyProtection="false">
      <alignment vertical="center"/>
    </xf>
    <xf numFmtId="0" fontId="43" fillId="8" borderId="0" applyNumberFormat="false" applyBorder="false" applyAlignment="false" applyProtection="false">
      <alignment vertical="center"/>
    </xf>
    <xf numFmtId="0" fontId="54" fillId="12" borderId="54" applyNumberFormat="false" applyAlignment="false" applyProtection="false">
      <alignment vertical="center"/>
    </xf>
    <xf numFmtId="0" fontId="50" fillId="0" borderId="53" applyNumberFormat="false" applyFill="false" applyAlignment="false" applyProtection="false">
      <alignment vertical="center"/>
    </xf>
    <xf numFmtId="0" fontId="53" fillId="0" borderId="0" applyNumberFormat="false" applyFill="false" applyBorder="false" applyAlignment="false" applyProtection="false">
      <alignment vertical="center"/>
    </xf>
    <xf numFmtId="0" fontId="52" fillId="16" borderId="54" applyNumberFormat="false" applyAlignment="false" applyProtection="false">
      <alignment vertical="center"/>
    </xf>
    <xf numFmtId="0" fontId="51" fillId="0" borderId="0" applyNumberFormat="false" applyFill="false" applyBorder="false" applyAlignment="false" applyProtection="false">
      <alignment vertical="center"/>
    </xf>
    <xf numFmtId="0" fontId="47" fillId="37"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50" fillId="0" borderId="53" applyNumberFormat="false" applyFill="false" applyAlignment="false" applyProtection="false">
      <alignment vertical="center"/>
    </xf>
    <xf numFmtId="0" fontId="11" fillId="10" borderId="49" applyNumberFormat="false" applyFont="false" applyAlignment="false" applyProtection="false">
      <alignment vertical="center"/>
    </xf>
    <xf numFmtId="0" fontId="60" fillId="0" borderId="0"/>
    <xf numFmtId="0" fontId="47" fillId="21"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67" fillId="0" borderId="0" applyNumberFormat="false" applyFill="false" applyBorder="false" applyAlignment="false" applyProtection="false">
      <alignment vertical="center"/>
    </xf>
    <xf numFmtId="0" fontId="63" fillId="0" borderId="0" applyNumberFormat="false" applyFill="false" applyBorder="false" applyAlignment="false" applyProtection="false"/>
    <xf numFmtId="0" fontId="56" fillId="0" borderId="55" applyNumberFormat="false" applyFill="false" applyAlignment="false" applyProtection="false">
      <alignment vertical="center"/>
    </xf>
    <xf numFmtId="0" fontId="69" fillId="0" borderId="59" applyNumberFormat="false" applyFill="false" applyAlignment="false" applyProtection="false">
      <alignment vertical="center"/>
    </xf>
    <xf numFmtId="0" fontId="70" fillId="0" borderId="0" applyNumberFormat="false" applyFill="false" applyBorder="false" applyAlignment="false" applyProtection="false">
      <alignment vertical="center"/>
    </xf>
    <xf numFmtId="0" fontId="53" fillId="0" borderId="0" applyNumberFormat="false" applyFill="false" applyBorder="false" applyAlignment="false" applyProtection="false">
      <alignment vertical="center"/>
    </xf>
    <xf numFmtId="0" fontId="36" fillId="4" borderId="0" applyNumberFormat="false" applyBorder="false" applyAlignment="false" applyProtection="false">
      <alignment vertical="center"/>
    </xf>
    <xf numFmtId="0" fontId="36" fillId="8"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44" fillId="0" borderId="48" applyNumberFormat="false" applyFill="false" applyAlignment="false" applyProtection="false">
      <alignment vertical="center"/>
    </xf>
    <xf numFmtId="0" fontId="40" fillId="28" borderId="0" applyNumberFormat="false" applyBorder="false" applyAlignment="false" applyProtection="false">
      <alignment vertical="center"/>
    </xf>
    <xf numFmtId="0" fontId="36" fillId="4" borderId="0" applyNumberFormat="false" applyBorder="false" applyAlignment="false" applyProtection="false">
      <alignment vertical="center"/>
    </xf>
    <xf numFmtId="0" fontId="59" fillId="0" borderId="0" applyNumberFormat="false" applyFill="false" applyBorder="false" applyAlignment="false" applyProtection="false">
      <alignment vertical="center"/>
    </xf>
    <xf numFmtId="0" fontId="39" fillId="0" borderId="0" applyNumberFormat="false" applyFill="false" applyBorder="false" applyAlignment="false" applyProtection="false">
      <alignment vertical="center"/>
    </xf>
    <xf numFmtId="0" fontId="41" fillId="7" borderId="47" applyNumberFormat="false" applyAlignment="false" applyProtection="false">
      <alignment vertical="center"/>
    </xf>
    <xf numFmtId="43" fontId="0" fillId="0" borderId="0" applyFont="false" applyFill="false" applyBorder="false" applyAlignment="false" applyProtection="false">
      <alignment vertical="center"/>
    </xf>
    <xf numFmtId="0" fontId="40" fillId="18"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45" fillId="12" borderId="50" applyNumberFormat="false" applyAlignment="false" applyProtection="false">
      <alignment vertical="center"/>
    </xf>
    <xf numFmtId="0" fontId="71" fillId="0" borderId="0" applyNumberFormat="false" applyFill="false" applyBorder="false" applyAlignment="false" applyProtection="false">
      <alignment vertical="center"/>
    </xf>
    <xf numFmtId="0" fontId="36" fillId="16" borderId="0" applyNumberFormat="false" applyBorder="false" applyAlignment="false" applyProtection="false">
      <alignment vertical="center"/>
    </xf>
    <xf numFmtId="0" fontId="48" fillId="44" borderId="0" applyNumberFormat="false" applyBorder="false" applyAlignment="false" applyProtection="false">
      <alignment vertical="center"/>
    </xf>
    <xf numFmtId="0" fontId="48" fillId="45"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62" fillId="27" borderId="0" applyNumberFormat="false" applyBorder="false" applyAlignment="false" applyProtection="false"/>
    <xf numFmtId="0" fontId="47" fillId="46" borderId="0" applyNumberFormat="false" applyBorder="false" applyAlignment="false" applyProtection="false">
      <alignment vertical="center"/>
    </xf>
    <xf numFmtId="0" fontId="40" fillId="31" borderId="0" applyNumberFormat="false" applyBorder="false" applyAlignment="false" applyProtection="false">
      <alignment vertical="center"/>
    </xf>
    <xf numFmtId="0" fontId="36" fillId="18" borderId="0" applyNumberFormat="false" applyBorder="false" applyAlignment="false" applyProtection="false">
      <alignment vertical="center"/>
    </xf>
    <xf numFmtId="0" fontId="56" fillId="0" borderId="55" applyNumberFormat="false" applyFill="false" applyAlignment="false" applyProtection="false">
      <alignment vertical="center"/>
    </xf>
    <xf numFmtId="0" fontId="72" fillId="47" borderId="60" applyNumberFormat="false" applyAlignment="false" applyProtection="false">
      <alignment vertical="center"/>
    </xf>
    <xf numFmtId="0" fontId="20" fillId="0" borderId="0"/>
    <xf numFmtId="0" fontId="36" fillId="3"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43" fillId="8" borderId="0" applyNumberFormat="false" applyBorder="false" applyAlignment="false" applyProtection="false">
      <alignment vertical="center"/>
    </xf>
    <xf numFmtId="0" fontId="73" fillId="0" borderId="0" applyNumberFormat="false" applyFill="false" applyBorder="false" applyAlignment="false" applyProtection="false">
      <alignment vertical="center"/>
    </xf>
    <xf numFmtId="0" fontId="40" fillId="18" borderId="0" applyNumberFormat="false" applyBorder="false" applyAlignment="false" applyProtection="false">
      <alignment vertical="center"/>
    </xf>
    <xf numFmtId="0" fontId="57" fillId="8" borderId="0" applyNumberFormat="false" applyBorder="false" applyAlignment="false" applyProtection="false">
      <alignment vertical="center"/>
    </xf>
    <xf numFmtId="0" fontId="36" fillId="2" borderId="0" applyNumberFormat="false" applyBorder="false" applyAlignment="false" applyProtection="false">
      <alignment vertical="center"/>
    </xf>
    <xf numFmtId="0" fontId="53" fillId="0" borderId="0" applyNumberFormat="false" applyFill="false" applyBorder="false" applyAlignment="false" applyProtection="false">
      <alignment vertical="center"/>
    </xf>
    <xf numFmtId="0" fontId="57" fillId="8" borderId="0" applyNumberFormat="false" applyBorder="false" applyAlignment="false" applyProtection="false">
      <alignment vertical="center"/>
    </xf>
    <xf numFmtId="0" fontId="40" fillId="9" borderId="0" applyNumberFormat="false" applyBorder="false" applyAlignment="false" applyProtection="false">
      <alignment vertical="center"/>
    </xf>
    <xf numFmtId="0" fontId="20" fillId="0" borderId="0"/>
    <xf numFmtId="0" fontId="57" fillId="8" borderId="0" applyNumberFormat="false" applyBorder="false" applyAlignment="false" applyProtection="false">
      <alignment vertical="center"/>
    </xf>
    <xf numFmtId="0" fontId="48" fillId="43" borderId="0" applyNumberFormat="false" applyBorder="false" applyAlignment="false" applyProtection="false">
      <alignment vertical="center"/>
    </xf>
    <xf numFmtId="0" fontId="40" fillId="25" borderId="0" applyNumberFormat="false" applyBorder="false" applyAlignment="false" applyProtection="false">
      <alignment vertical="center"/>
    </xf>
    <xf numFmtId="0" fontId="42" fillId="0" borderId="0" applyNumberFormat="false" applyFill="false" applyBorder="false" applyAlignment="false" applyProtection="false"/>
    <xf numFmtId="0" fontId="80" fillId="52" borderId="63" applyNumberFormat="false" applyAlignment="false" applyProtection="false">
      <alignment vertical="center"/>
    </xf>
    <xf numFmtId="0" fontId="53" fillId="0" borderId="0" applyNumberFormat="false" applyFill="false" applyBorder="false" applyAlignment="false" applyProtection="false">
      <alignment vertical="center"/>
    </xf>
    <xf numFmtId="0" fontId="37" fillId="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56" fillId="0" borderId="55" applyNumberFormat="false" applyFill="false" applyAlignment="false" applyProtection="false">
      <alignment vertical="center"/>
    </xf>
    <xf numFmtId="0" fontId="36" fillId="3"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47" fillId="48" borderId="0" applyNumberFormat="false" applyBorder="false" applyAlignment="false" applyProtection="false">
      <alignment vertical="center"/>
    </xf>
    <xf numFmtId="0" fontId="48" fillId="33" borderId="0" applyNumberFormat="false" applyBorder="false" applyAlignment="false" applyProtection="false">
      <alignment vertical="center"/>
    </xf>
    <xf numFmtId="0" fontId="40" fillId="31"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44" fillId="0" borderId="48" applyNumberFormat="false" applyFill="false" applyAlignment="false" applyProtection="false">
      <alignment vertical="center"/>
    </xf>
    <xf numFmtId="0" fontId="51" fillId="0" borderId="0" applyNumberFormat="false" applyFill="false" applyBorder="false" applyAlignment="false" applyProtection="false">
      <alignment vertical="center"/>
    </xf>
    <xf numFmtId="0" fontId="40" fillId="25" borderId="0" applyNumberFormat="false" applyBorder="false" applyAlignment="false" applyProtection="false">
      <alignment vertical="center"/>
    </xf>
    <xf numFmtId="0" fontId="54" fillId="12" borderId="54" applyNumberFormat="false" applyAlignment="false" applyProtection="false">
      <alignment vertical="center"/>
    </xf>
    <xf numFmtId="0" fontId="50" fillId="0" borderId="53" applyNumberFormat="false" applyFill="false" applyAlignment="false" applyProtection="false">
      <alignment vertical="center"/>
    </xf>
    <xf numFmtId="0" fontId="37" fillId="2"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75" fillId="0" borderId="51" applyNumberFormat="false" applyFill="false" applyAlignment="false" applyProtection="false">
      <alignment vertical="center"/>
    </xf>
    <xf numFmtId="0" fontId="36" fillId="3" borderId="0" applyNumberFormat="false" applyBorder="false" applyAlignment="false" applyProtection="false">
      <alignment vertical="center"/>
    </xf>
    <xf numFmtId="0" fontId="47" fillId="49" borderId="0" applyNumberFormat="false" applyBorder="false" applyAlignment="false" applyProtection="false">
      <alignment vertical="center"/>
    </xf>
    <xf numFmtId="0" fontId="54" fillId="12" borderId="54" applyNumberFormat="false" applyAlignment="false" applyProtection="false">
      <alignment vertical="center"/>
    </xf>
    <xf numFmtId="0" fontId="44" fillId="0" borderId="48" applyNumberFormat="false" applyFill="false" applyAlignment="false" applyProtection="false">
      <alignment vertical="center"/>
    </xf>
    <xf numFmtId="0" fontId="53" fillId="0" borderId="0" applyNumberFormat="false" applyFill="false" applyBorder="false" applyAlignment="false" applyProtection="false">
      <alignment vertical="center"/>
    </xf>
    <xf numFmtId="0" fontId="36" fillId="4" borderId="0" applyNumberFormat="false" applyBorder="false" applyAlignment="false" applyProtection="false">
      <alignment vertical="center"/>
    </xf>
    <xf numFmtId="0" fontId="36" fillId="8" borderId="0" applyNumberFormat="false" applyBorder="false" applyAlignment="false" applyProtection="false">
      <alignment vertical="center"/>
    </xf>
    <xf numFmtId="0" fontId="11" fillId="10" borderId="49" applyNumberFormat="false" applyFont="false" applyAlignment="false" applyProtection="false">
      <alignment vertical="center"/>
    </xf>
    <xf numFmtId="41" fontId="11" fillId="0" borderId="0" applyFont="false" applyFill="false" applyBorder="false" applyAlignment="false" applyProtection="false"/>
    <xf numFmtId="0" fontId="45" fillId="12" borderId="50" applyNumberFormat="false" applyAlignment="false" applyProtection="false">
      <alignment vertical="center"/>
    </xf>
    <xf numFmtId="0" fontId="43" fillId="8" borderId="0" applyNumberFormat="false" applyBorder="false" applyAlignment="false" applyProtection="false">
      <alignment vertical="center"/>
    </xf>
    <xf numFmtId="0" fontId="48" fillId="50" borderId="0" applyNumberFormat="false" applyBorder="false" applyAlignment="false" applyProtection="false">
      <alignment vertical="center"/>
    </xf>
    <xf numFmtId="0" fontId="77" fillId="51" borderId="0" applyNumberFormat="false" applyBorder="false" applyAlignment="false" applyProtection="false">
      <alignment vertical="center"/>
    </xf>
    <xf numFmtId="0" fontId="45" fillId="12" borderId="50" applyNumberFormat="false" applyAlignment="false" applyProtection="false">
      <alignment vertical="center"/>
    </xf>
    <xf numFmtId="0" fontId="37" fillId="2" borderId="0" applyNumberFormat="false" applyBorder="false" applyAlignment="false" applyProtection="false">
      <alignment vertical="center"/>
    </xf>
    <xf numFmtId="0" fontId="45" fillId="12" borderId="50" applyNumberFormat="false" applyAlignment="false" applyProtection="false">
      <alignment vertical="center"/>
    </xf>
    <xf numFmtId="0" fontId="37" fillId="2" borderId="0" applyNumberFormat="false" applyBorder="false" applyAlignment="false" applyProtection="false">
      <alignment vertical="center"/>
    </xf>
    <xf numFmtId="0" fontId="45" fillId="12" borderId="50" applyNumberFormat="false" applyAlignment="false" applyProtection="false">
      <alignment vertical="center"/>
    </xf>
    <xf numFmtId="0" fontId="38" fillId="0" borderId="56" applyNumberFormat="false" applyFill="false" applyAlignment="false" applyProtection="false">
      <alignment vertical="center"/>
    </xf>
    <xf numFmtId="0" fontId="36" fillId="32" borderId="0" applyNumberFormat="false" applyBorder="false" applyAlignment="false" applyProtection="false">
      <alignment vertical="center"/>
    </xf>
    <xf numFmtId="0" fontId="36" fillId="24"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78" fillId="0" borderId="61" applyNumberFormat="false" applyFill="false" applyAlignment="false" applyProtection="false">
      <alignment vertical="center"/>
    </xf>
    <xf numFmtId="0" fontId="51" fillId="0" borderId="0" applyNumberFormat="false" applyFill="false" applyBorder="false" applyAlignment="false" applyProtection="false">
      <alignment vertical="center"/>
    </xf>
    <xf numFmtId="0" fontId="37" fillId="2" borderId="0" applyNumberFormat="false" applyBorder="false" applyAlignment="false" applyProtection="false">
      <alignment vertical="center"/>
    </xf>
    <xf numFmtId="0" fontId="62" fillId="27" borderId="0" applyNumberFormat="false" applyBorder="false" applyAlignment="false" applyProtection="false"/>
    <xf numFmtId="0" fontId="45" fillId="12" borderId="50" applyNumberFormat="false" applyAlignment="false" applyProtection="false">
      <alignment vertical="center"/>
    </xf>
    <xf numFmtId="0" fontId="40" fillId="31" borderId="0" applyNumberFormat="false" applyBorder="false" applyAlignment="false" applyProtection="false">
      <alignment vertical="center"/>
    </xf>
    <xf numFmtId="0" fontId="40" fillId="28"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20" fillId="0" borderId="0">
      <alignment vertical="center"/>
    </xf>
    <xf numFmtId="0" fontId="40" fillId="32" borderId="0" applyNumberFormat="false" applyBorder="false" applyAlignment="false" applyProtection="false">
      <alignment vertical="center"/>
    </xf>
    <xf numFmtId="0" fontId="36" fillId="2" borderId="0" applyNumberFormat="false" applyBorder="false" applyAlignment="false" applyProtection="false">
      <alignment vertical="center"/>
    </xf>
    <xf numFmtId="0" fontId="39" fillId="0" borderId="0" applyNumberFormat="false" applyFill="false" applyBorder="false" applyAlignment="false" applyProtection="false">
      <alignment vertical="center"/>
    </xf>
    <xf numFmtId="0" fontId="36" fillId="32"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40" fillId="28" borderId="0" applyNumberFormat="false" applyBorder="false" applyAlignment="false" applyProtection="false">
      <alignment vertical="center"/>
    </xf>
    <xf numFmtId="0" fontId="38" fillId="0" borderId="56" applyNumberFormat="false" applyFill="false" applyAlignment="false" applyProtection="false">
      <alignment vertical="center"/>
    </xf>
    <xf numFmtId="0" fontId="36" fillId="32" borderId="0" applyNumberFormat="false" applyBorder="false" applyAlignment="false" applyProtection="false">
      <alignment vertical="center"/>
    </xf>
    <xf numFmtId="0" fontId="62" fillId="27" borderId="0" applyNumberFormat="false" applyBorder="false" applyAlignment="false" applyProtection="false"/>
    <xf numFmtId="0" fontId="56" fillId="0" borderId="55" applyNumberFormat="false" applyFill="false" applyAlignment="false" applyProtection="false">
      <alignment vertical="center"/>
    </xf>
    <xf numFmtId="0" fontId="41" fillId="7" borderId="47" applyNumberFormat="false" applyAlignment="false" applyProtection="false">
      <alignment vertical="center"/>
    </xf>
    <xf numFmtId="0" fontId="41" fillId="7" borderId="47" applyNumberFormat="false" applyAlignment="false" applyProtection="false">
      <alignment vertical="center"/>
    </xf>
    <xf numFmtId="0" fontId="58" fillId="27" borderId="0" applyNumberFormat="false" applyBorder="false" applyAlignment="false" applyProtection="false">
      <alignment vertical="center"/>
    </xf>
    <xf numFmtId="0" fontId="79" fillId="52" borderId="58" applyNumberFormat="false" applyAlignment="false" applyProtection="false">
      <alignment vertical="center"/>
    </xf>
    <xf numFmtId="37" fontId="55" fillId="0" borderId="0"/>
    <xf numFmtId="0" fontId="40" fillId="9" borderId="0" applyNumberFormat="false" applyBorder="false" applyAlignment="false" applyProtection="false">
      <alignment vertical="center"/>
    </xf>
    <xf numFmtId="0" fontId="40" fillId="15"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40" fillId="9" borderId="0" applyNumberFormat="false" applyBorder="false" applyAlignment="false" applyProtection="false">
      <alignment vertical="center"/>
    </xf>
    <xf numFmtId="0" fontId="20" fillId="0" borderId="0"/>
    <xf numFmtId="0" fontId="43" fillId="8" borderId="0" applyNumberFormat="false" applyBorder="false" applyAlignment="false" applyProtection="false">
      <alignment vertical="center"/>
    </xf>
    <xf numFmtId="0" fontId="57" fillId="8" borderId="0" applyNumberFormat="false" applyBorder="false" applyAlignment="false" applyProtection="false">
      <alignment vertical="center"/>
    </xf>
    <xf numFmtId="0" fontId="36" fillId="11" borderId="0" applyNumberFormat="false" applyBorder="false" applyAlignment="false" applyProtection="false">
      <alignment vertical="center"/>
    </xf>
    <xf numFmtId="0" fontId="62" fillId="27" borderId="0" applyNumberFormat="false" applyBorder="false" applyAlignment="false" applyProtection="false"/>
    <xf numFmtId="0" fontId="52" fillId="16" borderId="54" applyNumberFormat="false" applyAlignment="false" applyProtection="false">
      <alignment vertical="center"/>
    </xf>
    <xf numFmtId="0" fontId="36" fillId="8" borderId="0" applyNumberFormat="false" applyBorder="false" applyAlignment="false" applyProtection="false">
      <alignment vertical="center"/>
    </xf>
    <xf numFmtId="0" fontId="40" fillId="25" borderId="0" applyNumberFormat="false" applyBorder="false" applyAlignment="false" applyProtection="false">
      <alignment vertical="center"/>
    </xf>
    <xf numFmtId="0" fontId="40" fillId="6" borderId="0" applyNumberFormat="false" applyBorder="false" applyAlignment="false" applyProtection="false">
      <alignment vertical="center"/>
    </xf>
    <xf numFmtId="0" fontId="52" fillId="16" borderId="54" applyNumberFormat="false" applyAlignment="false" applyProtection="false">
      <alignment vertical="center"/>
    </xf>
    <xf numFmtId="0" fontId="54" fillId="12" borderId="54" applyNumberFormat="false" applyAlignment="false" applyProtection="false">
      <alignment vertical="center"/>
    </xf>
    <xf numFmtId="0" fontId="43" fillId="8" borderId="0" applyNumberFormat="false" applyBorder="false" applyAlignment="false" applyProtection="false">
      <alignment vertical="center"/>
    </xf>
    <xf numFmtId="0" fontId="53" fillId="0" borderId="0" applyNumberFormat="false" applyFill="false" applyBorder="false" applyAlignment="false" applyProtection="false">
      <alignment vertical="center"/>
    </xf>
    <xf numFmtId="0" fontId="36" fillId="4"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36" fillId="8"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40" fillId="9" borderId="0" applyNumberFormat="false" applyBorder="false" applyAlignment="false" applyProtection="false">
      <alignment vertical="center"/>
    </xf>
    <xf numFmtId="0" fontId="20" fillId="0" borderId="0"/>
    <xf numFmtId="0" fontId="40" fillId="15"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37" fillId="2" borderId="0" applyNumberFormat="false" applyBorder="false" applyAlignment="false" applyProtection="false">
      <alignment vertical="center"/>
    </xf>
    <xf numFmtId="0" fontId="67" fillId="0" borderId="57" applyNumberFormat="false" applyFill="false" applyAlignment="false" applyProtection="false">
      <alignment vertical="center"/>
    </xf>
    <xf numFmtId="0" fontId="47" fillId="36" borderId="0" applyNumberFormat="false" applyBorder="false" applyAlignment="false" applyProtection="false">
      <alignment vertical="center"/>
    </xf>
    <xf numFmtId="0" fontId="36" fillId="3" borderId="0" applyNumberFormat="false" applyBorder="false" applyAlignment="false" applyProtection="false">
      <alignment vertical="center"/>
    </xf>
    <xf numFmtId="0" fontId="57" fillId="8" borderId="0" applyNumberFormat="false" applyBorder="false" applyAlignment="false" applyProtection="false">
      <alignment vertical="center"/>
    </xf>
    <xf numFmtId="0" fontId="39" fillId="0" borderId="0" applyNumberFormat="false" applyFill="false" applyBorder="false" applyAlignment="false" applyProtection="false">
      <alignment vertical="center"/>
    </xf>
    <xf numFmtId="0" fontId="48" fillId="42" borderId="0" applyNumberFormat="false" applyBorder="false" applyAlignment="false" applyProtection="false">
      <alignment vertical="center"/>
    </xf>
    <xf numFmtId="0" fontId="20" fillId="0" borderId="0"/>
    <xf numFmtId="0" fontId="50" fillId="0" borderId="53" applyNumberFormat="false" applyFill="false" applyAlignment="false" applyProtection="false">
      <alignment vertical="center"/>
    </xf>
    <xf numFmtId="0" fontId="40" fillId="5" borderId="0" applyNumberFormat="false" applyBorder="false" applyAlignment="false" applyProtection="false">
      <alignment vertical="center"/>
    </xf>
    <xf numFmtId="0" fontId="40" fillId="28" borderId="0" applyNumberFormat="false" applyBorder="false" applyAlignment="false" applyProtection="false">
      <alignment vertical="center"/>
    </xf>
    <xf numFmtId="0" fontId="36" fillId="34" borderId="0" applyNumberFormat="false" applyBorder="false" applyAlignment="false" applyProtection="false">
      <alignment vertical="center"/>
    </xf>
    <xf numFmtId="0" fontId="40" fillId="31" borderId="0" applyNumberFormat="false" applyBorder="false" applyAlignment="false" applyProtection="false">
      <alignment vertical="center"/>
    </xf>
    <xf numFmtId="0" fontId="40" fillId="15" borderId="0" applyNumberFormat="false" applyBorder="false" applyAlignment="false" applyProtection="false">
      <alignment vertical="center"/>
    </xf>
    <xf numFmtId="0" fontId="57" fillId="8"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40" fillId="25" borderId="0" applyNumberFormat="false" applyBorder="false" applyAlignment="false" applyProtection="false">
      <alignment vertical="center"/>
    </xf>
    <xf numFmtId="0" fontId="40" fillId="28" borderId="0" applyNumberFormat="false" applyBorder="false" applyAlignment="false" applyProtection="false">
      <alignment vertical="center"/>
    </xf>
    <xf numFmtId="0" fontId="40" fillId="9" borderId="0" applyNumberFormat="false" applyBorder="false" applyAlignment="false" applyProtection="false">
      <alignment vertical="center"/>
    </xf>
    <xf numFmtId="0" fontId="57" fillId="8" borderId="0" applyNumberFormat="false" applyBorder="false" applyAlignment="false" applyProtection="false">
      <alignment vertical="center"/>
    </xf>
    <xf numFmtId="0" fontId="20" fillId="0" borderId="0"/>
    <xf numFmtId="0" fontId="11" fillId="10" borderId="49" applyNumberFormat="false" applyFont="false" applyAlignment="false" applyProtection="false">
      <alignment vertical="center"/>
    </xf>
    <xf numFmtId="0" fontId="52" fillId="16" borderId="54" applyNumberFormat="false" applyAlignment="false" applyProtection="false">
      <alignment vertical="center"/>
    </xf>
    <xf numFmtId="0" fontId="36" fillId="3" borderId="0" applyNumberFormat="false" applyBorder="false" applyAlignment="false" applyProtection="false">
      <alignment vertical="center"/>
    </xf>
    <xf numFmtId="0" fontId="57" fillId="8" borderId="0" applyNumberFormat="false" applyBorder="false" applyAlignment="false" applyProtection="false">
      <alignment vertical="center"/>
    </xf>
    <xf numFmtId="0" fontId="11" fillId="0" borderId="0"/>
    <xf numFmtId="0" fontId="40" fillId="5" borderId="0" applyNumberFormat="false" applyBorder="false" applyAlignment="false" applyProtection="false">
      <alignment vertical="center"/>
    </xf>
    <xf numFmtId="0" fontId="40" fillId="6" borderId="0" applyNumberFormat="false" applyBorder="false" applyAlignment="false" applyProtection="false">
      <alignment vertical="center"/>
    </xf>
    <xf numFmtId="0" fontId="41" fillId="7" borderId="47" applyNumberFormat="false" applyAlignment="false" applyProtection="false">
      <alignment vertical="center"/>
    </xf>
    <xf numFmtId="0" fontId="49" fillId="0" borderId="52" applyNumberFormat="false" applyFill="false" applyAlignment="false" applyProtection="false">
      <alignment vertical="center"/>
    </xf>
    <xf numFmtId="0" fontId="36" fillId="4" borderId="0" applyNumberFormat="false" applyBorder="false" applyAlignment="false" applyProtection="false">
      <alignment vertical="center"/>
    </xf>
    <xf numFmtId="0" fontId="36" fillId="32" borderId="0" applyNumberFormat="false" applyBorder="false" applyAlignment="false" applyProtection="false">
      <alignment vertical="center"/>
    </xf>
    <xf numFmtId="0" fontId="38" fillId="0" borderId="56" applyNumberFormat="false" applyFill="false" applyAlignment="false" applyProtection="false">
      <alignment vertical="center"/>
    </xf>
    <xf numFmtId="0" fontId="43" fillId="8" borderId="0" applyNumberFormat="false" applyBorder="false" applyAlignment="false" applyProtection="false">
      <alignment vertical="center"/>
    </xf>
    <xf numFmtId="0" fontId="36" fillId="4" borderId="0" applyNumberFormat="false" applyBorder="false" applyAlignment="false" applyProtection="false">
      <alignment vertical="center"/>
    </xf>
    <xf numFmtId="0" fontId="53" fillId="0" borderId="0" applyNumberFormat="false" applyFill="false" applyBorder="false" applyAlignment="false" applyProtection="false">
      <alignment vertical="center"/>
    </xf>
    <xf numFmtId="0" fontId="37" fillId="2" borderId="0" applyNumberFormat="false" applyBorder="false" applyAlignment="false" applyProtection="false">
      <alignment vertical="center"/>
    </xf>
    <xf numFmtId="0" fontId="51" fillId="0" borderId="0" applyNumberFormat="false" applyFill="false" applyBorder="false" applyAlignment="false" applyProtection="false">
      <alignment vertical="center"/>
    </xf>
    <xf numFmtId="0" fontId="36" fillId="16"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45" fillId="12" borderId="50" applyNumberFormat="false" applyAlignment="false" applyProtection="false">
      <alignment vertical="center"/>
    </xf>
    <xf numFmtId="0" fontId="41" fillId="7" borderId="47" applyNumberFormat="false" applyAlignment="false" applyProtection="false">
      <alignment vertical="center"/>
    </xf>
    <xf numFmtId="0" fontId="58" fillId="27"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57" fillId="8" borderId="0" applyNumberFormat="false" applyBorder="false" applyAlignment="false" applyProtection="false">
      <alignment vertical="center"/>
    </xf>
    <xf numFmtId="0" fontId="37" fillId="2" borderId="0"/>
    <xf numFmtId="0" fontId="40" fillId="5" borderId="0" applyNumberFormat="false" applyBorder="false" applyAlignment="false" applyProtection="false">
      <alignment vertical="center"/>
    </xf>
    <xf numFmtId="0" fontId="40" fillId="32" borderId="0" applyNumberFormat="false" applyBorder="false" applyAlignment="false" applyProtection="false">
      <alignment vertical="center"/>
    </xf>
    <xf numFmtId="0" fontId="11" fillId="0" borderId="0"/>
    <xf numFmtId="0" fontId="43" fillId="8" borderId="0" applyNumberFormat="false" applyBorder="false" applyAlignment="false" applyProtection="false">
      <alignment vertical="center"/>
    </xf>
    <xf numFmtId="0" fontId="50" fillId="0" borderId="53" applyNumberFormat="false" applyFill="false" applyAlignment="false" applyProtection="false">
      <alignment vertical="center"/>
    </xf>
    <xf numFmtId="0" fontId="43" fillId="8"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49" fillId="0" borderId="52" applyNumberFormat="false" applyFill="false" applyAlignment="false" applyProtection="false">
      <alignment vertical="center"/>
    </xf>
    <xf numFmtId="0" fontId="44" fillId="0" borderId="48" applyNumberFormat="false" applyFill="false" applyAlignment="false" applyProtection="false">
      <alignment vertical="center"/>
    </xf>
    <xf numFmtId="0" fontId="37" fillId="2"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47" fillId="38" borderId="0" applyNumberFormat="false" applyBorder="false" applyAlignment="false" applyProtection="false">
      <alignment vertical="center"/>
    </xf>
    <xf numFmtId="0" fontId="53" fillId="0" borderId="0" applyNumberFormat="false" applyFill="false" applyBorder="false" applyAlignment="false" applyProtection="false">
      <alignment vertical="center"/>
    </xf>
    <xf numFmtId="0" fontId="42" fillId="0" borderId="0" applyNumberFormat="false" applyFill="false" applyBorder="false" applyAlignment="false" applyProtection="false"/>
    <xf numFmtId="0" fontId="47" fillId="54" borderId="0" applyNumberFormat="false" applyBorder="false" applyAlignment="false" applyProtection="false">
      <alignment vertical="center"/>
    </xf>
    <xf numFmtId="0" fontId="53" fillId="0" borderId="0" applyNumberFormat="false" applyFill="false" applyBorder="false" applyAlignment="false" applyProtection="false">
      <alignment vertical="center"/>
    </xf>
    <xf numFmtId="0" fontId="41" fillId="7" borderId="47" applyNumberFormat="false" applyAlignment="false" applyProtection="false">
      <alignment vertical="center"/>
    </xf>
    <xf numFmtId="0" fontId="58" fillId="27"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42" fillId="0" borderId="0" applyNumberFormat="false" applyFill="false" applyBorder="false" applyAlignment="false" applyProtection="false"/>
    <xf numFmtId="0" fontId="11" fillId="10" borderId="49" applyNumberFormat="false" applyFont="false" applyAlignment="false" applyProtection="false">
      <alignment vertical="center"/>
    </xf>
    <xf numFmtId="0" fontId="36" fillId="11" borderId="0" applyNumberFormat="false" applyBorder="false" applyAlignment="false" applyProtection="false">
      <alignment vertical="center"/>
    </xf>
    <xf numFmtId="0" fontId="49" fillId="0" borderId="52" applyNumberFormat="false" applyFill="false" applyAlignment="false" applyProtection="false">
      <alignment vertical="center"/>
    </xf>
    <xf numFmtId="0" fontId="36" fillId="4" borderId="0" applyNumberFormat="false" applyBorder="false" applyAlignment="false" applyProtection="false">
      <alignment vertical="center"/>
    </xf>
    <xf numFmtId="0" fontId="36" fillId="11" borderId="0" applyNumberFormat="false" applyBorder="false" applyAlignment="false" applyProtection="false">
      <alignment vertical="center"/>
    </xf>
    <xf numFmtId="0" fontId="40" fillId="26" borderId="0" applyNumberFormat="false" applyBorder="false" applyAlignment="false" applyProtection="false">
      <alignment vertical="center"/>
    </xf>
    <xf numFmtId="0" fontId="40" fillId="15" borderId="0" applyNumberFormat="false" applyBorder="false" applyAlignment="false" applyProtection="false">
      <alignment vertical="center"/>
    </xf>
    <xf numFmtId="0" fontId="42" fillId="0" borderId="0" applyNumberFormat="false" applyFill="false" applyBorder="false" applyAlignment="false" applyProtection="false"/>
    <xf numFmtId="0" fontId="11" fillId="10" borderId="49" applyNumberFormat="false" applyFont="false" applyAlignment="false" applyProtection="false">
      <alignment vertical="center"/>
    </xf>
    <xf numFmtId="0" fontId="36" fillId="16" borderId="0" applyNumberFormat="false" applyBorder="false" applyAlignment="false" applyProtection="false">
      <alignment vertical="center"/>
    </xf>
    <xf numFmtId="0" fontId="20" fillId="0" borderId="0"/>
    <xf numFmtId="0" fontId="48" fillId="14"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45" fillId="12" borderId="50" applyNumberFormat="false" applyAlignment="false" applyProtection="false">
      <alignment vertical="center"/>
    </xf>
    <xf numFmtId="0" fontId="36" fillId="2"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47" fillId="13" borderId="0" applyNumberFormat="false" applyBorder="false" applyAlignment="false" applyProtection="false">
      <alignment vertical="center"/>
    </xf>
    <xf numFmtId="0" fontId="46" fillId="0" borderId="51" applyNumberFormat="false" applyFill="false" applyAlignment="false" applyProtection="false">
      <alignment vertical="center"/>
    </xf>
    <xf numFmtId="0" fontId="36" fillId="3" borderId="0" applyNumberFormat="false" applyBorder="false" applyAlignment="false" applyProtection="false">
      <alignment vertical="center"/>
    </xf>
    <xf numFmtId="0" fontId="40" fillId="15" borderId="0" applyNumberFormat="false" applyBorder="false" applyAlignment="false" applyProtection="false">
      <alignment vertical="center"/>
    </xf>
    <xf numFmtId="0" fontId="52" fillId="16" borderId="54" applyNumberFormat="false" applyAlignment="false" applyProtection="false">
      <alignment vertical="center"/>
    </xf>
    <xf numFmtId="0" fontId="37" fillId="2"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45" fillId="12" borderId="50" applyNumberFormat="false" applyAlignment="false" applyProtection="false">
      <alignment vertical="center"/>
    </xf>
    <xf numFmtId="0" fontId="40" fillId="26" borderId="0" applyNumberFormat="false" applyBorder="false" applyAlignment="false" applyProtection="false">
      <alignment vertical="center"/>
    </xf>
    <xf numFmtId="0" fontId="40" fillId="9" borderId="0" applyNumberFormat="false" applyBorder="false" applyAlignment="false" applyProtection="false">
      <alignment vertical="center"/>
    </xf>
    <xf numFmtId="0" fontId="38" fillId="0" borderId="56" applyNumberFormat="false" applyFill="false" applyAlignment="false" applyProtection="false">
      <alignment vertical="center"/>
    </xf>
    <xf numFmtId="0" fontId="37" fillId="2" borderId="0" applyNumberFormat="false" applyBorder="false" applyAlignment="false" applyProtection="false">
      <alignment vertical="center"/>
    </xf>
    <xf numFmtId="0" fontId="36" fillId="11"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57" fillId="8"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11" fillId="10" borderId="49" applyNumberFormat="false" applyFont="false" applyAlignment="false" applyProtection="false">
      <alignment vertical="center"/>
    </xf>
    <xf numFmtId="0" fontId="40" fillId="26" borderId="0" applyNumberFormat="false" applyBorder="false" applyAlignment="false" applyProtection="false">
      <alignment vertical="center"/>
    </xf>
    <xf numFmtId="0" fontId="40" fillId="32" borderId="0" applyNumberFormat="false" applyBorder="false" applyAlignment="false" applyProtection="false">
      <alignment vertical="center"/>
    </xf>
    <xf numFmtId="0" fontId="40" fillId="9" borderId="0" applyNumberFormat="false" applyBorder="false" applyAlignment="false" applyProtection="false">
      <alignment vertical="center"/>
    </xf>
    <xf numFmtId="0" fontId="40" fillId="9" borderId="0" applyNumberFormat="false" applyBorder="false" applyAlignment="false" applyProtection="false">
      <alignment vertical="center"/>
    </xf>
    <xf numFmtId="0" fontId="44" fillId="0" borderId="48" applyNumberFormat="false" applyFill="false" applyAlignment="false" applyProtection="false">
      <alignment vertical="center"/>
    </xf>
    <xf numFmtId="0" fontId="43" fillId="8"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39" fillId="0" borderId="0" applyNumberFormat="false" applyFill="false" applyBorder="false" applyAlignment="false" applyProtection="false">
      <alignment vertical="center"/>
    </xf>
    <xf numFmtId="0" fontId="37" fillId="2" borderId="0" applyNumberFormat="false" applyBorder="false" applyAlignment="false" applyProtection="false">
      <alignment vertical="center"/>
    </xf>
    <xf numFmtId="0" fontId="41" fillId="7" borderId="47" applyNumberFormat="false" applyAlignment="false" applyProtection="false">
      <alignment vertical="center"/>
    </xf>
    <xf numFmtId="0" fontId="37" fillId="2"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42" fillId="0" borderId="0" applyNumberFormat="false" applyFill="false" applyBorder="false" applyAlignment="false" applyProtection="false"/>
    <xf numFmtId="0" fontId="11" fillId="10" borderId="49" applyNumberFormat="false" applyFont="false" applyAlignment="false" applyProtection="false">
      <alignment vertical="center"/>
    </xf>
    <xf numFmtId="0" fontId="53" fillId="0" borderId="0" applyNumberFormat="false" applyFill="false" applyBorder="false" applyAlignment="false" applyProtection="false">
      <alignment vertical="center"/>
    </xf>
    <xf numFmtId="0" fontId="36" fillId="24" borderId="0" applyNumberFormat="false" applyBorder="false" applyAlignment="false" applyProtection="false">
      <alignment vertical="center"/>
    </xf>
    <xf numFmtId="0" fontId="36" fillId="4" borderId="0" applyNumberFormat="false" applyBorder="false" applyAlignment="false" applyProtection="false">
      <alignment vertical="center"/>
    </xf>
    <xf numFmtId="0" fontId="36" fillId="4" borderId="0" applyNumberFormat="false" applyBorder="false" applyAlignment="false" applyProtection="false">
      <alignment vertical="center"/>
    </xf>
    <xf numFmtId="0" fontId="49" fillId="0" borderId="52" applyNumberFormat="false" applyFill="false" applyAlignment="false" applyProtection="false">
      <alignment vertical="center"/>
    </xf>
    <xf numFmtId="0" fontId="41" fillId="7" borderId="47" applyNumberFormat="false" applyAlignment="false" applyProtection="false">
      <alignment vertical="center"/>
    </xf>
    <xf numFmtId="0" fontId="43" fillId="8" borderId="0" applyNumberFormat="false" applyBorder="false" applyAlignment="false" applyProtection="false">
      <alignment vertical="center"/>
    </xf>
    <xf numFmtId="0" fontId="40" fillId="6" borderId="0" applyNumberFormat="false" applyBorder="false" applyAlignment="false" applyProtection="false">
      <alignment vertical="center"/>
    </xf>
    <xf numFmtId="0" fontId="40" fillId="9" borderId="0" applyNumberFormat="false" applyBorder="false" applyAlignment="false" applyProtection="false">
      <alignment vertical="center"/>
    </xf>
    <xf numFmtId="0" fontId="11" fillId="10" borderId="49" applyNumberFormat="false" applyFont="false" applyAlignment="false" applyProtection="false">
      <alignment vertical="center"/>
    </xf>
    <xf numFmtId="0" fontId="40" fillId="5" borderId="0" applyNumberFormat="false" applyBorder="false" applyAlignment="false" applyProtection="false">
      <alignment vertical="center"/>
    </xf>
    <xf numFmtId="0" fontId="11" fillId="0" borderId="0"/>
    <xf numFmtId="0" fontId="40" fillId="32"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39" fillId="0" borderId="0" applyNumberFormat="false" applyFill="false" applyBorder="false" applyAlignment="false" applyProtection="false">
      <alignment vertical="center"/>
    </xf>
    <xf numFmtId="0" fontId="39" fillId="0" borderId="0" applyNumberFormat="false" applyFill="false" applyBorder="false" applyAlignment="false" applyProtection="false">
      <alignment vertical="center"/>
    </xf>
    <xf numFmtId="0" fontId="40" fillId="32" borderId="0" applyNumberFormat="false" applyBorder="false" applyAlignment="false" applyProtection="false">
      <alignment vertical="center"/>
    </xf>
    <xf numFmtId="0" fontId="43" fillId="8" borderId="0" applyNumberFormat="false" applyBorder="false" applyAlignment="false" applyProtection="false">
      <alignment vertical="center"/>
    </xf>
    <xf numFmtId="0" fontId="36" fillId="4" borderId="0" applyNumberFormat="false" applyBorder="false" applyAlignment="false" applyProtection="false">
      <alignment vertical="center"/>
    </xf>
    <xf numFmtId="0" fontId="49" fillId="0" borderId="52" applyNumberFormat="false" applyFill="false" applyAlignment="false" applyProtection="false">
      <alignment vertical="center"/>
    </xf>
    <xf numFmtId="0" fontId="37" fillId="2" borderId="0"/>
    <xf numFmtId="0" fontId="37" fillId="2" borderId="0" applyNumberFormat="false" applyBorder="false" applyAlignment="false" applyProtection="false">
      <alignment vertical="center"/>
    </xf>
    <xf numFmtId="0" fontId="36" fillId="3" borderId="0" applyNumberFormat="false" applyBorder="false" applyAlignment="false" applyProtection="false">
      <alignment vertical="center"/>
    </xf>
    <xf numFmtId="0" fontId="52" fillId="16" borderId="54" applyNumberFormat="false" applyAlignment="false" applyProtection="false">
      <alignment vertical="center"/>
    </xf>
    <xf numFmtId="0" fontId="38" fillId="0" borderId="0" applyNumberFormat="false" applyFill="false" applyBorder="false" applyAlignment="false" applyProtection="false">
      <alignment vertical="center"/>
    </xf>
    <xf numFmtId="0" fontId="47" fillId="30" borderId="0" applyNumberFormat="false" applyBorder="false" applyAlignment="false" applyProtection="false">
      <alignment vertical="center"/>
    </xf>
    <xf numFmtId="0" fontId="36" fillId="3" borderId="0" applyNumberFormat="false" applyBorder="false" applyAlignment="false" applyProtection="false">
      <alignment vertical="center"/>
    </xf>
    <xf numFmtId="0" fontId="20" fillId="0" borderId="0">
      <alignment vertical="center"/>
    </xf>
    <xf numFmtId="0" fontId="44" fillId="0" borderId="48" applyNumberFormat="false" applyFill="false" applyAlignment="false" applyProtection="false">
      <alignment vertical="center"/>
    </xf>
    <xf numFmtId="0" fontId="40" fillId="18" borderId="0" applyNumberFormat="false" applyBorder="false" applyAlignment="false" applyProtection="false">
      <alignment vertical="center"/>
    </xf>
    <xf numFmtId="0" fontId="40" fillId="9" borderId="0" applyNumberFormat="false" applyBorder="false" applyAlignment="false" applyProtection="false">
      <alignment vertical="center"/>
    </xf>
    <xf numFmtId="0" fontId="40" fillId="26" borderId="0" applyNumberFormat="false" applyBorder="false" applyAlignment="false" applyProtection="false">
      <alignment vertical="center"/>
    </xf>
    <xf numFmtId="0" fontId="37" fillId="2" borderId="0" applyNumberFormat="false" applyBorder="false" applyAlignment="false" applyProtection="false">
      <alignment vertical="center"/>
    </xf>
    <xf numFmtId="0" fontId="76" fillId="8" borderId="0" applyNumberFormat="false" applyBorder="false" applyAlignment="false" applyProtection="false">
      <alignment vertical="center"/>
    </xf>
    <xf numFmtId="0" fontId="36" fillId="0" borderId="0">
      <alignment vertical="center"/>
    </xf>
    <xf numFmtId="0" fontId="48" fillId="3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36" fillId="16" borderId="0" applyNumberFormat="false" applyBorder="false" applyAlignment="false" applyProtection="false">
      <alignment vertical="center"/>
    </xf>
    <xf numFmtId="0" fontId="40" fillId="9" borderId="0" applyNumberFormat="false" applyBorder="false" applyAlignment="false" applyProtection="false">
      <alignment vertical="center"/>
    </xf>
  </cellStyleXfs>
  <cellXfs count="190">
    <xf numFmtId="0" fontId="0" fillId="0" borderId="0" xfId="0">
      <alignment vertical="center"/>
    </xf>
    <xf numFmtId="0" fontId="1" fillId="0" borderId="0" xfId="0" applyFont="true" applyFill="true" applyAlignment="true">
      <alignment vertical="center"/>
    </xf>
    <xf numFmtId="0" fontId="2" fillId="0" borderId="0" xfId="0" applyFont="true" applyFill="true" applyAlignment="true">
      <alignment horizontal="center" vertical="center"/>
    </xf>
    <xf numFmtId="0" fontId="3" fillId="0" borderId="0" xfId="0" applyFont="true" applyFill="true" applyAlignment="true">
      <alignment horizontal="center" vertical="center"/>
    </xf>
    <xf numFmtId="0" fontId="4" fillId="0" borderId="0" xfId="0" applyFont="true" applyFill="true" applyAlignment="true">
      <alignment horizontal="center" vertical="center"/>
    </xf>
    <xf numFmtId="0" fontId="4" fillId="0" borderId="0" xfId="0" applyFont="true" applyFill="true" applyAlignment="true">
      <alignment vertical="center"/>
    </xf>
    <xf numFmtId="0" fontId="4" fillId="0" borderId="0" xfId="0" applyFont="true" applyFill="true" applyAlignment="true">
      <alignment horizontal="left" vertical="center" wrapText="true"/>
    </xf>
    <xf numFmtId="0" fontId="4" fillId="0" borderId="0" xfId="0" applyFont="true" applyFill="true" applyAlignment="true">
      <alignment horizontal="left" vertical="center"/>
    </xf>
    <xf numFmtId="0" fontId="4" fillId="0" borderId="0" xfId="0" applyFont="true" applyFill="true" applyAlignment="true">
      <alignment vertical="center" wrapText="true"/>
    </xf>
    <xf numFmtId="0" fontId="5" fillId="0" borderId="0" xfId="0" applyFont="true" applyFill="true" applyBorder="true" applyAlignment="true">
      <alignment horizontal="left" vertical="center" wrapText="true"/>
    </xf>
    <xf numFmtId="0" fontId="6" fillId="0" borderId="1" xfId="0" applyFont="true" applyFill="true" applyBorder="true" applyAlignment="true">
      <alignment horizontal="center" vertical="center"/>
    </xf>
    <xf numFmtId="0" fontId="7" fillId="0" borderId="2" xfId="0" applyFont="true" applyFill="true" applyBorder="true" applyAlignment="true">
      <alignment horizontal="center" vertical="center"/>
    </xf>
    <xf numFmtId="0" fontId="7" fillId="0" borderId="2" xfId="0" applyFont="true" applyFill="true" applyBorder="true" applyAlignment="true">
      <alignment horizontal="center" vertical="center" wrapText="true"/>
    </xf>
    <xf numFmtId="0" fontId="8" fillId="0" borderId="3" xfId="0" applyFont="true" applyFill="true" applyBorder="true" applyAlignment="true">
      <alignment horizontal="center" vertical="center"/>
    </xf>
    <xf numFmtId="0" fontId="9" fillId="0" borderId="3" xfId="0" applyFont="true" applyFill="true" applyBorder="true" applyAlignment="true">
      <alignment horizontal="center" vertical="center" wrapText="true"/>
    </xf>
    <xf numFmtId="0" fontId="8" fillId="0" borderId="3" xfId="0" applyFont="true" applyFill="true" applyBorder="true" applyAlignment="true">
      <alignment horizontal="center" vertical="center" wrapText="true"/>
    </xf>
    <xf numFmtId="0" fontId="8" fillId="0" borderId="4" xfId="0" applyFont="true" applyFill="true" applyBorder="true" applyAlignment="true">
      <alignment horizontal="center" vertical="center"/>
    </xf>
    <xf numFmtId="0" fontId="8" fillId="0" borderId="5" xfId="0" applyFont="true" applyFill="true" applyBorder="true" applyAlignment="true">
      <alignment horizontal="center" vertical="center"/>
    </xf>
    <xf numFmtId="0" fontId="8" fillId="0" borderId="6" xfId="0" applyFont="true" applyFill="true" applyBorder="true" applyAlignment="true">
      <alignment horizontal="center" vertical="center"/>
    </xf>
    <xf numFmtId="4" fontId="10" fillId="0" borderId="3" xfId="0" applyNumberFormat="true" applyFont="true" applyFill="true" applyBorder="true" applyAlignment="true">
      <alignment horizontal="center" vertical="center"/>
    </xf>
    <xf numFmtId="0" fontId="10" fillId="0" borderId="3" xfId="0" applyFont="true" applyFill="true" applyBorder="true" applyAlignment="true">
      <alignment horizontal="left" vertical="center" wrapText="true"/>
    </xf>
    <xf numFmtId="0" fontId="10" fillId="0" borderId="3" xfId="0" applyFont="true" applyFill="true" applyBorder="true" applyAlignment="true">
      <alignment horizontal="center" vertical="center"/>
    </xf>
    <xf numFmtId="0" fontId="10" fillId="0" borderId="3" xfId="0" applyFont="true" applyFill="true" applyBorder="true" applyAlignment="true">
      <alignment horizontal="left" vertical="center"/>
    </xf>
    <xf numFmtId="0" fontId="10" fillId="0" borderId="3" xfId="0" applyNumberFormat="true" applyFont="true" applyFill="true" applyBorder="true" applyAlignment="true">
      <alignment horizontal="center" vertical="center"/>
    </xf>
    <xf numFmtId="0" fontId="10" fillId="0" borderId="7" xfId="0" applyFont="true" applyFill="true" applyBorder="true" applyAlignment="true">
      <alignment horizontal="left" vertical="center" wrapText="true"/>
    </xf>
    <xf numFmtId="0" fontId="10" fillId="0" borderId="8" xfId="0" applyFont="true" applyFill="true" applyBorder="true" applyAlignment="true">
      <alignment horizontal="left" vertical="center" wrapText="true"/>
    </xf>
    <xf numFmtId="0" fontId="10" fillId="0" borderId="9" xfId="0" applyFont="true" applyFill="true" applyBorder="true" applyAlignment="true">
      <alignment horizontal="left" vertical="center" wrapText="true"/>
    </xf>
    <xf numFmtId="0" fontId="6" fillId="0" borderId="1" xfId="0" applyFont="true" applyFill="true" applyBorder="true" applyAlignment="true">
      <alignment horizontal="left" vertical="center" wrapText="true"/>
    </xf>
    <xf numFmtId="0" fontId="6" fillId="0" borderId="1" xfId="0" applyFont="true" applyFill="true" applyBorder="true" applyAlignment="true">
      <alignment horizontal="center" vertical="center" wrapText="true"/>
    </xf>
    <xf numFmtId="0" fontId="7" fillId="0" borderId="2" xfId="0" applyFont="true" applyFill="true" applyBorder="true" applyAlignment="true">
      <alignment horizontal="left" vertical="center" wrapText="true"/>
    </xf>
    <xf numFmtId="4" fontId="10" fillId="0" borderId="3" xfId="0" applyNumberFormat="true" applyFont="true" applyFill="true" applyBorder="true" applyAlignment="true">
      <alignment horizontal="left" vertical="center"/>
    </xf>
    <xf numFmtId="0" fontId="7" fillId="0" borderId="10" xfId="0" applyFont="true" applyFill="true" applyBorder="true" applyAlignment="true">
      <alignment horizontal="right" vertical="center"/>
    </xf>
    <xf numFmtId="0" fontId="7" fillId="0" borderId="11" xfId="0" applyFont="true" applyFill="true" applyBorder="true" applyAlignment="true">
      <alignment horizontal="right" vertical="center"/>
    </xf>
    <xf numFmtId="0" fontId="7" fillId="0" borderId="12" xfId="0" applyFont="true" applyFill="true" applyBorder="true" applyAlignment="true">
      <alignment horizontal="right" vertical="center"/>
    </xf>
    <xf numFmtId="0" fontId="10" fillId="0" borderId="3" xfId="0" applyFont="true" applyFill="true" applyBorder="true" applyAlignment="true">
      <alignment horizontal="center" vertical="center" wrapText="true"/>
    </xf>
    <xf numFmtId="0" fontId="7" fillId="0" borderId="3" xfId="0" applyFont="true" applyFill="true" applyBorder="true" applyAlignment="true">
      <alignment horizontal="left" vertical="center" wrapText="true"/>
    </xf>
    <xf numFmtId="0" fontId="11" fillId="0" borderId="13" xfId="0" applyFont="true" applyFill="true" applyBorder="true" applyAlignment="true">
      <alignment vertical="center" wrapText="true"/>
    </xf>
    <xf numFmtId="0" fontId="11" fillId="0" borderId="13" xfId="0" applyFont="true" applyFill="true" applyBorder="true" applyAlignment="true">
      <alignment horizontal="center" vertical="center" wrapText="true"/>
    </xf>
    <xf numFmtId="0" fontId="7" fillId="0" borderId="1" xfId="0" applyFont="true" applyFill="true" applyBorder="true" applyAlignment="true">
      <alignment vertical="center" wrapText="true"/>
    </xf>
    <xf numFmtId="0" fontId="7" fillId="0" borderId="1" xfId="0" applyFont="true" applyFill="true" applyBorder="true" applyAlignment="true">
      <alignment horizontal="center" vertical="center" wrapText="true"/>
    </xf>
    <xf numFmtId="0" fontId="11" fillId="0" borderId="13" xfId="0" applyFont="true" applyFill="true" applyBorder="true" applyAlignment="true">
      <alignment horizontal="left" vertical="center" wrapText="true"/>
    </xf>
    <xf numFmtId="0" fontId="7" fillId="0" borderId="1" xfId="0" applyFont="true" applyFill="true" applyBorder="true" applyAlignment="true">
      <alignment horizontal="left" vertical="center" wrapText="true"/>
    </xf>
    <xf numFmtId="178" fontId="10" fillId="0" borderId="3" xfId="0" applyNumberFormat="true" applyFont="true" applyFill="true" applyBorder="true" applyAlignment="true">
      <alignment horizontal="center" vertical="center"/>
    </xf>
    <xf numFmtId="0" fontId="7" fillId="0" borderId="2" xfId="0" applyFont="true" applyFill="true" applyBorder="true" applyAlignment="true">
      <alignment vertical="center" wrapText="true"/>
    </xf>
    <xf numFmtId="0" fontId="5" fillId="0" borderId="0" xfId="0" applyFont="true" applyFill="true" applyBorder="true" applyAlignment="true">
      <alignment vertical="center" wrapText="true"/>
    </xf>
    <xf numFmtId="0" fontId="12" fillId="0" borderId="0" xfId="0" applyFont="true" applyFill="true" applyBorder="true" applyAlignment="true">
      <alignment horizontal="center" vertical="center" wrapText="true"/>
    </xf>
    <xf numFmtId="0" fontId="5" fillId="0" borderId="0" xfId="0" applyFont="true" applyFill="true" applyBorder="true" applyAlignment="true">
      <alignment horizontal="right" vertical="center" wrapText="true"/>
    </xf>
    <xf numFmtId="0" fontId="13" fillId="0" borderId="14" xfId="0" applyFont="true" applyFill="true" applyBorder="true" applyAlignment="true">
      <alignment horizontal="center" vertical="center" wrapText="true"/>
    </xf>
    <xf numFmtId="0" fontId="13" fillId="0" borderId="15" xfId="0" applyFont="true" applyFill="true" applyBorder="true" applyAlignment="true">
      <alignment horizontal="center" vertical="center" wrapText="true"/>
    </xf>
    <xf numFmtId="0" fontId="14" fillId="0" borderId="16" xfId="0" applyFont="true" applyFill="true" applyBorder="true" applyAlignment="true">
      <alignment vertical="center" wrapText="true"/>
    </xf>
    <xf numFmtId="0" fontId="14" fillId="0" borderId="17" xfId="0" applyFont="true" applyFill="true" applyBorder="true" applyAlignment="true">
      <alignment horizontal="center" vertical="center" wrapText="true"/>
    </xf>
    <xf numFmtId="0" fontId="14" fillId="0" borderId="18" xfId="0" applyFont="true" applyFill="true" applyBorder="true" applyAlignment="true">
      <alignment vertical="center" wrapText="true"/>
    </xf>
    <xf numFmtId="0" fontId="14" fillId="0" borderId="19" xfId="0" applyFont="true" applyFill="true" applyBorder="true" applyAlignment="true">
      <alignment horizontal="center" vertical="center" wrapText="true"/>
    </xf>
    <xf numFmtId="0" fontId="14" fillId="0" borderId="20" xfId="0" applyFont="true" applyFill="true" applyBorder="true" applyAlignment="true">
      <alignment vertical="center" wrapText="true"/>
    </xf>
    <xf numFmtId="0" fontId="14" fillId="0" borderId="0" xfId="0" applyFont="true" applyFill="true" applyBorder="true" applyAlignment="true">
      <alignment vertical="center" wrapText="true"/>
    </xf>
    <xf numFmtId="0" fontId="14" fillId="0" borderId="21" xfId="0" applyFont="true" applyFill="true" applyBorder="true" applyAlignment="true">
      <alignment horizontal="center" vertical="center" wrapText="true"/>
    </xf>
    <xf numFmtId="0" fontId="5" fillId="0" borderId="22" xfId="0" applyFont="true" applyFill="true" applyBorder="true" applyAlignment="true">
      <alignment vertical="center" wrapText="true"/>
    </xf>
    <xf numFmtId="0" fontId="13" fillId="0" borderId="23" xfId="0" applyFont="true" applyFill="true" applyBorder="true" applyAlignment="true">
      <alignment horizontal="center" vertical="center" wrapText="true"/>
    </xf>
    <xf numFmtId="179" fontId="14" fillId="0" borderId="17" xfId="0" applyNumberFormat="true" applyFont="true" applyFill="true" applyBorder="true" applyAlignment="true">
      <alignment horizontal="right" vertical="center"/>
    </xf>
    <xf numFmtId="4" fontId="14" fillId="0" borderId="24" xfId="0" applyNumberFormat="true" applyFont="true" applyFill="true" applyBorder="true" applyAlignment="true">
      <alignment horizontal="right" vertical="center" wrapText="true"/>
    </xf>
    <xf numFmtId="179" fontId="14" fillId="0" borderId="19" xfId="0" applyNumberFormat="true" applyFont="true" applyFill="true" applyBorder="true" applyAlignment="true">
      <alignment horizontal="right" vertical="center"/>
    </xf>
    <xf numFmtId="179" fontId="14" fillId="0" borderId="21" xfId="0" applyNumberFormat="true" applyFont="true" applyFill="true" applyBorder="true" applyAlignment="true">
      <alignment horizontal="right" vertical="center"/>
    </xf>
    <xf numFmtId="4" fontId="14" fillId="0" borderId="25" xfId="0" applyNumberFormat="true" applyFont="true" applyFill="true" applyBorder="true" applyAlignment="true">
      <alignment horizontal="right" vertical="center" wrapText="true"/>
    </xf>
    <xf numFmtId="4" fontId="14" fillId="0" borderId="26" xfId="0" applyNumberFormat="true" applyFont="true" applyFill="true" applyBorder="true" applyAlignment="true">
      <alignment horizontal="right" vertical="center" wrapText="true"/>
    </xf>
    <xf numFmtId="0" fontId="13" fillId="0" borderId="27" xfId="0" applyFont="true" applyFill="true" applyBorder="true" applyAlignment="true">
      <alignment horizontal="center" vertical="center" wrapText="true"/>
    </xf>
    <xf numFmtId="0" fontId="14" fillId="0" borderId="0" xfId="0" applyFont="true" applyFill="true" applyBorder="true" applyAlignment="true">
      <alignment horizontal="left" vertical="center" wrapText="true"/>
    </xf>
    <xf numFmtId="0" fontId="14" fillId="0" borderId="28" xfId="0" applyFont="true" applyFill="true" applyBorder="true" applyAlignment="true">
      <alignment horizontal="left" vertical="center" wrapText="true"/>
    </xf>
    <xf numFmtId="0" fontId="14" fillId="0" borderId="29" xfId="0" applyFont="true" applyFill="true" applyBorder="true" applyAlignment="true">
      <alignment horizontal="center" vertical="center" wrapText="true"/>
    </xf>
    <xf numFmtId="179" fontId="14" fillId="0" borderId="0" xfId="0" applyNumberFormat="true" applyFont="true" applyFill="true" applyBorder="true" applyAlignment="true">
      <alignment horizontal="right" vertical="center"/>
    </xf>
    <xf numFmtId="179" fontId="14" fillId="0" borderId="29" xfId="0" applyNumberFormat="true" applyFont="true" applyFill="true" applyBorder="true" applyAlignment="true">
      <alignment horizontal="right" vertical="center"/>
    </xf>
    <xf numFmtId="179" fontId="14" fillId="0" borderId="28" xfId="0" applyNumberFormat="true" applyFont="true" applyFill="true" applyBorder="true" applyAlignment="true">
      <alignment horizontal="right" vertical="center"/>
    </xf>
    <xf numFmtId="0" fontId="13" fillId="0" borderId="30" xfId="0" applyFont="true" applyFill="true" applyBorder="true" applyAlignment="true">
      <alignment horizontal="center" vertical="center" wrapText="true"/>
    </xf>
    <xf numFmtId="0" fontId="14" fillId="0" borderId="31" xfId="0" applyFont="true" applyFill="true" applyBorder="true" applyAlignment="true">
      <alignment vertical="center" wrapText="true"/>
    </xf>
    <xf numFmtId="179" fontId="14" fillId="0" borderId="31" xfId="0" applyNumberFormat="true" applyFont="true" applyFill="true" applyBorder="true" applyAlignment="true">
      <alignment vertical="center"/>
    </xf>
    <xf numFmtId="0" fontId="14" fillId="0" borderId="32" xfId="0" applyFont="true" applyFill="true" applyBorder="true" applyAlignment="true">
      <alignment vertical="center" wrapText="true"/>
    </xf>
    <xf numFmtId="179" fontId="14" fillId="0" borderId="32" xfId="0" applyNumberFormat="true" applyFont="true" applyFill="true" applyBorder="true" applyAlignment="true">
      <alignment vertical="center"/>
    </xf>
    <xf numFmtId="0" fontId="13" fillId="0" borderId="33" xfId="0" applyFont="true" applyFill="true" applyBorder="true" applyAlignment="true">
      <alignment horizontal="center" vertical="center" wrapText="true"/>
    </xf>
    <xf numFmtId="179" fontId="14" fillId="0" borderId="0" xfId="0" applyNumberFormat="true" applyFont="true" applyFill="true" applyBorder="true" applyAlignment="true">
      <alignment vertical="center"/>
    </xf>
    <xf numFmtId="179" fontId="14" fillId="0" borderId="28" xfId="0" applyNumberFormat="true" applyFont="true" applyFill="true" applyBorder="true" applyAlignment="true">
      <alignment vertical="center"/>
    </xf>
    <xf numFmtId="0" fontId="13" fillId="0" borderId="34" xfId="0" applyFont="true" applyFill="true" applyBorder="true" applyAlignment="true">
      <alignment horizontal="center" vertical="center" wrapText="true"/>
    </xf>
    <xf numFmtId="0" fontId="13" fillId="0" borderId="35" xfId="0" applyFont="true" applyFill="true" applyBorder="true" applyAlignment="true">
      <alignment horizontal="center" vertical="center" wrapText="true"/>
    </xf>
    <xf numFmtId="0" fontId="13" fillId="0" borderId="32" xfId="0" applyFont="true" applyFill="true" applyBorder="true" applyAlignment="true">
      <alignment vertical="center" wrapText="true"/>
    </xf>
    <xf numFmtId="0" fontId="13" fillId="0" borderId="36" xfId="0" applyFont="true" applyFill="true" applyBorder="true" applyAlignment="true">
      <alignment horizontal="center" vertical="center" wrapText="true"/>
    </xf>
    <xf numFmtId="0" fontId="13" fillId="0" borderId="37" xfId="0" applyFont="true" applyFill="true" applyBorder="true" applyAlignment="true">
      <alignment horizontal="center" vertical="center" wrapText="true"/>
    </xf>
    <xf numFmtId="0" fontId="14" fillId="0" borderId="38" xfId="0" applyFont="true" applyFill="true" applyBorder="true" applyAlignment="true">
      <alignment vertical="center" wrapText="true"/>
    </xf>
    <xf numFmtId="0" fontId="13" fillId="0" borderId="22" xfId="0" applyFont="true" applyFill="true" applyBorder="true" applyAlignment="true">
      <alignment horizontal="center" vertical="center" wrapText="true"/>
    </xf>
    <xf numFmtId="0" fontId="13" fillId="0" borderId="39" xfId="0" applyFont="true" applyFill="true" applyBorder="true" applyAlignment="true">
      <alignment horizontal="center" vertical="center" wrapText="true"/>
    </xf>
    <xf numFmtId="0" fontId="13" fillId="0" borderId="40" xfId="0" applyFont="true" applyFill="true" applyBorder="true" applyAlignment="true">
      <alignment horizontal="center" vertical="center" wrapText="true"/>
    </xf>
    <xf numFmtId="0" fontId="13" fillId="0" borderId="28" xfId="0" applyFont="true" applyFill="true" applyBorder="true" applyAlignment="true">
      <alignment vertical="center" wrapText="true"/>
    </xf>
    <xf numFmtId="0" fontId="13" fillId="0" borderId="41" xfId="0" applyFont="true" applyFill="true" applyBorder="true" applyAlignment="true">
      <alignment horizontal="center" vertical="center" wrapText="true"/>
    </xf>
    <xf numFmtId="0" fontId="13" fillId="0" borderId="42" xfId="0" applyFont="true" applyFill="true" applyBorder="true" applyAlignment="true">
      <alignment horizontal="center" vertical="center" wrapText="true"/>
    </xf>
    <xf numFmtId="179" fontId="14" fillId="0" borderId="43" xfId="0" applyNumberFormat="true" applyFont="true" applyFill="true" applyBorder="true" applyAlignment="true">
      <alignment vertical="center"/>
    </xf>
    <xf numFmtId="0" fontId="13" fillId="0" borderId="44" xfId="0" applyFont="true" applyFill="true" applyBorder="true" applyAlignment="true">
      <alignment horizontal="center" vertical="center" wrapText="true"/>
    </xf>
    <xf numFmtId="0" fontId="13" fillId="0" borderId="45" xfId="0" applyFont="true" applyFill="true" applyBorder="true" applyAlignment="true">
      <alignment horizontal="center" vertical="center" wrapText="true"/>
    </xf>
    <xf numFmtId="0" fontId="15" fillId="0" borderId="0" xfId="0" applyFont="true" applyAlignment="true">
      <alignment horizontal="center" vertical="center"/>
    </xf>
    <xf numFmtId="0" fontId="16" fillId="0" borderId="0" xfId="0" applyFont="true" applyAlignment="true">
      <alignment horizontal="center" vertical="center"/>
    </xf>
    <xf numFmtId="0" fontId="17" fillId="0" borderId="0" xfId="0" applyFont="true" applyAlignment="true">
      <alignment horizontal="center" vertical="center"/>
    </xf>
    <xf numFmtId="0" fontId="0" fillId="0" borderId="0" xfId="0" applyAlignment="true">
      <alignment horizontal="right" vertical="center"/>
    </xf>
    <xf numFmtId="179" fontId="18" fillId="0" borderId="3" xfId="229" applyNumberFormat="true" applyFont="true" applyFill="true" applyBorder="true" applyAlignment="true">
      <alignment horizontal="center" vertical="center"/>
    </xf>
    <xf numFmtId="49" fontId="19" fillId="0" borderId="3" xfId="117" applyNumberFormat="true" applyFont="true" applyFill="true" applyBorder="true" applyAlignment="true">
      <alignment horizontal="left" vertical="center"/>
    </xf>
    <xf numFmtId="179" fontId="20" fillId="0" borderId="3" xfId="296" applyNumberFormat="true" applyFont="true" applyBorder="true" applyAlignment="true">
      <alignment vertical="center"/>
    </xf>
    <xf numFmtId="1" fontId="18" fillId="0" borderId="3" xfId="142" applyNumberFormat="true" applyFont="true" applyFill="true" applyBorder="true" applyAlignment="true" applyProtection="true">
      <alignment horizontal="center" vertical="center"/>
      <protection locked="false"/>
    </xf>
    <xf numFmtId="179" fontId="15" fillId="0" borderId="3" xfId="0" applyNumberFormat="true" applyFont="true" applyBorder="true">
      <alignment vertical="center"/>
    </xf>
    <xf numFmtId="0" fontId="20" fillId="0" borderId="3" xfId="0" applyFont="true" applyBorder="true" applyAlignment="true">
      <alignment vertical="center"/>
    </xf>
    <xf numFmtId="179" fontId="21" fillId="0" borderId="3" xfId="0" applyNumberFormat="true" applyFont="true" applyBorder="true">
      <alignment vertical="center"/>
    </xf>
    <xf numFmtId="0" fontId="21" fillId="0" borderId="0" xfId="0" applyFont="true" applyAlignment="true">
      <alignment horizontal="center" vertical="center"/>
    </xf>
    <xf numFmtId="0" fontId="22" fillId="0" borderId="0" xfId="0" applyFont="true">
      <alignment vertical="center"/>
    </xf>
    <xf numFmtId="0" fontId="0" fillId="0" borderId="0" xfId="0" applyAlignment="true">
      <alignment vertical="center"/>
    </xf>
    <xf numFmtId="0" fontId="20" fillId="0" borderId="46" xfId="0" applyFont="true" applyBorder="true" applyAlignment="true">
      <alignment vertical="center"/>
    </xf>
    <xf numFmtId="179" fontId="22" fillId="0" borderId="3" xfId="0" applyNumberFormat="true" applyFont="true" applyBorder="true" applyAlignment="true">
      <alignment vertical="center"/>
    </xf>
    <xf numFmtId="0" fontId="20" fillId="0" borderId="9" xfId="0" applyFont="true" applyBorder="true" applyAlignment="true">
      <alignment vertical="center"/>
    </xf>
    <xf numFmtId="179" fontId="21" fillId="0" borderId="3" xfId="0" applyNumberFormat="true" applyFont="true" applyBorder="true" applyAlignment="true">
      <alignment vertical="center"/>
    </xf>
    <xf numFmtId="0" fontId="20" fillId="0" borderId="3" xfId="0" applyFont="true" applyFill="true" applyBorder="true" applyAlignment="true">
      <alignment vertical="center" wrapText="true"/>
    </xf>
    <xf numFmtId="179" fontId="20" fillId="0" borderId="3" xfId="229" applyNumberFormat="true" applyFont="true" applyFill="true" applyBorder="true" applyAlignment="true">
      <alignment horizontal="right" vertical="center"/>
    </xf>
    <xf numFmtId="0" fontId="23" fillId="0" borderId="3" xfId="0" applyFont="true" applyBorder="true" applyAlignment="true">
      <alignment horizontal="center" vertical="center"/>
    </xf>
    <xf numFmtId="179" fontId="21" fillId="0" borderId="3" xfId="0" applyNumberFormat="true" applyFont="true" applyBorder="true" applyAlignment="true">
      <alignment horizontal="right" vertical="center"/>
    </xf>
    <xf numFmtId="49" fontId="19" fillId="0" borderId="3" xfId="117" applyNumberFormat="true" applyFont="true" applyFill="true" applyBorder="true" applyAlignment="true">
      <alignment vertical="center"/>
    </xf>
    <xf numFmtId="177" fontId="20" fillId="0" borderId="3" xfId="296" applyNumberFormat="true" applyFont="true" applyBorder="true" applyAlignment="true">
      <alignment vertical="center"/>
    </xf>
    <xf numFmtId="49" fontId="19" fillId="0" borderId="3" xfId="117" applyNumberFormat="true" applyFont="true" applyFill="true" applyBorder="true" applyAlignment="true">
      <alignment vertical="center" wrapText="true"/>
    </xf>
    <xf numFmtId="177" fontId="18" fillId="0" borderId="3" xfId="296" applyNumberFormat="true" applyFont="true" applyBorder="true" applyAlignment="true">
      <alignment vertical="center"/>
    </xf>
    <xf numFmtId="177" fontId="20" fillId="0" borderId="4" xfId="296" applyNumberFormat="true" applyFont="true" applyBorder="true" applyAlignment="true">
      <alignment vertical="center"/>
    </xf>
    <xf numFmtId="177" fontId="20" fillId="0" borderId="4" xfId="296" applyNumberFormat="true" applyFont="true" applyBorder="true" applyAlignment="true">
      <alignment horizontal="left" vertical="center" indent="3"/>
    </xf>
    <xf numFmtId="179" fontId="20" fillId="0" borderId="3" xfId="229" applyNumberFormat="true" applyFont="true" applyFill="true" applyBorder="true" applyAlignment="true">
      <alignment horizontal="left" vertical="center"/>
    </xf>
    <xf numFmtId="179" fontId="22" fillId="0" borderId="3" xfId="0" applyNumberFormat="true" applyFont="true" applyBorder="true">
      <alignment vertical="center"/>
    </xf>
    <xf numFmtId="179" fontId="20" fillId="0" borderId="3" xfId="229" applyNumberFormat="true" applyFont="true" applyFill="true" applyBorder="true" applyAlignment="true">
      <alignment horizontal="left" vertical="center" indent="3"/>
    </xf>
    <xf numFmtId="49" fontId="24" fillId="0" borderId="3" xfId="117" applyNumberFormat="true" applyFont="true" applyFill="true" applyBorder="true" applyAlignment="true">
      <alignment horizontal="center" vertical="center"/>
    </xf>
    <xf numFmtId="0" fontId="8" fillId="0" borderId="3" xfId="3" applyFont="true" applyFill="true" applyBorder="true" applyAlignment="true" applyProtection="true">
      <alignment horizontal="left" vertical="center" wrapText="true"/>
      <protection locked="false"/>
    </xf>
    <xf numFmtId="179" fontId="8" fillId="0" borderId="3" xfId="170" applyNumberFormat="true" applyFont="true" applyFill="true" applyBorder="true" applyAlignment="true">
      <alignment horizontal="right" vertical="center"/>
    </xf>
    <xf numFmtId="0" fontId="10" fillId="0" borderId="3" xfId="3" applyFont="true" applyFill="true" applyBorder="true" applyAlignment="true" applyProtection="true">
      <alignment horizontal="left" vertical="center" wrapText="true" indent="1"/>
      <protection locked="false"/>
    </xf>
    <xf numFmtId="179" fontId="10" fillId="0" borderId="3" xfId="170" applyNumberFormat="true" applyFont="true" applyFill="true" applyBorder="true" applyAlignment="true">
      <alignment horizontal="right" vertical="center"/>
    </xf>
    <xf numFmtId="0" fontId="10" fillId="0" borderId="3" xfId="52" applyFont="true" applyFill="true" applyBorder="true" applyAlignment="true" applyProtection="true">
      <alignment horizontal="left" vertical="center" wrapText="true" indent="3"/>
      <protection locked="false"/>
    </xf>
    <xf numFmtId="0" fontId="10" fillId="0" borderId="3" xfId="52" applyFont="true" applyFill="true" applyBorder="true" applyAlignment="true" applyProtection="true">
      <alignment horizontal="left" vertical="center" wrapText="true" indent="1"/>
      <protection locked="false"/>
    </xf>
    <xf numFmtId="179" fontId="10" fillId="0" borderId="3" xfId="3" applyNumberFormat="true" applyFont="true" applyFill="true" applyBorder="true" applyAlignment="true">
      <alignment horizontal="right" vertical="center"/>
    </xf>
    <xf numFmtId="0" fontId="10" fillId="0" borderId="3" xfId="52" applyFont="true" applyFill="true" applyBorder="true" applyAlignment="true">
      <alignment horizontal="left" vertical="center" wrapText="true" indent="3"/>
    </xf>
    <xf numFmtId="179" fontId="10" fillId="0" borderId="3" xfId="4" applyNumberFormat="true" applyFont="true" applyFill="true" applyBorder="true" applyAlignment="true" applyProtection="true">
      <alignment horizontal="left" vertical="center" wrapText="true" indent="3"/>
      <protection locked="false"/>
    </xf>
    <xf numFmtId="179" fontId="10" fillId="0" borderId="3" xfId="2" applyNumberFormat="true" applyFont="true" applyFill="true" applyBorder="true" applyAlignment="true">
      <alignment horizontal="left" vertical="center" wrapText="true" indent="3"/>
    </xf>
    <xf numFmtId="0" fontId="10" fillId="0" borderId="3" xfId="52" applyFont="true" applyFill="true" applyBorder="true" applyAlignment="true">
      <alignment horizontal="left" vertical="center" wrapText="true" indent="1"/>
    </xf>
    <xf numFmtId="0" fontId="8" fillId="0" borderId="3" xfId="4" applyFont="true" applyFill="true" applyBorder="true" applyAlignment="true" applyProtection="true">
      <alignment horizontal="left" vertical="center" wrapText="true"/>
      <protection locked="false"/>
    </xf>
    <xf numFmtId="0" fontId="10" fillId="0" borderId="3" xfId="27" applyFont="true" applyFill="true" applyBorder="true" applyAlignment="true">
      <alignment horizontal="left" vertical="center" wrapText="true" indent="1"/>
    </xf>
    <xf numFmtId="0" fontId="10" fillId="0" borderId="3" xfId="483" applyFont="true" applyFill="true" applyBorder="true" applyAlignment="true">
      <alignment horizontal="left" vertical="center" wrapText="true" indent="1"/>
    </xf>
    <xf numFmtId="0" fontId="10" fillId="0" borderId="4" xfId="3" applyFont="true" applyFill="true" applyBorder="true" applyAlignment="true">
      <alignment horizontal="left" vertical="center" wrapText="true" indent="1"/>
    </xf>
    <xf numFmtId="3" fontId="10" fillId="0" borderId="3" xfId="4" applyNumberFormat="true" applyFont="true" applyFill="true" applyBorder="true" applyAlignment="true" applyProtection="true">
      <alignment horizontal="left" vertical="center" wrapText="true" indent="1"/>
    </xf>
    <xf numFmtId="0" fontId="25" fillId="0" borderId="3" xfId="0" applyFont="true" applyBorder="true" applyAlignment="true">
      <alignment horizontal="center" vertical="center"/>
    </xf>
    <xf numFmtId="179" fontId="15" fillId="0" borderId="3" xfId="0" applyNumberFormat="true" applyFont="true" applyBorder="true" applyAlignment="true">
      <alignment vertical="center"/>
    </xf>
    <xf numFmtId="0" fontId="26" fillId="0" borderId="3" xfId="54" applyFont="true" applyFill="true" applyBorder="true" applyAlignment="true" applyProtection="true">
      <alignment horizontal="left" vertical="center" wrapText="true"/>
      <protection locked="false"/>
    </xf>
    <xf numFmtId="179" fontId="25" fillId="0" borderId="3" xfId="0" applyNumberFormat="true" applyFont="true" applyFill="true" applyBorder="true" applyAlignment="true">
      <alignment horizontal="right" vertical="center"/>
    </xf>
    <xf numFmtId="179" fontId="20" fillId="0" borderId="3" xfId="229" applyNumberFormat="true" applyFont="true" applyFill="true" applyBorder="true" applyAlignment="true">
      <alignment vertical="center"/>
    </xf>
    <xf numFmtId="179" fontId="0" fillId="0" borderId="3" xfId="0" applyNumberFormat="true" applyBorder="true" applyAlignment="true">
      <alignment vertical="center"/>
    </xf>
    <xf numFmtId="0" fontId="25" fillId="0" borderId="3" xfId="0" applyFont="true" applyFill="true" applyBorder="true" applyAlignment="true">
      <alignment horizontal="left" vertical="center"/>
    </xf>
    <xf numFmtId="179" fontId="15" fillId="0" borderId="3" xfId="0" applyNumberFormat="true" applyFont="true" applyFill="true" applyBorder="true" applyAlignment="true">
      <alignment vertical="center"/>
    </xf>
    <xf numFmtId="179" fontId="0" fillId="0" borderId="3" xfId="0" applyNumberFormat="true" applyFill="true" applyBorder="true" applyAlignment="true">
      <alignment horizontal="right" vertical="center"/>
    </xf>
    <xf numFmtId="0" fontId="10" fillId="0" borderId="3" xfId="0" applyFont="true" applyFill="true" applyBorder="true" applyAlignment="true">
      <alignment vertical="center"/>
    </xf>
    <xf numFmtId="0" fontId="25" fillId="0" borderId="3" xfId="0" applyFont="true" applyBorder="true" applyAlignment="true">
      <alignment horizontal="left" vertical="center"/>
    </xf>
    <xf numFmtId="0" fontId="27" fillId="0" borderId="3" xfId="0" applyFont="true" applyBorder="true" applyAlignment="true">
      <alignment horizontal="left" vertical="center"/>
    </xf>
    <xf numFmtId="179" fontId="27" fillId="0" borderId="3" xfId="0" applyNumberFormat="true" applyFont="true" applyFill="true" applyBorder="true" applyAlignment="true">
      <alignment horizontal="right" vertical="center"/>
    </xf>
    <xf numFmtId="0" fontId="10" fillId="0" borderId="3" xfId="0" applyFont="true" applyBorder="true" applyAlignment="true">
      <alignment horizontal="left" vertical="center"/>
    </xf>
    <xf numFmtId="176" fontId="15" fillId="0" borderId="3" xfId="214" applyNumberFormat="true" applyFont="true" applyBorder="true" applyAlignment="true">
      <alignment vertical="center"/>
    </xf>
    <xf numFmtId="0" fontId="28" fillId="0" borderId="0" xfId="0" applyFont="true" applyAlignment="true">
      <alignment horizontal="center" vertical="center" wrapText="true"/>
    </xf>
    <xf numFmtId="0" fontId="29" fillId="0" borderId="0" xfId="0" applyFont="true" applyAlignment="true">
      <alignment horizontal="center" vertical="center" wrapText="true"/>
    </xf>
    <xf numFmtId="0" fontId="22" fillId="0" borderId="0" xfId="0" applyFont="true" applyAlignment="true">
      <alignment horizontal="right" vertical="center"/>
    </xf>
    <xf numFmtId="49" fontId="30" fillId="0" borderId="3" xfId="117" applyNumberFormat="true" applyFont="true" applyFill="true" applyBorder="true" applyAlignment="true">
      <alignment horizontal="left" vertical="center"/>
    </xf>
    <xf numFmtId="49" fontId="31" fillId="0" borderId="3" xfId="117" applyNumberFormat="true" applyFont="true" applyFill="true" applyBorder="true" applyAlignment="true">
      <alignment horizontal="left" vertical="center"/>
    </xf>
    <xf numFmtId="0" fontId="16" fillId="0" borderId="0" xfId="0" applyFont="true" applyAlignment="true">
      <alignment horizontal="center" vertical="center" wrapText="true"/>
    </xf>
    <xf numFmtId="0" fontId="17" fillId="0" borderId="0" xfId="0" applyFont="true" applyAlignment="true">
      <alignment horizontal="center" vertical="center" wrapText="true"/>
    </xf>
    <xf numFmtId="49" fontId="24" fillId="0" borderId="3" xfId="117" applyNumberFormat="true" applyFont="true" applyFill="true" applyBorder="true" applyAlignment="true">
      <alignment horizontal="left" vertical="center"/>
    </xf>
    <xf numFmtId="0" fontId="28" fillId="0" borderId="0" xfId="0" applyFont="true" applyAlignment="true">
      <alignment horizontal="center" vertical="center"/>
    </xf>
    <xf numFmtId="0" fontId="29" fillId="0" borderId="0" xfId="0" applyFont="true" applyAlignment="true">
      <alignment horizontal="center" vertical="center"/>
    </xf>
    <xf numFmtId="49" fontId="19" fillId="0" borderId="3" xfId="117" applyNumberFormat="true" applyFont="true" applyFill="true" applyBorder="true" applyAlignment="true">
      <alignment horizontal="left" vertical="center" indent="3"/>
    </xf>
    <xf numFmtId="179" fontId="24" fillId="0" borderId="3" xfId="117" applyNumberFormat="true" applyFont="true" applyFill="true" applyBorder="true" applyAlignment="true">
      <alignment horizontal="right" vertical="center"/>
    </xf>
    <xf numFmtId="179" fontId="0" fillId="0" borderId="0" xfId="0" applyNumberFormat="true">
      <alignment vertical="center"/>
    </xf>
    <xf numFmtId="179" fontId="8" fillId="0" borderId="3" xfId="33" applyNumberFormat="true" applyFont="true" applyFill="true" applyBorder="true" applyAlignment="true" applyProtection="true">
      <alignment horizontal="left" vertical="center"/>
    </xf>
    <xf numFmtId="179" fontId="15" fillId="0" borderId="3" xfId="0" applyNumberFormat="true" applyFont="true" applyBorder="true" applyAlignment="true">
      <alignment horizontal="right" vertical="center"/>
    </xf>
    <xf numFmtId="179" fontId="10" fillId="0" borderId="3" xfId="33" applyNumberFormat="true" applyFont="true" applyFill="true" applyBorder="true" applyAlignment="true" applyProtection="true">
      <alignment horizontal="left" vertical="center" indent="1"/>
    </xf>
    <xf numFmtId="179" fontId="0" fillId="0" borderId="3" xfId="0" applyNumberFormat="true" applyBorder="true" applyAlignment="true">
      <alignment horizontal="right" vertical="center"/>
    </xf>
    <xf numFmtId="1" fontId="8" fillId="0" borderId="3" xfId="142" applyNumberFormat="true" applyFont="true" applyFill="true" applyBorder="true" applyAlignment="true" applyProtection="true">
      <alignment horizontal="left" vertical="center"/>
      <protection locked="false"/>
    </xf>
    <xf numFmtId="49" fontId="8" fillId="0" borderId="3" xfId="33" applyNumberFormat="true" applyFont="true" applyFill="true" applyBorder="true" applyAlignment="true" applyProtection="true">
      <alignment horizontal="left" vertical="center"/>
    </xf>
    <xf numFmtId="1" fontId="10" fillId="0" borderId="3" xfId="142" applyNumberFormat="true" applyFont="true" applyFill="true" applyBorder="true" applyAlignment="true" applyProtection="true">
      <alignment horizontal="left" vertical="center" indent="1"/>
      <protection locked="false"/>
    </xf>
    <xf numFmtId="179" fontId="10" fillId="0" borderId="3" xfId="33" applyNumberFormat="true" applyFont="true" applyFill="true" applyBorder="true" applyAlignment="true" applyProtection="true">
      <alignment horizontal="left" vertical="center" indent="3"/>
    </xf>
    <xf numFmtId="49" fontId="32" fillId="0" borderId="3" xfId="117" applyNumberFormat="true" applyFont="true" applyFill="true" applyBorder="true" applyAlignment="true">
      <alignment horizontal="center" vertical="center"/>
    </xf>
    <xf numFmtId="179" fontId="25" fillId="0" borderId="3" xfId="214" applyNumberFormat="true" applyFont="true" applyFill="true" applyBorder="true" applyAlignment="true">
      <alignment horizontal="right" vertical="center"/>
    </xf>
    <xf numFmtId="0" fontId="27" fillId="0" borderId="3" xfId="0" applyFont="true" applyFill="true" applyBorder="true" applyAlignment="true">
      <alignment horizontal="left" vertical="center" indent="1"/>
    </xf>
    <xf numFmtId="179" fontId="27" fillId="0" borderId="3" xfId="214" applyNumberFormat="true" applyFont="true" applyFill="true" applyBorder="true" applyAlignment="true">
      <alignment horizontal="right" vertical="center"/>
    </xf>
    <xf numFmtId="0" fontId="10" fillId="0" borderId="3" xfId="0" applyFont="true" applyBorder="true" applyAlignment="true">
      <alignment horizontal="left" vertical="center" indent="3"/>
    </xf>
    <xf numFmtId="179" fontId="0" fillId="0" borderId="3" xfId="214" applyNumberFormat="true" applyBorder="true" applyAlignment="true">
      <alignment vertical="center"/>
    </xf>
    <xf numFmtId="0" fontId="10" fillId="0" borderId="3" xfId="0" applyFont="true" applyBorder="true" applyAlignment="true">
      <alignment horizontal="left" vertical="center" indent="1"/>
    </xf>
    <xf numFmtId="0" fontId="10" fillId="0" borderId="3" xfId="0" applyFont="true" applyBorder="true" applyAlignment="true">
      <alignment horizontal="left" vertical="center" wrapText="true" indent="1"/>
    </xf>
    <xf numFmtId="179" fontId="15" fillId="0" borderId="3" xfId="214" applyNumberFormat="true" applyFont="true" applyBorder="true" applyAlignment="true">
      <alignment vertical="center"/>
    </xf>
    <xf numFmtId="0" fontId="33" fillId="0" borderId="0" xfId="0" applyFont="true" applyFill="true" applyBorder="true" applyAlignment="true">
      <alignment horizontal="center" vertical="center" wrapText="true"/>
    </xf>
    <xf numFmtId="0" fontId="34" fillId="0" borderId="0" xfId="0" applyFont="true" applyFill="true" applyBorder="true" applyAlignment="true">
      <alignment horizontal="center" vertical="center" wrapText="true"/>
    </xf>
    <xf numFmtId="31" fontId="35" fillId="0" borderId="0" xfId="0" applyNumberFormat="true" applyFont="true" applyFill="true" applyBorder="true" applyAlignment="true">
      <alignment horizontal="center" vertical="center" wrapText="true"/>
    </xf>
  </cellXfs>
  <cellStyles count="495">
    <cellStyle name="常规" xfId="0" builtinId="0"/>
    <cellStyle name="常规_2013年省本级国有资本经营预算陈小聪20130115" xfId="1"/>
    <cellStyle name="常规_2015年政府性基金编制（总表）" xfId="2"/>
    <cellStyle name="常规_政府性基金（1-14）_基金预算表)" xfId="3"/>
    <cellStyle name="常规_政府性基金（1-14）_基金预算表（1-18）" xfId="4"/>
    <cellStyle name="RowLevel_0" xfId="5"/>
    <cellStyle name="差_预算局未分配指标_基金（150122）" xfId="6"/>
    <cellStyle name="链接单元格 2 4" xfId="7"/>
    <cellStyle name="强调文字颜色 5 4" xfId="8"/>
    <cellStyle name="差_洋浦2012年公共财政执行和2013年预算表(省格式)02_国有预算表(1)" xfId="9"/>
    <cellStyle name="普通_97-917" xfId="10"/>
    <cellStyle name="标题 4 2 5" xfId="11"/>
    <cellStyle name="好_洋浦2013年公共财政执行和2014年预算表(省格式)修改" xfId="12"/>
    <cellStyle name="好 6" xfId="13"/>
    <cellStyle name="标题 3 2 3" xfId="14"/>
    <cellStyle name="标题 4 2 6" xfId="15"/>
    <cellStyle name="好_2015年国际旅游岛先行试验区政府预算（1月21日）" xfId="16"/>
    <cellStyle name="标题 3 2 4" xfId="17"/>
    <cellStyle name="常规 2 2 3" xfId="18"/>
    <cellStyle name="常规 2 2 2" xfId="19"/>
    <cellStyle name="差_预算局未分配指标_基金预算表（1-18）_2015年报人大预算表样（洋浦)(1)" xfId="20"/>
    <cellStyle name="强调文字颜色 6 3" xfId="21"/>
    <cellStyle name="检查单元格 2 4" xfId="22"/>
    <cellStyle name="强调文字颜色 5 2" xfId="23"/>
    <cellStyle name="好 2" xfId="24"/>
    <cellStyle name="20% - 强调文字颜色 1 5" xfId="25"/>
    <cellStyle name="标题 1 2 4" xfId="26"/>
    <cellStyle name="常规_附件22015年海南省财政预算调整草案0515_2016年财力测算1117（二切表）" xfId="27"/>
    <cellStyle name="标题 4 2 4" xfId="28"/>
    <cellStyle name="60% - 强调文字颜色 5 2" xfId="29"/>
    <cellStyle name="标题 3 2 6" xfId="30"/>
    <cellStyle name="好_洋浦2013年公共财政执行和2014年预算表(省格式)修改_基金预算表)" xfId="31"/>
    <cellStyle name="40% - 着色 4" xfId="32"/>
    <cellStyle name="常规_全省与省本级执行及预算表（最后稿0121 2" xfId="33"/>
    <cellStyle name="链接单元格 2 6" xfId="34"/>
    <cellStyle name="输入 2 4" xfId="35"/>
    <cellStyle name="输入 4" xfId="36"/>
    <cellStyle name="注释 2 6" xfId="37"/>
    <cellStyle name="好_洋浦2013年公共财政执行和2014年预算表(省格式)修改_基金预算表（1-18）" xfId="38"/>
    <cellStyle name="输入 2 6" xfId="39"/>
    <cellStyle name="强调文字颜色 3 4" xfId="40"/>
    <cellStyle name="20% - 强调文字颜色 1 2" xfId="41"/>
    <cellStyle name="差_预算局未分配指标_基金预算表（1-18）" xfId="42"/>
    <cellStyle name="警告文本 2" xfId="43"/>
    <cellStyle name="40% - 强调文字颜色 1 6" xfId="44"/>
    <cellStyle name="标题 1 6" xfId="45"/>
    <cellStyle name="差_预算局未分配指标_2015年政府性基金编制（总表）_2015年报人大预算表样（洋浦)(1)" xfId="46"/>
    <cellStyle name="差_洋浦2013年公共财政执行和2014年预算表(省格式)修改_2015年政府性基金编制（总表）(6)_2015年报人大预算表样（洋浦)(1)" xfId="47"/>
    <cellStyle name="强调文字颜色 3 2" xfId="48"/>
    <cellStyle name="60% - 强调文字颜色 5 5" xfId="49"/>
    <cellStyle name="20% - 强调文字颜色 2 4" xfId="50"/>
    <cellStyle name="强调文字颜色 4 4" xfId="51"/>
    <cellStyle name="常规_政府性基金（1-14）" xfId="52"/>
    <cellStyle name="强调文字颜色 5 5" xfId="53"/>
    <cellStyle name="常规_政府性基金（1-14）_基金预算表) 2" xfId="54"/>
    <cellStyle name="40% - 着色 1" xfId="55"/>
    <cellStyle name="警告文本 2 4" xfId="56"/>
    <cellStyle name="汇总 4" xfId="57"/>
    <cellStyle name="60% - 强调文字颜色 2 2" xfId="58"/>
    <cellStyle name="输入 2 3" xfId="59"/>
    <cellStyle name="好_预算局未分配指标_基金（150122）" xfId="60"/>
    <cellStyle name="20% - 强调文字颜色 3 2" xfId="61"/>
    <cellStyle name="好_洋浦2013年公共财政执行和2014年预算表(省格式)修改_基金预算表（1-18）_2015年报人大预算表样（洋浦)(1)" xfId="62"/>
    <cellStyle name="好_2012年刚性支出填报表（第二次汇总）" xfId="63"/>
    <cellStyle name="标题 4 2 3" xfId="64"/>
    <cellStyle name="常规_2015年社会保险基金预算--to林奎兑" xfId="65"/>
    <cellStyle name="好 3" xfId="66"/>
    <cellStyle name="标题 1 2 5" xfId="67"/>
    <cellStyle name="标题 2 4" xfId="68"/>
    <cellStyle name="40% - 强调文字颜色 2 4" xfId="69"/>
    <cellStyle name="差_预算局未分配指标_基金预算（2015年" xfId="70"/>
    <cellStyle name="20% - 强调文字颜色 4 4" xfId="71"/>
    <cellStyle name="40% - 强调文字颜色 6 3" xfId="72"/>
    <cellStyle name="好_预算局未分配指标_2015年政府性基金编制（总表）(5)_2015年报人大预算表样（洋浦)(1)" xfId="73"/>
    <cellStyle name="适中 5" xfId="74"/>
    <cellStyle name="20% - 强调文字颜色 5 4" xfId="75"/>
    <cellStyle name="好_洋浦2012年公共财政执行和2013年预算表(省格式)02" xfId="76"/>
    <cellStyle name="60% - 强调文字颜色 3 2" xfId="77"/>
    <cellStyle name="差_洋浦2013年公共财政执行和2014年预算表(省格式)修改_基金预算（2015年" xfId="78"/>
    <cellStyle name="输出 3" xfId="79"/>
    <cellStyle name="40% - 强调文字颜色 6 4" xfId="80"/>
    <cellStyle name="20% - 强调文字颜色 4 5" xfId="81"/>
    <cellStyle name="20% - 强调文字颜色 2 2" xfId="82"/>
    <cellStyle name="千分位_97-917" xfId="83"/>
    <cellStyle name="差_洋浦2014年公共财政执行" xfId="84"/>
    <cellStyle name="好_预算局未分配指标_2015年政府性基金编制（总表）(6)" xfId="85"/>
    <cellStyle name="计算 2 6" xfId="86"/>
    <cellStyle name="差_洋浦2014年公共财政执行和2015年预算表(省格式)(1)_2015年报人大预算表样（洋浦)(1)" xfId="87"/>
    <cellStyle name="汇总 5" xfId="88"/>
    <cellStyle name="好_洋浦2014年公共财政执行和2015年预算表(省格式)(1)_2015年报人大预算表样（洋浦)(1)" xfId="89"/>
    <cellStyle name="40% - 着色 2" xfId="90"/>
    <cellStyle name="警告文本 2 5" xfId="91"/>
    <cellStyle name="20% - 强调文字颜色 5 6" xfId="92"/>
    <cellStyle name="千位[0]_1" xfId="93"/>
    <cellStyle name="着色 2" xfId="94"/>
    <cellStyle name="解释性文本 2 5" xfId="95"/>
    <cellStyle name="标题 3 3" xfId="96"/>
    <cellStyle name="40% - 强调文字颜色 3 3" xfId="97"/>
    <cellStyle name="20% - 强调文字颜色 1 4" xfId="98"/>
    <cellStyle name="20% - 强调文字颜色 2 5" xfId="99"/>
    <cellStyle name="差_预算局未分配指标_2015年政府性基金编制（总表）(5)" xfId="100"/>
    <cellStyle name="40% - 强调文字颜色 2 6" xfId="101"/>
    <cellStyle name="标题 2 6" xfId="102"/>
    <cellStyle name="60% - 强调文字颜色 2 3" xfId="103"/>
    <cellStyle name="适中 6" xfId="104"/>
    <cellStyle name="40% - 强调文字颜色 6 6" xfId="105"/>
    <cellStyle name="好_预算局未分配指标_基金预算表（1-18）" xfId="106"/>
    <cellStyle name="标题 3 5" xfId="107"/>
    <cellStyle name="40% - 强调文字颜色 3 5" xfId="108"/>
    <cellStyle name="60% - 强调文字颜色 5 4" xfId="109"/>
    <cellStyle name="20% - 强调文字颜色 1 6" xfId="110"/>
    <cellStyle name="计算 2 5" xfId="111"/>
    <cellStyle name="强调文字颜色 5 3" xfId="112"/>
    <cellStyle name="好_洋浦2013年公共财政执行和2014年预算表(省格式)修改_基金预算表)_2015年报人大预算表样（洋浦)(1)" xfId="113"/>
    <cellStyle name="差_洋浦2013年公共财政执行和2014年预算表(省格式)修改_基金预算（2015年_2015年报人大预算表样（洋浦)(1)" xfId="114"/>
    <cellStyle name="强调文字颜色 6 2" xfId="115"/>
    <cellStyle name="标题 2 2 3" xfId="116"/>
    <cellStyle name="常规_支出总表0112" xfId="117"/>
    <cellStyle name="汇总 2 5" xfId="118"/>
    <cellStyle name="超链接" xfId="119" builtinId="8"/>
    <cellStyle name="60% - 强调文字颜色 1 2" xfId="120"/>
    <cellStyle name="适中 2 6" xfId="121"/>
    <cellStyle name="60% - 强调文字颜色 6 2" xfId="122"/>
    <cellStyle name="标题 1 2 3" xfId="123"/>
    <cellStyle name="差_附2：2014年海南省省本级公共财政预算调整方案（草案）" xfId="124"/>
    <cellStyle name="40% - 强调文字颜色 6 2" xfId="125"/>
    <cellStyle name="常规 2 4" xfId="126"/>
    <cellStyle name="强调文字颜色 1 4" xfId="127"/>
    <cellStyle name="差_预算局未分配指标_基金预算（2015年_2015年报人大预算表样（洋浦)(1)" xfId="128"/>
    <cellStyle name="20% - 着色 6" xfId="129"/>
    <cellStyle name="链接单元格 2 3" xfId="130"/>
    <cellStyle name="标题 3 2 2" xfId="131"/>
    <cellStyle name="强调文字颜色 2 5" xfId="132"/>
    <cellStyle name="60% - 着色 5" xfId="133"/>
    <cellStyle name="好_预算局未分配指标_社保基金预算表1.20改" xfId="134"/>
    <cellStyle name="Normal_APR" xfId="135"/>
    <cellStyle name="适中 2 4" xfId="136"/>
    <cellStyle name="检查单元格 5" xfId="137"/>
    <cellStyle name="标题 2 2 5" xfId="138"/>
    <cellStyle name="警告文本 2 2" xfId="139"/>
    <cellStyle name="汇总 2" xfId="140"/>
    <cellStyle name="60% - 强调文字颜色 2 6" xfId="141"/>
    <cellStyle name="常规_2009年政府预算表1-4" xfId="142"/>
    <cellStyle name="20% - 强调文字颜色 4" xfId="143" builtinId="42"/>
    <cellStyle name="差_2012年刚性支出填报表（第二次汇总）" xfId="144"/>
    <cellStyle name="输入" xfId="145" builtinId="20"/>
    <cellStyle name="20% - 强调文字颜色 3" xfId="146" builtinId="38"/>
    <cellStyle name="计算 5" xfId="147"/>
    <cellStyle name="汇总 2 6" xfId="148"/>
    <cellStyle name="计算 2 4" xfId="149"/>
    <cellStyle name="常规 4" xfId="150"/>
    <cellStyle name="强调文字颜色 3" xfId="151" builtinId="37"/>
    <cellStyle name="货币" xfId="152" builtinId="4"/>
    <cellStyle name="40% - 强调文字颜色 6 5" xfId="153"/>
    <cellStyle name="20% - 强调文字颜色 4 6" xfId="154"/>
    <cellStyle name="样式 1" xfId="155"/>
    <cellStyle name="40% - 强调文字颜色 2 3" xfId="156"/>
    <cellStyle name="标题 2 3" xfId="157"/>
    <cellStyle name="好_2011年预算附表(打印)_2015年国际旅游岛先行试验区政府预算（1月21日）" xfId="158"/>
    <cellStyle name="链接单元格 6" xfId="159"/>
    <cellStyle name="差_预算局未分配指标_2015年政府性基金编制（总表）" xfId="160"/>
    <cellStyle name="好 4" xfId="161"/>
    <cellStyle name="标题 1 2 6" xfId="162"/>
    <cellStyle name="千位_1" xfId="163"/>
    <cellStyle name="60% - 强调文字颜色 4" xfId="164" builtinId="44"/>
    <cellStyle name="着色 3" xfId="165"/>
    <cellStyle name="差_洋浦2012年公共财政执行和2013年预算表(省格式)02_国有预算表" xfId="166"/>
    <cellStyle name="差_洋浦2013年公共财政执行和2014年预算表(省格式)修改_2015年政府性基金编制（总表）(5)_2015年报人大预算表样（洋浦)(1)" xfId="167"/>
    <cellStyle name="常规 2 6" xfId="168"/>
    <cellStyle name="强调文字颜色 1 6" xfId="169"/>
    <cellStyle name="常规_2006年全省基金完成情况表1" xfId="170"/>
    <cellStyle name="强调文字颜色 1" xfId="171" builtinId="29"/>
    <cellStyle name="解释性文本 4" xfId="172"/>
    <cellStyle name="注释 2 3" xfId="173"/>
    <cellStyle name="适中" xfId="174" builtinId="28"/>
    <cellStyle name="标题 2 5" xfId="175"/>
    <cellStyle name="40% - 强调文字颜色 2 5" xfId="176"/>
    <cellStyle name="好" xfId="177" builtinId="26"/>
    <cellStyle name="60% - 强调文字颜色 3" xfId="178" builtinId="40"/>
    <cellStyle name="20% - 着色 3" xfId="179"/>
    <cellStyle name="注释" xfId="180" builtinId="10"/>
    <cellStyle name="好_预算局未分配指标_基金预算（2015年" xfId="181"/>
    <cellStyle name="e鯪9Y_x000b_" xfId="182"/>
    <cellStyle name="20% - 强调文字颜色 6 6" xfId="183"/>
    <cellStyle name="计算 4" xfId="184"/>
    <cellStyle name="计算 2 3" xfId="185"/>
    <cellStyle name="好_洋浦2013年公共财政执行和2014年预算表(省格式)修改_2015年政府性基金编制（总表）" xfId="186"/>
    <cellStyle name="计算 2" xfId="187"/>
    <cellStyle name="汇总 2 3" xfId="188"/>
    <cellStyle name="标题 7" xfId="189"/>
    <cellStyle name="输入 2" xfId="190"/>
    <cellStyle name="解释性文本 2 2" xfId="191"/>
    <cellStyle name="20% - 强调文字颜色 2" xfId="192" builtinId="34"/>
    <cellStyle name="差_预算局未分配指标_基金预算表)" xfId="193"/>
    <cellStyle name="汇总 6" xfId="194"/>
    <cellStyle name="注释 6" xfId="195"/>
    <cellStyle name="_ET_STYLE_NoName_00_" xfId="196"/>
    <cellStyle name="40% - 强调文字颜色 4" xfId="197" builtinId="43"/>
    <cellStyle name="差 6" xfId="198"/>
    <cellStyle name="标题 4" xfId="199" builtinId="19"/>
    <cellStyle name="ColLevel_0" xfId="200"/>
    <cellStyle name="标题 2 2 6" xfId="201"/>
    <cellStyle name="链接单元格" xfId="202" builtinId="24"/>
    <cellStyle name="已访问的超链接" xfId="203" builtinId="9"/>
    <cellStyle name="标题 5 5" xfId="204"/>
    <cellStyle name="40% - 强调文字颜色 5 5" xfId="205"/>
    <cellStyle name="20% - 强调文字颜色 3 6" xfId="206"/>
    <cellStyle name="差_洋浦2013年公共财政执行和2014年预算表(省格式)修改_基金预算表（1-18）_2015年报人大预算表样（洋浦)(1)" xfId="207"/>
    <cellStyle name="链接单元格 3" xfId="208"/>
    <cellStyle name="60% - 强调文字颜色 1 5" xfId="209"/>
    <cellStyle name="40% - 着色 5" xfId="210"/>
    <cellStyle name="标题" xfId="211" builtinId="15"/>
    <cellStyle name="警告文本 6" xfId="212"/>
    <cellStyle name="检查单元格 2 3" xfId="213"/>
    <cellStyle name="千位分隔" xfId="214" builtinId="3"/>
    <cellStyle name="60% - 强调文字颜色 2 4" xfId="215"/>
    <cellStyle name="差 2 5" xfId="216"/>
    <cellStyle name="输出 2 4" xfId="217"/>
    <cellStyle name="警告文本" xfId="218" builtinId="11"/>
    <cellStyle name="20% - 强调文字颜色 6 4" xfId="219"/>
    <cellStyle name="强调文字颜色 6" xfId="220" builtinId="49"/>
    <cellStyle name="60% - 强调文字颜色 1" xfId="221" builtinId="32"/>
    <cellStyle name="好_洋浦2012年公共财政执行和2013年预算表(省格式)02_国有预算表" xfId="222"/>
    <cellStyle name="适中 3" xfId="223"/>
    <cellStyle name="20% - 强调文字颜色 1" xfId="224" builtinId="30"/>
    <cellStyle name="着色 6" xfId="225"/>
    <cellStyle name="40% - 强调文字颜色 2 2" xfId="226"/>
    <cellStyle name="标题 2 2" xfId="227"/>
    <cellStyle name="检查单元格" xfId="228" builtinId="23"/>
    <cellStyle name="常规_全省与省本级执行及预算表（最后稿0121" xfId="229"/>
    <cellStyle name="40% - 强调文字颜色 4 3" xfId="230"/>
    <cellStyle name="差 2" xfId="231"/>
    <cellStyle name="标题 4 3" xfId="232"/>
    <cellStyle name="好_洋浦2013年公共财政执行和2014年预算表(省格式)修改_2015年政府性基金编制（总表）(6)" xfId="233"/>
    <cellStyle name="解释性文本" xfId="234" builtinId="53"/>
    <cellStyle name="60% - 强调文字颜色 2 5" xfId="235"/>
    <cellStyle name="好_预算局未分配指标_2015年政府性基金编制（总表）" xfId="236"/>
    <cellStyle name="20% - 强调文字颜色 2 3" xfId="237"/>
    <cellStyle name="标题 8" xfId="238"/>
    <cellStyle name="好_预算局未分配指标_2015年政府性基金编制（总表）(6)_2015年报人大预算表样（洋浦)(1)" xfId="239"/>
    <cellStyle name="60% - 强调文字颜色 4 2" xfId="240"/>
    <cellStyle name="常规 2 2 4" xfId="241"/>
    <cellStyle name="好_预算局未分配指标_基金预算（2015年_2015年报人大预算表样（洋浦)(1)" xfId="242"/>
    <cellStyle name="60% - 强调文字颜色 5" xfId="243" builtinId="48"/>
    <cellStyle name="着色 5" xfId="244"/>
    <cellStyle name="说明文本" xfId="245"/>
    <cellStyle name="输出" xfId="246" builtinId="21"/>
    <cellStyle name="标题 9" xfId="247"/>
    <cellStyle name="差_洋浦2013年公共财政执行和2014年预算表(省格式)修改_2015年政府性基金编制（总表）(6)" xfId="248"/>
    <cellStyle name="百分比" xfId="249" builtinId="5"/>
    <cellStyle name="标题 2 2 4" xfId="250"/>
    <cellStyle name="20% - 强调文字颜色 4 3" xfId="251"/>
    <cellStyle name="差_洋浦2013年公共财政执行和2014年预算表(省格式)修改_基金预算表)" xfId="252"/>
    <cellStyle name="20% - 强调文字颜色 6" xfId="253" builtinId="50"/>
    <cellStyle name="60% - 强调文字颜色 6" xfId="254" builtinId="52"/>
    <cellStyle name="强调文字颜色 6 5" xfId="255"/>
    <cellStyle name="差_2011年预算附表(打印)" xfId="256"/>
    <cellStyle name="货币[0]" xfId="257" builtinId="7"/>
    <cellStyle name="链接单元格 4" xfId="258"/>
    <cellStyle name="解释性文本 2 6" xfId="259"/>
    <cellStyle name="60% - 强调文字颜色 5 3" xfId="260"/>
    <cellStyle name="计算 3" xfId="261"/>
    <cellStyle name="汇总 2 4" xfId="262"/>
    <cellStyle name="差 3" xfId="263"/>
    <cellStyle name="标题 4 4" xfId="264"/>
    <cellStyle name="标题 1" xfId="265" builtinId="16"/>
    <cellStyle name="40% - 强调文字颜色 4 4" xfId="266"/>
    <cellStyle name="40% - 强调文字颜色 1" xfId="267" builtinId="31"/>
    <cellStyle name="计算 2 2" xfId="268"/>
    <cellStyle name="链接单元格 2 5" xfId="269"/>
    <cellStyle name="标题 5 2" xfId="270"/>
    <cellStyle name="40% - 强调文字颜色 5 2" xfId="271"/>
    <cellStyle name="20% - 强调文字颜色 3 3" xfId="272"/>
    <cellStyle name="注释 5" xfId="273"/>
    <cellStyle name="千分位[0]_laroux" xfId="274"/>
    <cellStyle name="输出 4" xfId="275"/>
    <cellStyle name="好 2 3" xfId="276"/>
    <cellStyle name="60% - 强调文字颜色 2" xfId="277" builtinId="36"/>
    <cellStyle name="差" xfId="278" builtinId="27"/>
    <cellStyle name="输出 6" xfId="279"/>
    <cellStyle name="差 2 6" xfId="280"/>
    <cellStyle name="输出 2 5" xfId="281"/>
    <cellStyle name="差_洋浦2013年公共财政执行和2014年预算表(省格式)修改_基金（150122）" xfId="282"/>
    <cellStyle name="输出 5" xfId="283"/>
    <cellStyle name="标题 3 2" xfId="284"/>
    <cellStyle name="40% - 强调文字颜色 3 2" xfId="285"/>
    <cellStyle name="20% - 强调文字颜色 1 3" xfId="286"/>
    <cellStyle name="差_洋浦2013年公共财政执行和2014年预算表(省格式)修改_基金预算表)_2015年报人大预算表样（洋浦)(1)" xfId="287"/>
    <cellStyle name="汇总" xfId="288" builtinId="25"/>
    <cellStyle name="解释性文本 2 4" xfId="289"/>
    <cellStyle name="差_洋浦2013年公共财政执行和2014年预算表(省格式)修改_基金预算表（1-18）" xfId="290"/>
    <cellStyle name="适中 2" xfId="291"/>
    <cellStyle name="输出 2" xfId="292"/>
    <cellStyle name="强调文字颜色 6 4" xfId="293"/>
    <cellStyle name="60% - 强调文字颜色 1 4" xfId="294"/>
    <cellStyle name="差_预算局未分配指标_社保基金预算表1.20改" xfId="295"/>
    <cellStyle name="常规_报预算 (终版）2015年省本级国有资本经营预算表20141221" xfId="296"/>
    <cellStyle name="60% - 强调文字颜色 3 4" xfId="297"/>
    <cellStyle name="20% - 着色 2" xfId="298"/>
    <cellStyle name="警告文本 2 6" xfId="299"/>
    <cellStyle name="40% - 着色 3" xfId="300"/>
    <cellStyle name="差_洋浦2013年公共财政执行和2014年预算表(省格式)修改_社保基金预算表1.20改" xfId="301"/>
    <cellStyle name="60% - 强调文字颜色 1 3" xfId="302"/>
    <cellStyle name="标题 3 6" xfId="303"/>
    <cellStyle name="40% - 强调文字颜色 3 6" xfId="304"/>
    <cellStyle name="无色" xfId="305"/>
    <cellStyle name="标题 2 2 2" xfId="306"/>
    <cellStyle name="检查单元格 2" xfId="307"/>
    <cellStyle name="检查单元格 4" xfId="308"/>
    <cellStyle name="适中 2 3" xfId="309"/>
    <cellStyle name="计算" xfId="310" builtinId="22"/>
    <cellStyle name="no dec" xfId="311"/>
    <cellStyle name="强调文字颜色 4 3" xfId="312"/>
    <cellStyle name="60% - 强调文字颜色 6 6" xfId="313"/>
    <cellStyle name="好 2 6" xfId="314"/>
    <cellStyle name="60% - 强调文字颜色 4 3" xfId="315"/>
    <cellStyle name="常规 2 2 5" xfId="316"/>
    <cellStyle name="好_2011年预算附表(打印)" xfId="317"/>
    <cellStyle name="好_预算局未分配指标" xfId="318"/>
    <cellStyle name="20% - 着色 5" xfId="319"/>
    <cellStyle name="适中 4" xfId="320"/>
    <cellStyle name="输入 2 5" xfId="321"/>
    <cellStyle name="20% - 强调文字颜色 3 4" xfId="322"/>
    <cellStyle name="60% - 强调文字颜色 5 6" xfId="323"/>
    <cellStyle name="强调文字颜色 3 3" xfId="324"/>
    <cellStyle name="输入 2 2" xfId="325"/>
    <cellStyle name="计算 6" xfId="326"/>
    <cellStyle name="好 2 5" xfId="327"/>
    <cellStyle name="标题 5 4" xfId="328"/>
    <cellStyle name="40% - 强调文字颜色 5 4" xfId="329"/>
    <cellStyle name="差_洋浦2014年公共财政执行和2015年预算表(省格式)(1)" xfId="330"/>
    <cellStyle name="20% - 强调文字颜色 3 5" xfId="331"/>
    <cellStyle name="好_洋浦2014年公共财政执行和2015年预算表(省格式)(1)" xfId="332"/>
    <cellStyle name="强调文字颜色 4 2" xfId="333"/>
    <cellStyle name="常规 5 2" xfId="334"/>
    <cellStyle name="60% - 强调文字颜色 6 5" xfId="335"/>
    <cellStyle name="标题 4 6" xfId="336"/>
    <cellStyle name="差 5" xfId="337"/>
    <cellStyle name="标题 3" xfId="338" builtinId="18"/>
    <cellStyle name="40% - 强调文字颜色 3" xfId="339" builtinId="39"/>
    <cellStyle name="40% - 强调文字颜色 4 6" xfId="340"/>
    <cellStyle name="好_预算局未分配指标_备选项目（1.12报省政府）" xfId="341"/>
    <cellStyle name="警告文本 2 3" xfId="342"/>
    <cellStyle name="强调文字颜色 2" xfId="343" builtinId="33"/>
    <cellStyle name="常规 3" xfId="344"/>
    <cellStyle name="汇总 3" xfId="345"/>
    <cellStyle name="着色 1" xfId="346"/>
    <cellStyle name="60% - 强调文字颜色 1 6" xfId="347"/>
    <cellStyle name="40% - 着色 6" xfId="348"/>
    <cellStyle name="强调文字颜色 6 6" xfId="349"/>
    <cellStyle name="60% - 强调文字颜色 6 3" xfId="350"/>
    <cellStyle name="好_预算局未分配指标_2015年政府性基金编制（总表）_2015年报人大预算表样（洋浦)(1)" xfId="351"/>
    <cellStyle name="好 2 4" xfId="352"/>
    <cellStyle name="强调文字颜色 5 6" xfId="353"/>
    <cellStyle name="60% - 着色 1" xfId="354"/>
    <cellStyle name="60% - 强调文字颜色 4 4" xfId="355"/>
    <cellStyle name="好_预算局未分配指标_基金预算表)_2015年报人大预算表样（洋浦)(1)" xfId="356"/>
    <cellStyle name="常规 2 2 6" xfId="357"/>
    <cellStyle name="注释 2" xfId="358"/>
    <cellStyle name="输入 5" xfId="359"/>
    <cellStyle name="20% - 着色 4" xfId="360"/>
    <cellStyle name="好_预算局未分配指标_2015年政府性基金编制（总表）(5)" xfId="361"/>
    <cellStyle name="常规 2 5" xfId="362"/>
    <cellStyle name="强调文字颜色 1 5" xfId="363"/>
    <cellStyle name="强调文字颜色 3 5" xfId="364"/>
    <cellStyle name="检查单元格 2 5" xfId="365"/>
    <cellStyle name="标题 1 2" xfId="366"/>
    <cellStyle name="40% - 强调文字颜色 1 2" xfId="367"/>
    <cellStyle name="40% - 强调文字颜色 3 4" xfId="368"/>
    <cellStyle name="标题 3 4" xfId="369"/>
    <cellStyle name="好_2014年预算草案表" xfId="370"/>
    <cellStyle name="40% - 强调文字颜色 5 3" xfId="371"/>
    <cellStyle name="标题 5 3" xfId="372"/>
    <cellStyle name="差_洋浦2012年公共财政执行和2013年预算表(省格式)02" xfId="373"/>
    <cellStyle name="解释性文本 2 3" xfId="374"/>
    <cellStyle name="20% - 强调文字颜色 6 5" xfId="375"/>
    <cellStyle name="差 2 4" xfId="376"/>
    <cellStyle name="输出 2 3" xfId="377"/>
    <cellStyle name="检查单元格 3" xfId="378"/>
    <cellStyle name="适中 2 2" xfId="379"/>
    <cellStyle name="差_洋浦2013年公共财政执行和2014年预算表(省格式)修改" xfId="380"/>
    <cellStyle name="好_预算局未分配指标_基金预算表)" xfId="381"/>
    <cellStyle name="差_2015年国际旅游岛先行试验区政府预算（1月21日）" xfId="382"/>
    <cellStyle name="强调文字颜色 1 2" xfId="383"/>
    <cellStyle name="60% - 强调文字颜色 3 5" xfId="384"/>
    <cellStyle name="常规 2 2" xfId="385"/>
    <cellStyle name="好_洋浦2013年公共财政执行和2014年预算表(省格式)修改_2015年政府性基金编制（总表）(5)" xfId="386"/>
    <cellStyle name="汇总 2 2" xfId="387"/>
    <cellStyle name="好 5" xfId="388"/>
    <cellStyle name="差_附件2-2016年省财基建计划草案-截止12.31日数据-2" xfId="389"/>
    <cellStyle name="差_预算局未分配指标_2015年政府性基金编制（总表）(6)" xfId="390"/>
    <cellStyle name="标题 1 2 2" xfId="391"/>
    <cellStyle name="链接单元格 2" xfId="392"/>
    <cellStyle name="差_预算局未分配指标_备选项目（1.12报省政府）" xfId="393"/>
    <cellStyle name="好_洋浦2013年公共财政执行和2014年预算表(省格式)修改_2015年政府性基金编制（总表）(6)_2015年报人大预算表样（洋浦)(1)" xfId="394"/>
    <cellStyle name="好_洋浦2012年公共财政执行和2013年预算表(省格式)02_国有预算表(1)" xfId="395"/>
    <cellStyle name="40% - 强调文字颜色 6" xfId="396" builtinId="51"/>
    <cellStyle name="标题 6" xfId="397"/>
    <cellStyle name="解释性文本 2" xfId="398"/>
    <cellStyle name="40% - 强调文字颜色 5" xfId="399" builtinId="47"/>
    <cellStyle name="标题 5" xfId="400"/>
    <cellStyle name="检查单元格 6" xfId="401"/>
    <cellStyle name="适中 2 5" xfId="402"/>
    <cellStyle name="好_附件2-2016年省财基建计划草案-截止12.31日数据-2" xfId="403"/>
    <cellStyle name="差 2 2" xfId="404"/>
    <cellStyle name="好_洋浦2013年公共财政执行和2014年预算表(省格式)修改_基金（150122）" xfId="405"/>
    <cellStyle name="解释性文本 6" xfId="406"/>
    <cellStyle name="注释 2 5" xfId="407"/>
    <cellStyle name="20% - 强调文字颜色 5 2" xfId="408"/>
    <cellStyle name="标题 1 4" xfId="409"/>
    <cellStyle name="40% - 强调文字颜色 1 4" xfId="410"/>
    <cellStyle name="20% - 强调文字颜色 5 5" xfId="411"/>
    <cellStyle name="强调文字颜色 2 6" xfId="412"/>
    <cellStyle name="60% - 着色 6" xfId="413"/>
    <cellStyle name="解释性文本 5" xfId="414"/>
    <cellStyle name="注释 2 4" xfId="415"/>
    <cellStyle name="20% - 强调文字颜色 6 2" xfId="416"/>
    <cellStyle name="常规 5" xfId="417"/>
    <cellStyle name="强调文字颜色 4" xfId="418" builtinId="41"/>
    <cellStyle name="差_预算局未分配指标" xfId="419"/>
    <cellStyle name="输出 2 6" xfId="420"/>
    <cellStyle name="20% - 强调文字颜色 2 6" xfId="421"/>
    <cellStyle name="差 4" xfId="422"/>
    <cellStyle name="标题 4 5" xfId="423"/>
    <cellStyle name="40% - 强调文字颜色 2" xfId="424" builtinId="35"/>
    <cellStyle name="标题 2" xfId="425" builtinId="17"/>
    <cellStyle name="40% - 强调文字颜色 4 5" xfId="426"/>
    <cellStyle name="60% - 强调文字颜色 6 4" xfId="427"/>
    <cellStyle name="输入 3" xfId="428"/>
    <cellStyle name="差_预算局未分配指标_基金预算表)_2015年报人大预算表样（洋浦)(1)" xfId="429"/>
    <cellStyle name="差 2 3" xfId="430"/>
    <cellStyle name="输出 2 2" xfId="431"/>
    <cellStyle name="强调文字颜色 2 4" xfId="432"/>
    <cellStyle name="60% - 着色 4" xfId="433"/>
    <cellStyle name="标题 3 2 5" xfId="434"/>
    <cellStyle name="差_洋浦2013年公共财政执行和2014年预算表(省格式)修改_2015年政府性基金编制（总表）(5)" xfId="435"/>
    <cellStyle name="20% - 强调文字颜色 5 3" xfId="436"/>
    <cellStyle name="好_洋浦2013年公共财政执行和2014年预算表(省格式)修改_2015年政府性基金编制（总表）_2015年报人大预算表样（洋浦)(1)" xfId="437"/>
    <cellStyle name="好_预算局未分配指标_基金预算表（1-18）_2015年报人大预算表样（洋浦)(1)" xfId="438"/>
    <cellStyle name="标题 4 2 2" xfId="439"/>
    <cellStyle name="注释 4" xfId="440"/>
    <cellStyle name="强调文字颜色 2 3" xfId="441"/>
    <cellStyle name="60% - 着色 3" xfId="442"/>
    <cellStyle name="60% - 强调文字颜色 4 6" xfId="443"/>
    <cellStyle name="着色 4" xfId="444"/>
    <cellStyle name="链接单元格 5" xfId="445"/>
    <cellStyle name="好_洋浦2014年公共财政执行" xfId="446"/>
    <cellStyle name="好_洋浦2013年公共财政执行和2014年预算表(省格式)修改_基金预算（2015年_2015年报人大预算表样（洋浦)(1)" xfId="447"/>
    <cellStyle name="好_洋浦2013年公共财政执行和2014年预算表(省格式)修改_基金预算（2015年" xfId="448"/>
    <cellStyle name="警告文本 5" xfId="449"/>
    <cellStyle name="差_洋浦2013年公共财政执行和2014年预算表(省格式)修改_2015年政府性基金编制（总表）_2015年报人大预算表样（洋浦)(1)" xfId="450"/>
    <cellStyle name="检查单元格 2 2" xfId="451"/>
    <cellStyle name="差_洋浦2013年公共财政执行和2014年预算表(省格式)修改_2015年政府性基金编制（总表）" xfId="452"/>
    <cellStyle name="好 2 2" xfId="453"/>
    <cellStyle name="解释性文本 3" xfId="454"/>
    <cellStyle name="注释 2 2" xfId="455"/>
    <cellStyle name="标题 5 6" xfId="456"/>
    <cellStyle name="20% - 着色 1" xfId="457"/>
    <cellStyle name="40% - 强调文字颜色 5 6" xfId="458"/>
    <cellStyle name="40% - 强调文字颜色 1 3" xfId="459"/>
    <cellStyle name="标题 1 3" xfId="460"/>
    <cellStyle name="检查单元格 2 6" xfId="461"/>
    <cellStyle name="好_洋浦2013年公共财政执行和2014年预算表(省格式)修改_2015年政府性基金编制（总表）(5)_2015年报人大预算表样（洋浦)(1)" xfId="462"/>
    <cellStyle name="强调文字颜色 3 6" xfId="463"/>
    <cellStyle name="强调文字颜色 4 6" xfId="464"/>
    <cellStyle name="注释 3" xfId="465"/>
    <cellStyle name="强调文字颜色 1 3" xfId="466"/>
    <cellStyle name="常规 2 3" xfId="467"/>
    <cellStyle name="60% - 强调文字颜色 3 6" xfId="468"/>
    <cellStyle name="差_预算局未分配指标_2015年政府性基金编制（总表）(6)_2015年报人大预算表样（洋浦)(1)" xfId="469"/>
    <cellStyle name="警告文本 4" xfId="470"/>
    <cellStyle name="警告文本 3" xfId="471"/>
    <cellStyle name="60% - 强调文字颜色 3 3" xfId="472"/>
    <cellStyle name="好_洋浦2013年公共财政执行和2014年预算表(省格式)修改_社保基金预算表1.20改" xfId="473"/>
    <cellStyle name="40% - 强调文字颜色 1 5" xfId="474"/>
    <cellStyle name="标题 1 5" xfId="475"/>
    <cellStyle name="差_2011年预算附表(打印)_2015年国际旅游岛先行试验区政府预算（1月21日）" xfId="476"/>
    <cellStyle name="差_预算局未分配指标_2015年政府性基金编制（总表）(5)_2015年报人大预算表样（洋浦)(1)" xfId="477"/>
    <cellStyle name="40% - 强调文字颜色 4 2" xfId="478"/>
    <cellStyle name="输入 6" xfId="479"/>
    <cellStyle name="标题 4 2" xfId="480"/>
    <cellStyle name="20% - 强调文字颜色 5" xfId="481" builtinId="46"/>
    <cellStyle name="20% - 强调文字颜色 4 2" xfId="482"/>
    <cellStyle name="常规_2007年云南省向人大报送政府收支预算表格式编制过程表 2 2" xfId="483"/>
    <cellStyle name="链接单元格 2 2" xfId="484"/>
    <cellStyle name="60% - 着色 2" xfId="485"/>
    <cellStyle name="60% - 强调文字颜色 4 5" xfId="486"/>
    <cellStyle name="强调文字颜色 2 2" xfId="487"/>
    <cellStyle name="差_2014年预算草案表" xfId="488"/>
    <cellStyle name="好_附2：2014年海南省省本级公共财政预算调整方案（草案）" xfId="489"/>
    <cellStyle name="常规 6" xfId="490"/>
    <cellStyle name="强调文字颜色 5" xfId="491" builtinId="45"/>
    <cellStyle name="千位分隔[0]" xfId="492" builtinId="6"/>
    <cellStyle name="20% - 强调文字颜色 6 3" xfId="493"/>
    <cellStyle name="强调文字颜色 4 5" xfId="494"/>
  </cellStyles>
  <dxfs count="1">
    <dxf>
      <font>
        <b val="1"/>
        <i val="0"/>
      </font>
    </dxf>
  </dxf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haredStrings" Target="sharedStrings.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28.75" style="1" customWidth="true"/>
    <col min="2" max="16384" width="10" style="1"/>
  </cols>
  <sheetData>
    <row r="1" ht="170.9" customHeight="true" spans="1:1">
      <c r="A1" s="187" t="s">
        <v>0</v>
      </c>
    </row>
    <row r="2" ht="74.25" customHeight="true" spans="1:1">
      <c r="A2" s="188"/>
    </row>
    <row r="3" ht="128.15" customHeight="true" spans="1:1">
      <c r="A3" s="189">
        <v>46065</v>
      </c>
    </row>
  </sheetData>
  <pageMargins left="0.66875" right="0.393055555555556" top="0.270000010728836" bottom="0.270000010728836" header="0.118055555555556"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A9" sqref="A9"/>
    </sheetView>
  </sheetViews>
  <sheetFormatPr defaultColWidth="9" defaultRowHeight="24.95" customHeight="true" outlineLevelCol="1"/>
  <cols>
    <col min="1" max="2" width="41.625" style="106" customWidth="true"/>
    <col min="3" max="16384" width="9" style="106"/>
  </cols>
  <sheetData>
    <row r="1" customHeight="true" spans="1:1">
      <c r="A1" s="106" t="s">
        <v>745</v>
      </c>
    </row>
    <row r="2" ht="64.5" customHeight="true" spans="1:2">
      <c r="A2" s="157" t="s">
        <v>746</v>
      </c>
      <c r="B2" s="158"/>
    </row>
    <row r="3" customHeight="true" spans="2:2">
      <c r="B3" s="159" t="s">
        <v>3</v>
      </c>
    </row>
    <row r="4" s="105" customFormat="true" ht="37.5" customHeight="true" spans="1:2">
      <c r="A4" s="98" t="s">
        <v>734</v>
      </c>
      <c r="B4" s="98" t="s">
        <v>5</v>
      </c>
    </row>
    <row r="5" ht="37.5" customHeight="true" spans="1:2">
      <c r="A5" s="160" t="s">
        <v>735</v>
      </c>
      <c r="B5" s="123">
        <v>0</v>
      </c>
    </row>
    <row r="6" ht="37.5" customHeight="true" spans="1:2">
      <c r="A6" s="161" t="s">
        <v>736</v>
      </c>
      <c r="B6" s="123">
        <v>0</v>
      </c>
    </row>
    <row r="7" ht="37.5" customHeight="true" spans="1:2">
      <c r="A7" s="161" t="s">
        <v>737</v>
      </c>
      <c r="B7" s="123">
        <v>0</v>
      </c>
    </row>
    <row r="8" ht="37.5" customHeight="true" spans="1:2">
      <c r="A8" s="125" t="s">
        <v>740</v>
      </c>
      <c r="B8" s="104">
        <v>0</v>
      </c>
    </row>
    <row r="9" customFormat="true" customHeight="true" spans="1:1">
      <c r="A9" t="s">
        <v>747</v>
      </c>
    </row>
  </sheetData>
  <mergeCells count="1">
    <mergeCell ref="A2:B2"/>
  </mergeCells>
  <printOptions horizontalCentered="true"/>
  <pageMargins left="0.708661417322835" right="0.708661417322835" top="0.748031496062992" bottom="0.748031496062992" header="0.31496062992126" footer="0.31496062992126"/>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7"/>
  <sheetViews>
    <sheetView workbookViewId="0">
      <pane ySplit="4" topLeftCell="A11" activePane="bottomLeft" state="frozen"/>
      <selection/>
      <selection pane="bottomLeft" activeCell="B27" sqref="B27"/>
    </sheetView>
  </sheetViews>
  <sheetFormatPr defaultColWidth="9" defaultRowHeight="24.95" customHeight="true" outlineLevelCol="1"/>
  <cols>
    <col min="1" max="2" width="46.125" customWidth="true"/>
  </cols>
  <sheetData>
    <row r="1" customHeight="true" spans="1:1">
      <c r="A1" t="s">
        <v>748</v>
      </c>
    </row>
    <row r="2" ht="52.5" customHeight="true" spans="1:2">
      <c r="A2" s="95" t="s">
        <v>749</v>
      </c>
      <c r="B2" s="96"/>
    </row>
    <row r="3" customHeight="true" spans="2:2">
      <c r="B3" s="97" t="s">
        <v>3</v>
      </c>
    </row>
    <row r="4" s="94" customFormat="true" ht="37.5" customHeight="true" spans="1:2">
      <c r="A4" s="98" t="s">
        <v>4</v>
      </c>
      <c r="B4" s="98" t="s">
        <v>5</v>
      </c>
    </row>
    <row r="5" customHeight="true" spans="1:2">
      <c r="A5" s="144" t="s">
        <v>750</v>
      </c>
      <c r="B5" s="145">
        <f>SUM(B6:B13)</f>
        <v>122256</v>
      </c>
    </row>
    <row r="6" customHeight="true" spans="1:2">
      <c r="A6" s="146" t="s">
        <v>751</v>
      </c>
      <c r="B6" s="147">
        <v>2557</v>
      </c>
    </row>
    <row r="7" customHeight="true" spans="1:2">
      <c r="A7" s="146" t="s">
        <v>752</v>
      </c>
      <c r="B7" s="147">
        <v>1309</v>
      </c>
    </row>
    <row r="8" customHeight="true" spans="1:2">
      <c r="A8" s="146" t="s">
        <v>753</v>
      </c>
      <c r="B8" s="147">
        <v>109385</v>
      </c>
    </row>
    <row r="9" customHeight="true" spans="1:2">
      <c r="A9" s="146" t="s">
        <v>754</v>
      </c>
      <c r="B9" s="147">
        <v>247</v>
      </c>
    </row>
    <row r="10" customHeight="true" spans="1:2">
      <c r="A10" s="146" t="s">
        <v>755</v>
      </c>
      <c r="B10" s="147">
        <v>690</v>
      </c>
    </row>
    <row r="11" customHeight="true" spans="1:2">
      <c r="A11" s="146" t="s">
        <v>756</v>
      </c>
      <c r="B11" s="147">
        <v>3950</v>
      </c>
    </row>
    <row r="12" customHeight="true" spans="1:2">
      <c r="A12" s="146" t="s">
        <v>757</v>
      </c>
      <c r="B12" s="147">
        <v>4100</v>
      </c>
    </row>
    <row r="13" customHeight="true" spans="1:2">
      <c r="A13" s="146" t="s">
        <v>758</v>
      </c>
      <c r="B13" s="147">
        <v>18</v>
      </c>
    </row>
    <row r="14" customHeight="true" spans="1:2">
      <c r="A14" s="148" t="s">
        <v>38</v>
      </c>
      <c r="B14" s="149">
        <f>SUM(B15:B20)</f>
        <v>0</v>
      </c>
    </row>
    <row r="15" customHeight="true" spans="1:2">
      <c r="A15" s="22" t="s">
        <v>759</v>
      </c>
      <c r="B15" s="150">
        <v>0</v>
      </c>
    </row>
    <row r="16" customHeight="true" spans="1:2">
      <c r="A16" s="22" t="s">
        <v>760</v>
      </c>
      <c r="B16" s="150">
        <v>0</v>
      </c>
    </row>
    <row r="17" customHeight="true" spans="1:2">
      <c r="A17" s="22" t="s">
        <v>761</v>
      </c>
      <c r="B17" s="150">
        <v>0</v>
      </c>
    </row>
    <row r="18" customHeight="true" spans="1:2">
      <c r="A18" s="22" t="s">
        <v>762</v>
      </c>
      <c r="B18" s="150">
        <v>0</v>
      </c>
    </row>
    <row r="19" customHeight="true" spans="1:2">
      <c r="A19" s="22" t="s">
        <v>763</v>
      </c>
      <c r="B19" s="150">
        <v>0</v>
      </c>
    </row>
    <row r="20" customHeight="true" spans="1:2">
      <c r="A20" s="151" t="s">
        <v>764</v>
      </c>
      <c r="B20" s="150">
        <v>0</v>
      </c>
    </row>
    <row r="21" customHeight="true" spans="1:2">
      <c r="A21" s="152" t="s">
        <v>40</v>
      </c>
      <c r="B21" s="143">
        <f>SUM(B22:B26)</f>
        <v>583224.83</v>
      </c>
    </row>
    <row r="22" customHeight="true" spans="1:2">
      <c r="A22" s="153" t="s">
        <v>765</v>
      </c>
      <c r="B22" s="154">
        <v>65928.83</v>
      </c>
    </row>
    <row r="23" customHeight="true" spans="1:2">
      <c r="A23" s="155" t="s">
        <v>766</v>
      </c>
      <c r="B23" s="154">
        <v>0</v>
      </c>
    </row>
    <row r="24" customHeight="true" spans="1:2">
      <c r="A24" s="155" t="s">
        <v>767</v>
      </c>
      <c r="B24" s="154">
        <v>483300</v>
      </c>
    </row>
    <row r="25" customHeight="true" spans="1:2">
      <c r="A25" s="155" t="s">
        <v>768</v>
      </c>
      <c r="B25" s="154">
        <v>33996</v>
      </c>
    </row>
    <row r="26" customHeight="true" spans="1:2">
      <c r="A26" s="155" t="s">
        <v>769</v>
      </c>
      <c r="B26" s="154">
        <v>0</v>
      </c>
    </row>
    <row r="27" customHeight="true" spans="1:2">
      <c r="A27" s="142" t="s">
        <v>47</v>
      </c>
      <c r="B27" s="156">
        <f>B21+B14+B5</f>
        <v>705480.83</v>
      </c>
    </row>
  </sheetData>
  <mergeCells count="1">
    <mergeCell ref="A2:B2"/>
  </mergeCells>
  <printOptions horizontalCentered="true"/>
  <pageMargins left="0.708661417322835" right="0.708661417322835" top="0.748031496062992" bottom="0.748031496062992" header="0.31496062992126" footer="0.31496062992126"/>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4"/>
  <sheetViews>
    <sheetView workbookViewId="0">
      <pane ySplit="4" topLeftCell="A29" activePane="bottomLeft" state="frozen"/>
      <selection/>
      <selection pane="bottomLeft" activeCell="B44" sqref="B44"/>
    </sheetView>
  </sheetViews>
  <sheetFormatPr defaultColWidth="9" defaultRowHeight="24.95" customHeight="true" outlineLevelCol="1"/>
  <cols>
    <col min="1" max="1" width="48.375" customWidth="true"/>
    <col min="2" max="2" width="48.375" style="107" customWidth="true"/>
  </cols>
  <sheetData>
    <row r="1" customHeight="true" spans="1:1">
      <c r="A1" t="s">
        <v>770</v>
      </c>
    </row>
    <row r="2" ht="52.5" customHeight="true" spans="1:2">
      <c r="A2" s="95" t="s">
        <v>771</v>
      </c>
      <c r="B2" s="96"/>
    </row>
    <row r="3" customHeight="true" spans="2:2">
      <c r="B3" s="97" t="s">
        <v>3</v>
      </c>
    </row>
    <row r="4" s="94" customFormat="true" ht="37.5" customHeight="true" spans="1:2">
      <c r="A4" s="98" t="s">
        <v>4</v>
      </c>
      <c r="B4" s="98" t="s">
        <v>5</v>
      </c>
    </row>
    <row r="5" s="94" customFormat="true" customHeight="true" spans="1:2">
      <c r="A5" s="126" t="s">
        <v>772</v>
      </c>
      <c r="B5" s="127">
        <f>B6+B8+B10+B17+B20+B22+B27+B29</f>
        <v>618533.84</v>
      </c>
    </row>
    <row r="6" customFormat="true" customHeight="true" spans="1:2">
      <c r="A6" s="128" t="s">
        <v>773</v>
      </c>
      <c r="B6" s="129">
        <v>45.27</v>
      </c>
    </row>
    <row r="7" customFormat="true" customHeight="true" spans="1:2">
      <c r="A7" s="130" t="s">
        <v>774</v>
      </c>
      <c r="B7" s="129">
        <v>45.27</v>
      </c>
    </row>
    <row r="8" customFormat="true" customHeight="true" spans="1:2">
      <c r="A8" s="131" t="s">
        <v>775</v>
      </c>
      <c r="B8" s="129">
        <v>2473.89</v>
      </c>
    </row>
    <row r="9" customFormat="true" customHeight="true" spans="1:2">
      <c r="A9" s="130" t="s">
        <v>776</v>
      </c>
      <c r="B9" s="129">
        <v>2473.89</v>
      </c>
    </row>
    <row r="10" customFormat="true" customHeight="true" spans="1:2">
      <c r="A10" s="131" t="s">
        <v>777</v>
      </c>
      <c r="B10" s="129">
        <v>108118.56</v>
      </c>
    </row>
    <row r="11" customFormat="true" customHeight="true" spans="1:2">
      <c r="A11" s="130" t="s">
        <v>778</v>
      </c>
      <c r="B11" s="132">
        <v>57295.17</v>
      </c>
    </row>
    <row r="12" customFormat="true" customHeight="true" spans="1:2">
      <c r="A12" s="130" t="s">
        <v>779</v>
      </c>
      <c r="B12" s="132">
        <v>990.5</v>
      </c>
    </row>
    <row r="13" customFormat="true" customHeight="true" spans="1:2">
      <c r="A13" s="130" t="s">
        <v>780</v>
      </c>
      <c r="B13" s="132">
        <v>1589.76</v>
      </c>
    </row>
    <row r="14" customFormat="true" customHeight="true" spans="1:2">
      <c r="A14" s="130" t="s">
        <v>781</v>
      </c>
      <c r="B14" s="132">
        <v>3950</v>
      </c>
    </row>
    <row r="15" customFormat="true" customHeight="true" spans="1:2">
      <c r="A15" s="130" t="s">
        <v>782</v>
      </c>
      <c r="B15" s="132">
        <v>4100</v>
      </c>
    </row>
    <row r="16" customFormat="true" customHeight="true" spans="1:2">
      <c r="A16" s="130" t="s">
        <v>776</v>
      </c>
      <c r="B16" s="132">
        <v>40193.12</v>
      </c>
    </row>
    <row r="17" customFormat="true" customHeight="true" spans="1:2">
      <c r="A17" s="131" t="s">
        <v>783</v>
      </c>
      <c r="B17" s="132">
        <v>646.3</v>
      </c>
    </row>
    <row r="18" customFormat="true" customHeight="true" spans="1:2">
      <c r="A18" s="130" t="s">
        <v>784</v>
      </c>
      <c r="B18" s="132">
        <v>450.47</v>
      </c>
    </row>
    <row r="19" customFormat="true" customHeight="true" spans="1:2">
      <c r="A19" s="133" t="s">
        <v>785</v>
      </c>
      <c r="B19" s="132">
        <v>195.83</v>
      </c>
    </row>
    <row r="20" customFormat="true" customHeight="true" spans="1:2">
      <c r="A20" s="131" t="s">
        <v>786</v>
      </c>
      <c r="B20" s="129">
        <v>1910.45</v>
      </c>
    </row>
    <row r="21" customFormat="true" customHeight="true" spans="1:2">
      <c r="A21" s="130" t="s">
        <v>776</v>
      </c>
      <c r="B21" s="129">
        <v>1910.45</v>
      </c>
    </row>
    <row r="22" customFormat="true" customHeight="true" spans="1:2">
      <c r="A22" s="131" t="s">
        <v>787</v>
      </c>
      <c r="B22" s="129">
        <v>413051.57</v>
      </c>
    </row>
    <row r="23" customFormat="true" customHeight="true" spans="1:2">
      <c r="A23" s="134" t="s">
        <v>788</v>
      </c>
      <c r="B23" s="129">
        <v>409000</v>
      </c>
    </row>
    <row r="24" customFormat="true" customHeight="true" spans="1:2">
      <c r="A24" s="133" t="s">
        <v>789</v>
      </c>
      <c r="B24" s="129">
        <v>18</v>
      </c>
    </row>
    <row r="25" customFormat="true" customHeight="true" spans="1:2">
      <c r="A25" s="135" t="s">
        <v>790</v>
      </c>
      <c r="B25" s="129">
        <v>4033.57</v>
      </c>
    </row>
    <row r="26" customFormat="true" customHeight="true" spans="1:2">
      <c r="A26" s="133" t="s">
        <v>791</v>
      </c>
      <c r="B26" s="129">
        <v>0</v>
      </c>
    </row>
    <row r="27" customFormat="true" customHeight="true" spans="1:2">
      <c r="A27" s="136" t="s">
        <v>792</v>
      </c>
      <c r="B27" s="129">
        <v>91655</v>
      </c>
    </row>
    <row r="28" customFormat="true" customHeight="true" spans="1:2">
      <c r="A28" s="133" t="s">
        <v>793</v>
      </c>
      <c r="B28" s="129">
        <v>91655</v>
      </c>
    </row>
    <row r="29" customFormat="true" customHeight="true" spans="1:2">
      <c r="A29" s="136" t="s">
        <v>794</v>
      </c>
      <c r="B29" s="129">
        <v>632.8</v>
      </c>
    </row>
    <row r="30" customFormat="true" customHeight="true" spans="1:2">
      <c r="A30" s="133" t="s">
        <v>795</v>
      </c>
      <c r="B30" s="129">
        <v>632.8</v>
      </c>
    </row>
    <row r="31" customFormat="true" customHeight="true" spans="1:2">
      <c r="A31" s="137" t="s">
        <v>796</v>
      </c>
      <c r="B31" s="127">
        <f>SUM(B32:B39)</f>
        <v>86947</v>
      </c>
    </row>
    <row r="32" customFormat="true" customHeight="true" spans="1:2">
      <c r="A32" s="138" t="s">
        <v>797</v>
      </c>
      <c r="B32" s="129">
        <v>0</v>
      </c>
    </row>
    <row r="33" customFormat="true" customHeight="true" spans="1:2">
      <c r="A33" s="138" t="s">
        <v>798</v>
      </c>
      <c r="B33" s="129">
        <v>12647</v>
      </c>
    </row>
    <row r="34" customFormat="true" customHeight="true" spans="1:2">
      <c r="A34" s="138" t="s">
        <v>799</v>
      </c>
      <c r="B34" s="129">
        <v>0</v>
      </c>
    </row>
    <row r="35" customFormat="true" customHeight="true" spans="1:2">
      <c r="A35" s="138" t="s">
        <v>800</v>
      </c>
      <c r="B35" s="129">
        <v>12000</v>
      </c>
    </row>
    <row r="36" customFormat="true" customHeight="true" spans="1:2">
      <c r="A36" s="138" t="s">
        <v>801</v>
      </c>
      <c r="B36" s="129">
        <v>62300</v>
      </c>
    </row>
    <row r="37" customFormat="true" customHeight="true" spans="1:2">
      <c r="A37" s="138" t="s">
        <v>802</v>
      </c>
      <c r="B37" s="129">
        <v>0</v>
      </c>
    </row>
    <row r="38" customFormat="true" customHeight="true" spans="1:2">
      <c r="A38" s="139" t="s">
        <v>803</v>
      </c>
      <c r="B38" s="129">
        <v>0</v>
      </c>
    </row>
    <row r="39" customFormat="true" customHeight="true" spans="1:2">
      <c r="A39" s="139" t="s">
        <v>804</v>
      </c>
      <c r="B39" s="129">
        <v>0</v>
      </c>
    </row>
    <row r="40" customFormat="true" customHeight="true" spans="1:2">
      <c r="A40" s="126" t="s">
        <v>805</v>
      </c>
      <c r="B40" s="127">
        <f>SUM(B41:B43)</f>
        <v>0</v>
      </c>
    </row>
    <row r="41" customFormat="true" customHeight="true" spans="1:2">
      <c r="A41" s="140" t="s">
        <v>806</v>
      </c>
      <c r="B41" s="129">
        <v>0</v>
      </c>
    </row>
    <row r="42" customFormat="true" customHeight="true" spans="1:2">
      <c r="A42" s="140" t="s">
        <v>807</v>
      </c>
      <c r="B42" s="129">
        <v>0</v>
      </c>
    </row>
    <row r="43" customFormat="true" customHeight="true" spans="1:2">
      <c r="A43" s="141" t="s">
        <v>808</v>
      </c>
      <c r="B43" s="129">
        <v>0</v>
      </c>
    </row>
    <row r="44" customHeight="true" spans="1:2">
      <c r="A44" s="142" t="s">
        <v>88</v>
      </c>
      <c r="B44" s="143">
        <f>B5+B31+B40</f>
        <v>705480.84</v>
      </c>
    </row>
  </sheetData>
  <mergeCells count="1">
    <mergeCell ref="A2:B2"/>
  </mergeCells>
  <conditionalFormatting sqref="A39">
    <cfRule type="expression" dxfId="0" priority="1" stopIfTrue="1">
      <formula>"len($A:$A)=3"</formula>
    </cfRule>
  </conditionalFormatting>
  <conditionalFormatting sqref="A32:A38">
    <cfRule type="expression" dxfId="0" priority="2" stopIfTrue="1">
      <formula>"len($A:$A)=3"</formula>
    </cfRule>
  </conditionalFormatting>
  <printOptions horizontalCentered="true"/>
  <pageMargins left="0.0393700787401575" right="0.0393700787401575" top="0.748031496062992" bottom="0.748031496062992" header="0.31496062992126" footer="0.31496062992126"/>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3"/>
  <sheetViews>
    <sheetView workbookViewId="0">
      <pane ySplit="4" topLeftCell="A49" activePane="bottomLeft" state="frozen"/>
      <selection/>
      <selection pane="bottomLeft" activeCell="B63" sqref="B63"/>
    </sheetView>
  </sheetViews>
  <sheetFormatPr defaultColWidth="9" defaultRowHeight="24.95" customHeight="true" outlineLevelCol="1"/>
  <cols>
    <col min="1" max="1" width="57" customWidth="true"/>
    <col min="2" max="2" width="45" customWidth="true"/>
  </cols>
  <sheetData>
    <row r="1" customHeight="true" spans="1:1">
      <c r="A1" t="s">
        <v>809</v>
      </c>
    </row>
    <row r="2" ht="52.5" customHeight="true" spans="1:2">
      <c r="A2" s="95" t="s">
        <v>810</v>
      </c>
      <c r="B2" s="96"/>
    </row>
    <row r="3" customHeight="true" spans="2:2">
      <c r="B3" s="97" t="s">
        <v>3</v>
      </c>
    </row>
    <row r="4" s="94" customFormat="true" ht="37.5" customHeight="true" spans="1:2">
      <c r="A4" s="98" t="s">
        <v>4</v>
      </c>
      <c r="B4" s="98" t="s">
        <v>5</v>
      </c>
    </row>
    <row r="5" customHeight="true" spans="1:2">
      <c r="A5" s="99" t="s">
        <v>312</v>
      </c>
      <c r="B5" s="109">
        <v>45.27</v>
      </c>
    </row>
    <row r="6" customHeight="true" spans="1:2">
      <c r="A6" s="99" t="s">
        <v>811</v>
      </c>
      <c r="B6" s="109">
        <v>45.27</v>
      </c>
    </row>
    <row r="7" customHeight="true" spans="1:2">
      <c r="A7" s="99" t="s">
        <v>812</v>
      </c>
      <c r="B7" s="109">
        <v>45.27</v>
      </c>
    </row>
    <row r="8" customHeight="true" spans="1:2">
      <c r="A8" s="99" t="s">
        <v>431</v>
      </c>
      <c r="B8" s="109">
        <v>2473.89</v>
      </c>
    </row>
    <row r="9" customHeight="true" spans="1:2">
      <c r="A9" s="99" t="s">
        <v>813</v>
      </c>
      <c r="B9" s="109">
        <v>2473.89</v>
      </c>
    </row>
    <row r="10" customHeight="true" spans="1:2">
      <c r="A10" s="99" t="s">
        <v>814</v>
      </c>
      <c r="B10" s="109">
        <v>2473.89</v>
      </c>
    </row>
    <row r="11" customHeight="true" spans="1:2">
      <c r="A11" s="99" t="s">
        <v>513</v>
      </c>
      <c r="B11" s="109">
        <v>108118.56</v>
      </c>
    </row>
    <row r="12" customHeight="true" spans="1:2">
      <c r="A12" s="99" t="s">
        <v>815</v>
      </c>
      <c r="B12" s="109">
        <v>57295.17</v>
      </c>
    </row>
    <row r="13" customHeight="true" spans="1:2">
      <c r="A13" s="99" t="s">
        <v>816</v>
      </c>
      <c r="B13" s="109">
        <v>12707.97</v>
      </c>
    </row>
    <row r="14" customHeight="true" spans="1:2">
      <c r="A14" s="99" t="s">
        <v>817</v>
      </c>
      <c r="B14" s="109">
        <v>2387</v>
      </c>
    </row>
    <row r="15" customHeight="true" spans="1:2">
      <c r="A15" s="99" t="s">
        <v>818</v>
      </c>
      <c r="B15" s="109">
        <v>42200.2</v>
      </c>
    </row>
    <row r="16" customHeight="true" spans="1:2">
      <c r="A16" s="99" t="s">
        <v>819</v>
      </c>
      <c r="B16" s="109">
        <v>990.5</v>
      </c>
    </row>
    <row r="17" customHeight="true" spans="1:2">
      <c r="A17" s="99" t="s">
        <v>820</v>
      </c>
      <c r="B17" s="109">
        <v>990.5</v>
      </c>
    </row>
    <row r="18" customHeight="true" spans="1:2">
      <c r="A18" s="99" t="s">
        <v>821</v>
      </c>
      <c r="B18" s="109">
        <v>1589.76</v>
      </c>
    </row>
    <row r="19" customHeight="true" spans="1:2">
      <c r="A19" s="99" t="s">
        <v>822</v>
      </c>
      <c r="B19" s="109">
        <v>3950</v>
      </c>
    </row>
    <row r="20" customHeight="true" spans="1:2">
      <c r="A20" s="99" t="s">
        <v>823</v>
      </c>
      <c r="B20" s="109">
        <v>3950</v>
      </c>
    </row>
    <row r="21" customHeight="true" spans="1:2">
      <c r="A21" s="99" t="s">
        <v>824</v>
      </c>
      <c r="B21" s="109">
        <v>4100</v>
      </c>
    </row>
    <row r="22" customHeight="true" spans="1:2">
      <c r="A22" s="99" t="s">
        <v>825</v>
      </c>
      <c r="B22" s="109">
        <v>4100</v>
      </c>
    </row>
    <row r="23" customHeight="true" spans="1:2">
      <c r="A23" s="99" t="s">
        <v>826</v>
      </c>
      <c r="B23" s="109">
        <v>40193.12</v>
      </c>
    </row>
    <row r="24" customHeight="true" spans="1:2">
      <c r="A24" s="99" t="s">
        <v>827</v>
      </c>
      <c r="B24" s="109">
        <v>40193.12</v>
      </c>
    </row>
    <row r="25" customHeight="true" spans="1:2">
      <c r="A25" s="99" t="s">
        <v>531</v>
      </c>
      <c r="B25" s="109">
        <v>646.3</v>
      </c>
    </row>
    <row r="26" customHeight="true" spans="1:2">
      <c r="A26" s="99" t="s">
        <v>828</v>
      </c>
      <c r="B26" s="109">
        <v>450.47</v>
      </c>
    </row>
    <row r="27" customHeight="true" spans="1:2">
      <c r="A27" s="99" t="s">
        <v>829</v>
      </c>
      <c r="B27" s="109">
        <v>409.84</v>
      </c>
    </row>
    <row r="28" customHeight="true" spans="1:2">
      <c r="A28" s="99" t="s">
        <v>830</v>
      </c>
      <c r="B28" s="109">
        <v>40.63</v>
      </c>
    </row>
    <row r="29" customHeight="true" spans="1:2">
      <c r="A29" s="99" t="s">
        <v>831</v>
      </c>
      <c r="B29" s="109">
        <v>195.83</v>
      </c>
    </row>
    <row r="30" customHeight="true" spans="1:2">
      <c r="A30" s="99" t="s">
        <v>832</v>
      </c>
      <c r="B30" s="109">
        <v>195.83</v>
      </c>
    </row>
    <row r="31" customHeight="true" spans="1:2">
      <c r="A31" s="99" t="s">
        <v>590</v>
      </c>
      <c r="B31" s="109">
        <v>1910.45</v>
      </c>
    </row>
    <row r="32" customHeight="true" spans="1:2">
      <c r="A32" s="99" t="s">
        <v>833</v>
      </c>
      <c r="B32" s="109">
        <v>1910.45</v>
      </c>
    </row>
    <row r="33" customHeight="true" spans="1:2">
      <c r="A33" s="99" t="s">
        <v>834</v>
      </c>
      <c r="B33" s="109">
        <v>1910.45</v>
      </c>
    </row>
    <row r="34" customHeight="true" spans="1:2">
      <c r="A34" s="99" t="s">
        <v>672</v>
      </c>
      <c r="B34" s="109">
        <v>413051.57</v>
      </c>
    </row>
    <row r="35" customHeight="true" spans="1:2">
      <c r="A35" s="99" t="s">
        <v>835</v>
      </c>
      <c r="B35" s="109">
        <v>409000</v>
      </c>
    </row>
    <row r="36" customHeight="true" spans="1:2">
      <c r="A36" s="99" t="s">
        <v>836</v>
      </c>
      <c r="B36" s="109">
        <v>0</v>
      </c>
    </row>
    <row r="37" customHeight="true" spans="1:2">
      <c r="A37" s="99" t="s">
        <v>837</v>
      </c>
      <c r="B37" s="109">
        <v>408000</v>
      </c>
    </row>
    <row r="38" customHeight="true" spans="1:2">
      <c r="A38" s="99" t="s">
        <v>838</v>
      </c>
      <c r="B38" s="109">
        <v>1000</v>
      </c>
    </row>
    <row r="39" customHeight="true" spans="1:2">
      <c r="A39" s="99" t="s">
        <v>839</v>
      </c>
      <c r="B39" s="109">
        <v>18</v>
      </c>
    </row>
    <row r="40" customHeight="true" spans="1:2">
      <c r="A40" s="99" t="s">
        <v>840</v>
      </c>
      <c r="B40" s="109">
        <v>14.45</v>
      </c>
    </row>
    <row r="41" customHeight="true" spans="1:2">
      <c r="A41" s="99" t="s">
        <v>841</v>
      </c>
      <c r="B41" s="109">
        <v>3.55</v>
      </c>
    </row>
    <row r="42" customHeight="true" spans="1:2">
      <c r="A42" s="99" t="s">
        <v>842</v>
      </c>
      <c r="B42" s="109">
        <v>4033.57</v>
      </c>
    </row>
    <row r="43" customHeight="true" spans="1:2">
      <c r="A43" s="99" t="s">
        <v>843</v>
      </c>
      <c r="B43" s="109">
        <v>1095.21</v>
      </c>
    </row>
    <row r="44" customHeight="true" spans="1:2">
      <c r="A44" s="99" t="s">
        <v>844</v>
      </c>
      <c r="B44" s="109">
        <v>835.14</v>
      </c>
    </row>
    <row r="45" customHeight="true" spans="1:2">
      <c r="A45" s="99" t="s">
        <v>845</v>
      </c>
      <c r="B45" s="109">
        <v>298.5</v>
      </c>
    </row>
    <row r="46" customHeight="true" spans="1:2">
      <c r="A46" s="99" t="s">
        <v>846</v>
      </c>
      <c r="B46" s="109">
        <v>1804.72</v>
      </c>
    </row>
    <row r="47" customHeight="true" spans="1:2">
      <c r="A47" s="99" t="s">
        <v>847</v>
      </c>
      <c r="B47" s="109">
        <v>0</v>
      </c>
    </row>
    <row r="48" customHeight="true" spans="1:2">
      <c r="A48" s="99" t="s">
        <v>848</v>
      </c>
      <c r="B48" s="109">
        <v>0</v>
      </c>
    </row>
    <row r="49" customHeight="true" spans="1:2">
      <c r="A49" s="99" t="s">
        <v>677</v>
      </c>
      <c r="B49" s="109">
        <v>91655</v>
      </c>
    </row>
    <row r="50" customHeight="true" spans="1:2">
      <c r="A50" s="99" t="s">
        <v>849</v>
      </c>
      <c r="B50" s="109">
        <v>91655</v>
      </c>
    </row>
    <row r="51" customHeight="true" spans="1:2">
      <c r="A51" s="99" t="s">
        <v>850</v>
      </c>
      <c r="B51" s="109">
        <v>73645</v>
      </c>
    </row>
    <row r="52" customHeight="true" spans="1:2">
      <c r="A52" s="99" t="s">
        <v>851</v>
      </c>
      <c r="B52" s="109">
        <v>4280</v>
      </c>
    </row>
    <row r="53" customHeight="true" spans="1:2">
      <c r="A53" s="99" t="s">
        <v>852</v>
      </c>
      <c r="B53" s="109">
        <v>4375</v>
      </c>
    </row>
    <row r="54" customHeight="true" spans="1:2">
      <c r="A54" s="99" t="s">
        <v>853</v>
      </c>
      <c r="B54" s="109">
        <v>7525</v>
      </c>
    </row>
    <row r="55" customHeight="true" spans="1:2">
      <c r="A55" s="99" t="s">
        <v>854</v>
      </c>
      <c r="B55" s="109">
        <v>1830</v>
      </c>
    </row>
    <row r="56" customHeight="true" spans="1:2">
      <c r="A56" s="99" t="s">
        <v>681</v>
      </c>
      <c r="B56" s="109">
        <v>632.8</v>
      </c>
    </row>
    <row r="57" customHeight="true" spans="1:2">
      <c r="A57" s="99" t="s">
        <v>855</v>
      </c>
      <c r="B57" s="109">
        <v>632.8</v>
      </c>
    </row>
    <row r="58" customHeight="true" spans="1:2">
      <c r="A58" s="99" t="s">
        <v>856</v>
      </c>
      <c r="B58" s="109">
        <v>60</v>
      </c>
    </row>
    <row r="59" customHeight="true" spans="1:2">
      <c r="A59" s="99" t="s">
        <v>857</v>
      </c>
      <c r="B59" s="109">
        <v>12</v>
      </c>
    </row>
    <row r="60" customHeight="true" spans="1:2">
      <c r="A60" s="99" t="s">
        <v>858</v>
      </c>
      <c r="B60" s="109">
        <v>0.5</v>
      </c>
    </row>
    <row r="61" customHeight="true" spans="1:2">
      <c r="A61" s="99" t="s">
        <v>859</v>
      </c>
      <c r="B61" s="109">
        <v>560</v>
      </c>
    </row>
    <row r="62" customHeight="true" spans="1:2">
      <c r="A62" s="99" t="s">
        <v>860</v>
      </c>
      <c r="B62" s="109">
        <v>0.3</v>
      </c>
    </row>
    <row r="63" customHeight="true" spans="1:2">
      <c r="A63" s="125" t="s">
        <v>88</v>
      </c>
      <c r="B63" s="111">
        <f>B5+B8+B11+B25+B31+B34+B49+B56</f>
        <v>618533.84</v>
      </c>
    </row>
  </sheetData>
  <mergeCells count="1">
    <mergeCell ref="A2:B2"/>
  </mergeCells>
  <printOptions horizontalCentered="true"/>
  <pageMargins left="0.0393700787401575" right="0.0393700787401575" top="0.748031496062992" bottom="0.748031496062992" header="0.31496062992126" footer="0.31496062992126"/>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workbookViewId="0">
      <selection activeCell="B6" sqref="B6"/>
    </sheetView>
  </sheetViews>
  <sheetFormatPr defaultColWidth="9" defaultRowHeight="24.95" customHeight="true" outlineLevelRow="6" outlineLevelCol="1"/>
  <cols>
    <col min="1" max="1" width="48.75" customWidth="true"/>
    <col min="2" max="2" width="44.625" customWidth="true"/>
  </cols>
  <sheetData>
    <row r="1" customHeight="true" spans="1:1">
      <c r="A1" t="s">
        <v>861</v>
      </c>
    </row>
    <row r="2" ht="52.5" customHeight="true" spans="1:2">
      <c r="A2" s="95" t="s">
        <v>862</v>
      </c>
      <c r="B2" s="96"/>
    </row>
    <row r="3" customHeight="true" spans="2:2">
      <c r="B3" s="97" t="s">
        <v>3</v>
      </c>
    </row>
    <row r="4" s="94" customFormat="true" ht="37.5" customHeight="true" spans="1:2">
      <c r="A4" s="98" t="s">
        <v>4</v>
      </c>
      <c r="B4" s="98" t="s">
        <v>5</v>
      </c>
    </row>
    <row r="5" s="94" customFormat="true" ht="37.5" customHeight="true" spans="1:2">
      <c r="A5" s="112" t="s">
        <v>863</v>
      </c>
      <c r="B5" s="113">
        <v>0</v>
      </c>
    </row>
    <row r="6" ht="37.5" customHeight="true" spans="1:2">
      <c r="A6" s="114" t="s">
        <v>88</v>
      </c>
      <c r="B6" s="115">
        <v>0</v>
      </c>
    </row>
    <row r="7" customFormat="true" customHeight="true" spans="1:1">
      <c r="A7" t="s">
        <v>864</v>
      </c>
    </row>
  </sheetData>
  <mergeCells count="1">
    <mergeCell ref="A2:B2"/>
  </mergeCells>
  <conditionalFormatting sqref="A5">
    <cfRule type="expression" dxfId="0" priority="2" stopIfTrue="1">
      <formula>"len($A:$A)=3"</formula>
    </cfRule>
  </conditionalFormatting>
  <printOptions horizontalCentered="true"/>
  <pageMargins left="0.0393700787401575" right="0.0393700787401575" top="0.748031496062992" bottom="0.748031496062992" header="0.31496062992126" footer="0.31496062992126"/>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B9" sqref="B9"/>
    </sheetView>
  </sheetViews>
  <sheetFormatPr defaultColWidth="9" defaultRowHeight="24.95" customHeight="true" outlineLevelCol="1"/>
  <cols>
    <col min="1" max="2" width="41.625" customWidth="true"/>
  </cols>
  <sheetData>
    <row r="1" customHeight="true" spans="1:1">
      <c r="A1" t="s">
        <v>865</v>
      </c>
    </row>
    <row r="2" ht="52.5" customHeight="true" spans="1:2">
      <c r="A2" s="95" t="s">
        <v>866</v>
      </c>
      <c r="B2" s="96"/>
    </row>
    <row r="3" customHeight="true" spans="2:2">
      <c r="B3" s="97" t="s">
        <v>3</v>
      </c>
    </row>
    <row r="4" s="94" customFormat="true" ht="37.5" customHeight="true" spans="1:2">
      <c r="A4" s="98" t="s">
        <v>4</v>
      </c>
      <c r="B4" s="98" t="s">
        <v>5</v>
      </c>
    </row>
    <row r="5" ht="37.5" customHeight="true" spans="1:2">
      <c r="A5" s="122" t="s">
        <v>867</v>
      </c>
      <c r="B5" s="123">
        <v>70.16</v>
      </c>
    </row>
    <row r="6" ht="37.5" customHeight="true" spans="1:2">
      <c r="A6" s="124" t="s">
        <v>868</v>
      </c>
      <c r="B6" s="123">
        <v>70.16</v>
      </c>
    </row>
    <row r="7" ht="37.5" customHeight="true" spans="1:2">
      <c r="A7" s="122" t="s">
        <v>869</v>
      </c>
      <c r="B7" s="123">
        <v>50</v>
      </c>
    </row>
    <row r="8" ht="37.5" customHeight="true" spans="1:2">
      <c r="A8" s="124" t="s">
        <v>870</v>
      </c>
      <c r="B8" s="123">
        <v>50</v>
      </c>
    </row>
    <row r="9" ht="37.5" customHeight="true" spans="1:2">
      <c r="A9" s="101" t="s">
        <v>47</v>
      </c>
      <c r="B9" s="104">
        <f>B5+B7</f>
        <v>120.16</v>
      </c>
    </row>
  </sheetData>
  <mergeCells count="1">
    <mergeCell ref="A2:B2"/>
  </mergeCells>
  <printOptions horizontalCentered="true"/>
  <pageMargins left="0.708661417322835" right="0.708661417322835" top="0.748031496062992" bottom="0.748031496062992" header="0.31496062992126" footer="0.31496062992126"/>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workbookViewId="0">
      <selection activeCell="B10" sqref="B10"/>
    </sheetView>
  </sheetViews>
  <sheetFormatPr defaultColWidth="9" defaultRowHeight="24.95" customHeight="true" outlineLevelCol="1"/>
  <cols>
    <col min="1" max="2" width="41.625" customWidth="true"/>
  </cols>
  <sheetData>
    <row r="1" customHeight="true" spans="1:1">
      <c r="A1" t="s">
        <v>871</v>
      </c>
    </row>
    <row r="2" ht="52.5" customHeight="true" spans="1:2">
      <c r="A2" s="95" t="s">
        <v>872</v>
      </c>
      <c r="B2" s="96"/>
    </row>
    <row r="3" customHeight="true" spans="2:2">
      <c r="B3" s="97" t="s">
        <v>3</v>
      </c>
    </row>
    <row r="4" s="105" customFormat="true" ht="37.5" customHeight="true" spans="1:2">
      <c r="A4" s="98" t="s">
        <v>4</v>
      </c>
      <c r="B4" s="98" t="s">
        <v>5</v>
      </c>
    </row>
    <row r="5" s="105" customFormat="true" ht="37.5" customHeight="true" spans="1:2">
      <c r="A5" s="120" t="s">
        <v>873</v>
      </c>
      <c r="B5" s="100">
        <f>SUM(B6:B7)</f>
        <v>99.11</v>
      </c>
    </row>
    <row r="6" s="105" customFormat="true" ht="37.5" customHeight="true" spans="1:2">
      <c r="A6" s="121" t="s">
        <v>874</v>
      </c>
      <c r="B6" s="100">
        <v>50</v>
      </c>
    </row>
    <row r="7" s="105" customFormat="true" ht="37.5" customHeight="true" spans="1:2">
      <c r="A7" s="121" t="s">
        <v>875</v>
      </c>
      <c r="B7" s="100">
        <v>49.11</v>
      </c>
    </row>
    <row r="8" s="106" customFormat="true" ht="37.5" customHeight="true" spans="1:2">
      <c r="A8" s="120" t="s">
        <v>876</v>
      </c>
      <c r="B8" s="100">
        <f>SUM(B9:B9)</f>
        <v>21.05</v>
      </c>
    </row>
    <row r="9" s="106" customFormat="true" ht="37.5" customHeight="true" spans="1:2">
      <c r="A9" s="121" t="s">
        <v>877</v>
      </c>
      <c r="B9" s="100">
        <v>21.05</v>
      </c>
    </row>
    <row r="10" s="106" customFormat="true" ht="37.5" customHeight="true" spans="1:2">
      <c r="A10" s="101" t="s">
        <v>88</v>
      </c>
      <c r="B10" s="104">
        <f>B5+B8</f>
        <v>120.16</v>
      </c>
    </row>
  </sheetData>
  <mergeCells count="1">
    <mergeCell ref="A2:B2"/>
  </mergeCells>
  <printOptions horizontalCentered="true"/>
  <pageMargins left="0.0393700787401575" right="0.0393700787401575" top="0.748031496062992" bottom="0.748031496062992" header="0.31496062992126" footer="0.31496062992126"/>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workbookViewId="0">
      <selection activeCell="B10" sqref="B10"/>
    </sheetView>
  </sheetViews>
  <sheetFormatPr defaultColWidth="9" defaultRowHeight="24.95" customHeight="true" outlineLevelCol="1"/>
  <cols>
    <col min="1" max="2" width="41.625" customWidth="true"/>
  </cols>
  <sheetData>
    <row r="1" customHeight="true" spans="1:1">
      <c r="A1" t="s">
        <v>878</v>
      </c>
    </row>
    <row r="2" ht="52.5" customHeight="true" spans="1:2">
      <c r="A2" s="95" t="s">
        <v>879</v>
      </c>
      <c r="B2" s="96"/>
    </row>
    <row r="3" customHeight="true" spans="2:2">
      <c r="B3" s="97" t="s">
        <v>3</v>
      </c>
    </row>
    <row r="4" s="105" customFormat="true" ht="37.5" customHeight="true" spans="1:2">
      <c r="A4" s="98" t="s">
        <v>4</v>
      </c>
      <c r="B4" s="98" t="s">
        <v>5</v>
      </c>
    </row>
    <row r="5" s="106" customFormat="true" ht="37.5" customHeight="true" spans="1:2">
      <c r="A5" s="116" t="s">
        <v>880</v>
      </c>
      <c r="B5" s="117">
        <f>B6+B8</f>
        <v>99.11</v>
      </c>
    </row>
    <row r="6" s="106" customFormat="true" ht="37.5" customHeight="true" spans="1:2">
      <c r="A6" s="116" t="s">
        <v>881</v>
      </c>
      <c r="B6" s="117">
        <v>50</v>
      </c>
    </row>
    <row r="7" s="106" customFormat="true" ht="37.5" customHeight="true" spans="1:2">
      <c r="A7" s="118" t="s">
        <v>882</v>
      </c>
      <c r="B7" s="117">
        <v>50</v>
      </c>
    </row>
    <row r="8" s="106" customFormat="true" ht="37.5" customHeight="true" spans="1:2">
      <c r="A8" s="116" t="s">
        <v>883</v>
      </c>
      <c r="B8" s="117">
        <v>49.11</v>
      </c>
    </row>
    <row r="9" s="106" customFormat="true" ht="37.5" customHeight="true" spans="1:2">
      <c r="A9" s="116" t="s">
        <v>884</v>
      </c>
      <c r="B9" s="117">
        <v>49.11</v>
      </c>
    </row>
    <row r="10" s="106" customFormat="true" ht="37.5" customHeight="true" spans="1:2">
      <c r="A10" s="101" t="s">
        <v>88</v>
      </c>
      <c r="B10" s="119">
        <f>B5</f>
        <v>99.11</v>
      </c>
    </row>
  </sheetData>
  <mergeCells count="1">
    <mergeCell ref="A2:B2"/>
  </mergeCells>
  <printOptions horizontalCentered="true"/>
  <pageMargins left="0.0393700787401575" right="0.0393700787401575" top="0.748031496062992" bottom="0.748031496062992" header="0.31496062992126" footer="0.31496062992126"/>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
  <sheetViews>
    <sheetView workbookViewId="0">
      <selection activeCell="A8" sqref="A8"/>
    </sheetView>
  </sheetViews>
  <sheetFormatPr defaultColWidth="9" defaultRowHeight="24.95" customHeight="true" outlineLevelRow="7" outlineLevelCol="1"/>
  <cols>
    <col min="1" max="1" width="48.875" customWidth="true"/>
    <col min="2" max="2" width="44.125" customWidth="true"/>
  </cols>
  <sheetData>
    <row r="1" customHeight="true" spans="1:1">
      <c r="A1" t="s">
        <v>885</v>
      </c>
    </row>
    <row r="2" ht="52.5" customHeight="true" spans="1:2">
      <c r="A2" s="95" t="s">
        <v>886</v>
      </c>
      <c r="B2" s="96"/>
    </row>
    <row r="3" customHeight="true" spans="2:2">
      <c r="B3" s="97" t="s">
        <v>3</v>
      </c>
    </row>
    <row r="4" s="94" customFormat="true" ht="37.5" customHeight="true" spans="1:2">
      <c r="A4" s="98" t="s">
        <v>4</v>
      </c>
      <c r="B4" s="98" t="s">
        <v>5</v>
      </c>
    </row>
    <row r="5" s="94" customFormat="true" ht="37.5" customHeight="true" spans="1:2">
      <c r="A5" s="112" t="s">
        <v>887</v>
      </c>
      <c r="B5" s="113">
        <v>0</v>
      </c>
    </row>
    <row r="6" s="94" customFormat="true" ht="37.5" customHeight="true" spans="1:2">
      <c r="A6" s="112" t="s">
        <v>888</v>
      </c>
      <c r="B6" s="113">
        <v>0</v>
      </c>
    </row>
    <row r="7" ht="37.5" customHeight="true" spans="1:2">
      <c r="A7" s="114" t="s">
        <v>88</v>
      </c>
      <c r="B7" s="115">
        <v>0</v>
      </c>
    </row>
    <row r="8" customFormat="true" customHeight="true" spans="1:1">
      <c r="A8" t="s">
        <v>889</v>
      </c>
    </row>
  </sheetData>
  <mergeCells count="1">
    <mergeCell ref="A2:B2"/>
  </mergeCells>
  <conditionalFormatting sqref="A5:A6">
    <cfRule type="expression" dxfId="0" priority="1" stopIfTrue="1">
      <formula>"len($A:$A)=3"</formula>
    </cfRule>
  </conditionalFormatting>
  <printOptions horizontalCentered="true"/>
  <pageMargins left="0.0393700787401575" right="0.0393700787401575" top="0.748031496062992" bottom="0.748031496062992" header="0.31496062992126" footer="0.31496062992126"/>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
  <sheetViews>
    <sheetView workbookViewId="0">
      <selection activeCell="B13" sqref="B13"/>
    </sheetView>
  </sheetViews>
  <sheetFormatPr defaultColWidth="9" defaultRowHeight="24.95" customHeight="true" outlineLevelCol="1"/>
  <cols>
    <col min="1" max="1" width="44.875" customWidth="true"/>
    <col min="2" max="2" width="40.75" style="107" customWidth="true"/>
  </cols>
  <sheetData>
    <row r="1" customHeight="true" spans="1:1">
      <c r="A1" t="s">
        <v>890</v>
      </c>
    </row>
    <row r="2" ht="52.5" customHeight="true" spans="1:2">
      <c r="A2" s="95" t="s">
        <v>891</v>
      </c>
      <c r="B2" s="96"/>
    </row>
    <row r="3" customHeight="true" spans="2:2">
      <c r="B3" s="97" t="s">
        <v>3</v>
      </c>
    </row>
    <row r="4" s="105" customFormat="true" ht="37.5" customHeight="true" spans="1:2">
      <c r="A4" s="98" t="s">
        <v>4</v>
      </c>
      <c r="B4" s="98" t="s">
        <v>5</v>
      </c>
    </row>
    <row r="5" s="106" customFormat="true" ht="37.5" customHeight="true" spans="1:2">
      <c r="A5" s="108" t="s">
        <v>892</v>
      </c>
      <c r="B5" s="109">
        <v>433140.68102</v>
      </c>
    </row>
    <row r="6" s="106" customFormat="true" ht="37.5" customHeight="true" spans="1:2">
      <c r="A6" s="108" t="s">
        <v>893</v>
      </c>
      <c r="B6" s="109">
        <v>88802.144869</v>
      </c>
    </row>
    <row r="7" s="106" customFormat="true" ht="37.5" customHeight="true" spans="1:2">
      <c r="A7" s="110" t="s">
        <v>894</v>
      </c>
      <c r="B7" s="109">
        <v>111156.20235</v>
      </c>
    </row>
    <row r="8" s="106" customFormat="true" ht="37.5" customHeight="true" spans="1:2">
      <c r="A8" s="110" t="s">
        <v>895</v>
      </c>
      <c r="B8" s="109">
        <v>0</v>
      </c>
    </row>
    <row r="9" s="106" customFormat="true" ht="37.5" customHeight="true" spans="1:2">
      <c r="A9" s="110" t="s">
        <v>896</v>
      </c>
      <c r="B9" s="109">
        <v>0</v>
      </c>
    </row>
    <row r="10" s="106" customFormat="true" ht="37.5" customHeight="true" spans="1:2">
      <c r="A10" s="110" t="s">
        <v>897</v>
      </c>
      <c r="B10" s="109">
        <v>0</v>
      </c>
    </row>
    <row r="11" s="106" customFormat="true" ht="37.5" customHeight="true" spans="1:2">
      <c r="A11" s="110" t="s">
        <v>898</v>
      </c>
      <c r="B11" s="109">
        <v>20980.311843</v>
      </c>
    </row>
    <row r="12" s="106" customFormat="true" ht="37.5" customHeight="true" spans="1:2">
      <c r="A12" s="110" t="s">
        <v>899</v>
      </c>
      <c r="B12" s="109">
        <v>5985.494513</v>
      </c>
    </row>
    <row r="13" s="106" customFormat="true" ht="37.5" customHeight="true" spans="1:2">
      <c r="A13" s="101" t="s">
        <v>47</v>
      </c>
      <c r="B13" s="111">
        <f>SUM(B5:B12)</f>
        <v>660064.834595</v>
      </c>
    </row>
  </sheetData>
  <mergeCells count="1">
    <mergeCell ref="A2:B2"/>
  </mergeCells>
  <printOptions horizontalCentered="true"/>
  <pageMargins left="0.708661417322835" right="0.708661417322835" top="0.748031496062992" bottom="0.748031496062992"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6"/>
  <sheetViews>
    <sheetView workbookViewId="0">
      <pane ySplit="4" topLeftCell="A31" activePane="bottomLeft" state="frozen"/>
      <selection/>
      <selection pane="bottomLeft" activeCell="B39" sqref="B39"/>
    </sheetView>
  </sheetViews>
  <sheetFormatPr defaultColWidth="9" defaultRowHeight="24.95" customHeight="true" outlineLevelCol="1"/>
  <cols>
    <col min="1" max="2" width="40.625" customWidth="true"/>
  </cols>
  <sheetData>
    <row r="1" ht="19.5" customHeight="true" spans="1:1">
      <c r="A1" t="s">
        <v>1</v>
      </c>
    </row>
    <row r="2" ht="35.25" customHeight="true" spans="1:2">
      <c r="A2" s="95" t="s">
        <v>2</v>
      </c>
      <c r="B2" s="96"/>
    </row>
    <row r="3" customHeight="true" spans="2:2">
      <c r="B3" s="97" t="s">
        <v>3</v>
      </c>
    </row>
    <row r="4" s="94" customFormat="true" ht="37.5" customHeight="true" spans="1:2">
      <c r="A4" s="98" t="s">
        <v>4</v>
      </c>
      <c r="B4" s="98" t="s">
        <v>5</v>
      </c>
    </row>
    <row r="5" customFormat="true" customHeight="true" spans="1:2">
      <c r="A5" s="148" t="s">
        <v>6</v>
      </c>
      <c r="B5" s="179">
        <f>B6+B27</f>
        <v>672899</v>
      </c>
    </row>
    <row r="6" customFormat="true" customHeight="true" spans="1:2">
      <c r="A6" s="180" t="s">
        <v>7</v>
      </c>
      <c r="B6" s="181">
        <f>SUM(B7:B26)</f>
        <v>527446</v>
      </c>
    </row>
    <row r="7" customFormat="true" customHeight="true" spans="1:2">
      <c r="A7" s="182" t="s">
        <v>8</v>
      </c>
      <c r="B7" s="183">
        <v>172317</v>
      </c>
    </row>
    <row r="8" customFormat="true" customHeight="true" spans="1:2">
      <c r="A8" s="182" t="s">
        <v>9</v>
      </c>
      <c r="B8" s="183">
        <v>0</v>
      </c>
    </row>
    <row r="9" customFormat="true" customHeight="true" spans="1:2">
      <c r="A9" s="182" t="s">
        <v>10</v>
      </c>
      <c r="B9" s="183">
        <v>92278</v>
      </c>
    </row>
    <row r="10" customFormat="true" customHeight="true" spans="1:2">
      <c r="A10" s="182" t="s">
        <v>11</v>
      </c>
      <c r="B10" s="183">
        <v>0</v>
      </c>
    </row>
    <row r="11" customFormat="true" customHeight="true" spans="1:2">
      <c r="A11" s="182" t="s">
        <v>12</v>
      </c>
      <c r="B11" s="183">
        <v>30438</v>
      </c>
    </row>
    <row r="12" customFormat="true" customHeight="true" spans="1:2">
      <c r="A12" s="182" t="s">
        <v>13</v>
      </c>
      <c r="B12" s="183">
        <v>1803</v>
      </c>
    </row>
    <row r="13" customFormat="true" customHeight="true" spans="1:2">
      <c r="A13" s="182" t="s">
        <v>14</v>
      </c>
      <c r="B13" s="183">
        <v>72397</v>
      </c>
    </row>
    <row r="14" customFormat="true" customHeight="true" spans="1:2">
      <c r="A14" s="182" t="s">
        <v>15</v>
      </c>
      <c r="B14" s="183">
        <v>17848</v>
      </c>
    </row>
    <row r="15" customFormat="true" customHeight="true" spans="1:2">
      <c r="A15" s="182" t="s">
        <v>16</v>
      </c>
      <c r="B15" s="183">
        <v>74700</v>
      </c>
    </row>
    <row r="16" customFormat="true" customHeight="true" spans="1:2">
      <c r="A16" s="182" t="s">
        <v>17</v>
      </c>
      <c r="B16" s="183">
        <v>22862</v>
      </c>
    </row>
    <row r="17" customFormat="true" customHeight="true" spans="1:2">
      <c r="A17" s="182" t="s">
        <v>18</v>
      </c>
      <c r="B17" s="183">
        <v>8735</v>
      </c>
    </row>
    <row r="18" customFormat="true" customHeight="true" spans="1:2">
      <c r="A18" s="182" t="s">
        <v>19</v>
      </c>
      <c r="B18" s="183">
        <v>6349</v>
      </c>
    </row>
    <row r="19" customFormat="true" customHeight="true" spans="1:2">
      <c r="A19" s="182" t="s">
        <v>20</v>
      </c>
      <c r="B19" s="183">
        <v>0</v>
      </c>
    </row>
    <row r="20" customFormat="true" customHeight="true" spans="1:2">
      <c r="A20" s="182" t="s">
        <v>21</v>
      </c>
      <c r="B20" s="183">
        <v>0</v>
      </c>
    </row>
    <row r="21" customFormat="true" customHeight="true" spans="1:2">
      <c r="A21" s="182" t="s">
        <v>22</v>
      </c>
      <c r="B21" s="183">
        <v>0</v>
      </c>
    </row>
    <row r="22" customFormat="true" customHeight="true" spans="1:2">
      <c r="A22" s="182" t="s">
        <v>23</v>
      </c>
      <c r="B22" s="183">
        <v>4990</v>
      </c>
    </row>
    <row r="23" customFormat="true" customHeight="true" spans="1:2">
      <c r="A23" s="182" t="s">
        <v>24</v>
      </c>
      <c r="B23" s="183">
        <v>19135</v>
      </c>
    </row>
    <row r="24" customFormat="true" customHeight="true" spans="1:2">
      <c r="A24" s="182" t="s">
        <v>25</v>
      </c>
      <c r="B24" s="183">
        <v>336</v>
      </c>
    </row>
    <row r="25" customFormat="true" customHeight="true" spans="1:2">
      <c r="A25" s="182" t="s">
        <v>26</v>
      </c>
      <c r="B25" s="183">
        <v>3250</v>
      </c>
    </row>
    <row r="26" customFormat="true" customHeight="true" spans="1:2">
      <c r="A26" s="182" t="s">
        <v>27</v>
      </c>
      <c r="B26" s="183">
        <v>8</v>
      </c>
    </row>
    <row r="27" customFormat="true" customHeight="true" spans="1:2">
      <c r="A27" s="180" t="s">
        <v>28</v>
      </c>
      <c r="B27" s="181">
        <f>SUM(B28:B36)</f>
        <v>145453</v>
      </c>
    </row>
    <row r="28" customFormat="true" customHeight="true" spans="1:2">
      <c r="A28" s="182" t="s">
        <v>29</v>
      </c>
      <c r="B28" s="183">
        <v>42935</v>
      </c>
    </row>
    <row r="29" customFormat="true" customHeight="true" spans="1:2">
      <c r="A29" s="182" t="s">
        <v>30</v>
      </c>
      <c r="B29" s="183">
        <v>18507.13</v>
      </c>
    </row>
    <row r="30" customFormat="true" customHeight="true" spans="1:2">
      <c r="A30" s="182" t="s">
        <v>31</v>
      </c>
      <c r="B30" s="183">
        <v>7737.15</v>
      </c>
    </row>
    <row r="31" customFormat="true" customHeight="true" spans="1:2">
      <c r="A31" s="182" t="s">
        <v>32</v>
      </c>
      <c r="B31" s="183">
        <v>0</v>
      </c>
    </row>
    <row r="32" customFormat="true" customHeight="true" spans="1:2">
      <c r="A32" s="182" t="s">
        <v>33</v>
      </c>
      <c r="B32" s="183">
        <v>74473.72</v>
      </c>
    </row>
    <row r="33" customFormat="true" customHeight="true" spans="1:2">
      <c r="A33" s="182" t="s">
        <v>34</v>
      </c>
      <c r="B33" s="183">
        <v>0</v>
      </c>
    </row>
    <row r="34" customFormat="true" customHeight="true" spans="1:2">
      <c r="A34" s="182" t="s">
        <v>35</v>
      </c>
      <c r="B34" s="183">
        <v>1800</v>
      </c>
    </row>
    <row r="35" customFormat="true" customHeight="true" spans="1:2">
      <c r="A35" s="182" t="s">
        <v>36</v>
      </c>
      <c r="B35" s="183">
        <v>0</v>
      </c>
    </row>
    <row r="36" customFormat="true" customHeight="true" spans="1:2">
      <c r="A36" s="182" t="s">
        <v>37</v>
      </c>
      <c r="B36" s="183">
        <v>0</v>
      </c>
    </row>
    <row r="37" customFormat="true" customHeight="true" spans="1:2">
      <c r="A37" s="152" t="s">
        <v>38</v>
      </c>
      <c r="B37" s="179">
        <f>B38</f>
        <v>0</v>
      </c>
    </row>
    <row r="38" customFormat="true" customHeight="true" spans="1:2">
      <c r="A38" s="184" t="s">
        <v>39</v>
      </c>
      <c r="B38" s="183">
        <v>0</v>
      </c>
    </row>
    <row r="39" customFormat="true" customHeight="true" spans="1:2">
      <c r="A39" s="152" t="s">
        <v>40</v>
      </c>
      <c r="B39" s="179">
        <f>SUM(B40:B45)</f>
        <v>1074584.93</v>
      </c>
    </row>
    <row r="40" customFormat="true" customHeight="true" spans="1:2">
      <c r="A40" s="184" t="s">
        <v>41</v>
      </c>
      <c r="B40" s="183">
        <v>667302.65</v>
      </c>
    </row>
    <row r="41" customFormat="true" customHeight="true" spans="1:2">
      <c r="A41" s="184" t="s">
        <v>42</v>
      </c>
      <c r="B41" s="183">
        <v>21.05</v>
      </c>
    </row>
    <row r="42" customFormat="true" customHeight="true" spans="1:2">
      <c r="A42" s="184" t="s">
        <v>43</v>
      </c>
      <c r="B42" s="183">
        <v>135000</v>
      </c>
    </row>
    <row r="43" customFormat="true" customHeight="true" spans="1:2">
      <c r="A43" s="185" t="s">
        <v>44</v>
      </c>
      <c r="B43" s="183">
        <v>201400</v>
      </c>
    </row>
    <row r="44" customFormat="true" customHeight="true" spans="1:2">
      <c r="A44" s="184" t="s">
        <v>45</v>
      </c>
      <c r="B44" s="183">
        <v>70861.23</v>
      </c>
    </row>
    <row r="45" customFormat="true" customHeight="true" spans="1:2">
      <c r="A45" s="184" t="s">
        <v>46</v>
      </c>
      <c r="B45" s="183">
        <v>0</v>
      </c>
    </row>
    <row r="46" customHeight="true" spans="1:2">
      <c r="A46" s="142" t="s">
        <v>47</v>
      </c>
      <c r="B46" s="186">
        <f>B39+B5</f>
        <v>1747483.93</v>
      </c>
    </row>
  </sheetData>
  <mergeCells count="1">
    <mergeCell ref="A2:B2"/>
  </mergeCells>
  <printOptions horizontalCentered="true"/>
  <pageMargins left="0.0393700787401575" right="0.0393700787401575" top="0.393700787401575" bottom="0.196850393700787" header="0.31496062992126" footer="0.31496062992126"/>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
  <sheetViews>
    <sheetView workbookViewId="0">
      <selection activeCell="B13" sqref="B13"/>
    </sheetView>
  </sheetViews>
  <sheetFormatPr defaultColWidth="9" defaultRowHeight="24.95" customHeight="true" outlineLevelCol="1"/>
  <cols>
    <col min="1" max="1" width="42.625" customWidth="true"/>
    <col min="2" max="2" width="47.375" customWidth="true"/>
  </cols>
  <sheetData>
    <row r="1" customHeight="true" spans="1:1">
      <c r="A1" t="s">
        <v>900</v>
      </c>
    </row>
    <row r="2" ht="52.5" customHeight="true" spans="1:2">
      <c r="A2" s="95" t="s">
        <v>901</v>
      </c>
      <c r="B2" s="96"/>
    </row>
    <row r="3" customHeight="true" spans="2:2">
      <c r="B3" s="97" t="s">
        <v>3</v>
      </c>
    </row>
    <row r="4" s="94" customFormat="true" ht="37.5" customHeight="true" spans="1:2">
      <c r="A4" s="98" t="s">
        <v>4</v>
      </c>
      <c r="B4" s="98" t="s">
        <v>5</v>
      </c>
    </row>
    <row r="5" s="94" customFormat="true" ht="37.5" customHeight="true" spans="1:2">
      <c r="A5" s="103" t="s">
        <v>902</v>
      </c>
      <c r="B5" s="100">
        <v>433140.68102</v>
      </c>
    </row>
    <row r="6" s="94" customFormat="true" ht="37.5" customHeight="true" spans="1:2">
      <c r="A6" s="103" t="s">
        <v>903</v>
      </c>
      <c r="B6" s="100">
        <v>86697.862464</v>
      </c>
    </row>
    <row r="7" s="94" customFormat="true" ht="37.5" customHeight="true" spans="1:2">
      <c r="A7" s="103" t="s">
        <v>904</v>
      </c>
      <c r="B7" s="100">
        <v>108450.324259</v>
      </c>
    </row>
    <row r="8" s="94" customFormat="true" ht="37.5" customHeight="true" spans="1:2">
      <c r="A8" s="103" t="s">
        <v>905</v>
      </c>
      <c r="B8" s="100"/>
    </row>
    <row r="9" s="94" customFormat="true" ht="37.5" customHeight="true" spans="1:2">
      <c r="A9" s="103" t="s">
        <v>906</v>
      </c>
      <c r="B9" s="100"/>
    </row>
    <row r="10" s="94" customFormat="true" ht="37.5" customHeight="true" spans="1:2">
      <c r="A10" s="103" t="s">
        <v>907</v>
      </c>
      <c r="B10" s="100"/>
    </row>
    <row r="11" s="94" customFormat="true" ht="37.5" customHeight="true" spans="1:2">
      <c r="A11" s="103" t="s">
        <v>908</v>
      </c>
      <c r="B11" s="100">
        <v>20980.311843</v>
      </c>
    </row>
    <row r="12" s="94" customFormat="true" ht="37.5" customHeight="true" spans="1:2">
      <c r="A12" s="103" t="s">
        <v>909</v>
      </c>
      <c r="B12" s="100">
        <v>3348.399869</v>
      </c>
    </row>
    <row r="13" ht="37.5" customHeight="true" spans="1:2">
      <c r="A13" s="101" t="s">
        <v>88</v>
      </c>
      <c r="B13" s="104">
        <f>SUM(B5:B12)</f>
        <v>652617.579455</v>
      </c>
    </row>
  </sheetData>
  <mergeCells count="1">
    <mergeCell ref="A2:B2"/>
  </mergeCells>
  <printOptions horizontalCentered="true"/>
  <pageMargins left="0.0393700787401575" right="0.0393700787401575" top="0.748031496062992" bottom="0.748031496062992" header="0.31496062992126" footer="0.31496062992126"/>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9"/>
  <sheetViews>
    <sheetView workbookViewId="0">
      <pane ySplit="4" topLeftCell="A14" activePane="bottomLeft" state="frozen"/>
      <selection/>
      <selection pane="bottomLeft" activeCell="B29" sqref="B29"/>
    </sheetView>
  </sheetViews>
  <sheetFormatPr defaultColWidth="9" defaultRowHeight="24.95" customHeight="true" outlineLevelCol="1"/>
  <cols>
    <col min="1" max="1" width="49.875" customWidth="true"/>
    <col min="2" max="2" width="43" customWidth="true"/>
  </cols>
  <sheetData>
    <row r="1" customHeight="true" spans="1:1">
      <c r="A1" t="s">
        <v>910</v>
      </c>
    </row>
    <row r="2" ht="52.5" customHeight="true" spans="1:2">
      <c r="A2" s="95" t="s">
        <v>911</v>
      </c>
      <c r="B2" s="96"/>
    </row>
    <row r="3" customHeight="true" spans="2:2">
      <c r="B3" s="97" t="s">
        <v>3</v>
      </c>
    </row>
    <row r="4" s="94" customFormat="true" ht="37.5" customHeight="true" spans="1:2">
      <c r="A4" s="98" t="s">
        <v>4</v>
      </c>
      <c r="B4" s="98" t="s">
        <v>5</v>
      </c>
    </row>
    <row r="5" customHeight="true" spans="1:2">
      <c r="A5" s="99" t="s">
        <v>912</v>
      </c>
      <c r="B5" s="100">
        <f>B6+B12+B19+B25+B28</f>
        <v>652617.579455</v>
      </c>
    </row>
    <row r="6" customHeight="true" spans="1:2">
      <c r="A6" s="99" t="s">
        <v>913</v>
      </c>
      <c r="B6" s="100">
        <v>433140.68102</v>
      </c>
    </row>
    <row r="7" customHeight="true" spans="1:2">
      <c r="A7" s="99" t="s">
        <v>914</v>
      </c>
      <c r="B7" s="100">
        <v>240564.565776</v>
      </c>
    </row>
    <row r="8" customHeight="true" spans="1:2">
      <c r="A8" s="99" t="s">
        <v>915</v>
      </c>
      <c r="B8" s="100">
        <v>8962.763179</v>
      </c>
    </row>
    <row r="9" customHeight="true" spans="1:2">
      <c r="A9" s="99" t="s">
        <v>916</v>
      </c>
      <c r="B9" s="100">
        <v>21.139854</v>
      </c>
    </row>
    <row r="10" customHeight="true" spans="1:2">
      <c r="A10" s="99" t="s">
        <v>917</v>
      </c>
      <c r="B10" s="100">
        <v>4106</v>
      </c>
    </row>
    <row r="11" customHeight="true" spans="1:2">
      <c r="A11" s="99" t="s">
        <v>918</v>
      </c>
      <c r="B11" s="100">
        <v>179486.212211</v>
      </c>
    </row>
    <row r="12" customHeight="true" spans="1:2">
      <c r="A12" s="99" t="s">
        <v>919</v>
      </c>
      <c r="B12" s="100">
        <v>20980.311843</v>
      </c>
    </row>
    <row r="13" customHeight="true" spans="1:2">
      <c r="A13" s="99" t="s">
        <v>920</v>
      </c>
      <c r="B13" s="100">
        <v>7691.9625</v>
      </c>
    </row>
    <row r="14" customHeight="true" spans="1:2">
      <c r="A14" s="99" t="s">
        <v>921</v>
      </c>
      <c r="B14" s="100">
        <v>1586.215615</v>
      </c>
    </row>
    <row r="15" customHeight="true" spans="1:2">
      <c r="A15" s="99" t="s">
        <v>922</v>
      </c>
      <c r="B15" s="100">
        <v>38.3968</v>
      </c>
    </row>
    <row r="16" customHeight="true" spans="1:2">
      <c r="A16" s="99" t="s">
        <v>923</v>
      </c>
      <c r="B16" s="100">
        <v>94.32576</v>
      </c>
    </row>
    <row r="17" customHeight="true" spans="1:2">
      <c r="A17" s="99" t="s">
        <v>924</v>
      </c>
      <c r="B17" s="100">
        <v>149</v>
      </c>
    </row>
    <row r="18" customHeight="true" spans="1:2">
      <c r="A18" s="99" t="s">
        <v>918</v>
      </c>
      <c r="B18" s="100">
        <v>11420.515577</v>
      </c>
    </row>
    <row r="19" customHeight="true" spans="1:2">
      <c r="A19" s="99" t="s">
        <v>925</v>
      </c>
      <c r="B19" s="100">
        <v>108450.324259</v>
      </c>
    </row>
    <row r="20" customHeight="true" spans="1:2">
      <c r="A20" s="99" t="s">
        <v>926</v>
      </c>
      <c r="B20" s="100">
        <v>36547.2</v>
      </c>
    </row>
    <row r="21" customHeight="true" spans="1:2">
      <c r="A21" s="99" t="s">
        <v>927</v>
      </c>
      <c r="B21" s="100">
        <v>5546.829288</v>
      </c>
    </row>
    <row r="22" customHeight="true" spans="1:2">
      <c r="A22" s="99" t="s">
        <v>928</v>
      </c>
      <c r="B22" s="100">
        <v>1330.7216</v>
      </c>
    </row>
    <row r="23" customHeight="true" spans="1:2">
      <c r="A23" s="99" t="s">
        <v>929</v>
      </c>
      <c r="B23" s="100">
        <v>999.8</v>
      </c>
    </row>
    <row r="24" customHeight="true" spans="1:2">
      <c r="A24" s="99" t="s">
        <v>918</v>
      </c>
      <c r="B24" s="100">
        <v>64025.773371</v>
      </c>
    </row>
    <row r="25" customHeight="true" spans="1:2">
      <c r="A25" s="99" t="s">
        <v>930</v>
      </c>
      <c r="B25" s="100">
        <v>86697.862464</v>
      </c>
    </row>
    <row r="26" customHeight="true" spans="1:2">
      <c r="A26" s="99" t="s">
        <v>931</v>
      </c>
      <c r="B26" s="100">
        <v>86342.862464</v>
      </c>
    </row>
    <row r="27" customHeight="true" spans="1:2">
      <c r="A27" s="99" t="s">
        <v>932</v>
      </c>
      <c r="B27" s="100">
        <v>355</v>
      </c>
    </row>
    <row r="28" customHeight="true" spans="1:2">
      <c r="A28" s="99" t="s">
        <v>933</v>
      </c>
      <c r="B28" s="100">
        <v>3348.399869</v>
      </c>
    </row>
    <row r="29" customHeight="true" spans="1:2">
      <c r="A29" s="101" t="s">
        <v>88</v>
      </c>
      <c r="B29" s="102">
        <f>B6+B12+B19+B25+B28</f>
        <v>652617.579455</v>
      </c>
    </row>
  </sheetData>
  <mergeCells count="1">
    <mergeCell ref="A2:B2"/>
  </mergeCells>
  <printOptions horizontalCentered="true"/>
  <pageMargins left="0.0393700787401575" right="0.0393700787401575" top="0.748031496062992" bottom="0.748031496062992" header="0.31496062992126" footer="0.31496062992126"/>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opLeftCell="C4" workbookViewId="0">
      <selection activeCell="I11" sqref="I11"/>
    </sheetView>
  </sheetViews>
  <sheetFormatPr defaultColWidth="10" defaultRowHeight="13.5"/>
  <cols>
    <col min="1" max="2" width="9" style="1" hidden="true"/>
    <col min="3" max="3" width="23.075" style="1" customWidth="true"/>
    <col min="4" max="5" width="23.0666666666667" style="1" customWidth="true"/>
    <col min="6" max="9" width="23.075" style="1" customWidth="true"/>
    <col min="10" max="10" width="9.76666666666667" style="1" customWidth="true"/>
    <col min="11" max="16384" width="10" style="1"/>
  </cols>
  <sheetData>
    <row r="1" s="1" customFormat="true" ht="25.5" hidden="true" spans="1:4">
      <c r="A1" s="44">
        <v>0</v>
      </c>
      <c r="B1" s="44" t="s">
        <v>934</v>
      </c>
      <c r="C1" s="44" t="s">
        <v>935</v>
      </c>
      <c r="D1" s="44" t="s">
        <v>936</v>
      </c>
    </row>
    <row r="2" s="1" customFormat="true" ht="25.5" hidden="true" spans="1:5">
      <c r="A2" s="44">
        <v>0</v>
      </c>
      <c r="B2" s="44" t="s">
        <v>937</v>
      </c>
      <c r="C2" s="44" t="s">
        <v>938</v>
      </c>
      <c r="D2" s="44" t="s">
        <v>939</v>
      </c>
      <c r="E2" s="44"/>
    </row>
    <row r="3" s="1" customFormat="true" hidden="true" spans="1:9">
      <c r="A3" s="44">
        <v>0</v>
      </c>
      <c r="B3" s="44" t="s">
        <v>940</v>
      </c>
      <c r="C3" s="44" t="s">
        <v>941</v>
      </c>
      <c r="E3" s="44" t="s">
        <v>942</v>
      </c>
      <c r="F3" s="44" t="s">
        <v>943</v>
      </c>
      <c r="H3" s="44" t="s">
        <v>944</v>
      </c>
      <c r="I3" s="44" t="s">
        <v>945</v>
      </c>
    </row>
    <row r="4" s="1" customFormat="true" ht="14.3" customHeight="true" spans="1:3">
      <c r="A4" s="44">
        <v>0</v>
      </c>
      <c r="B4" s="44"/>
      <c r="C4" s="44" t="s">
        <v>946</v>
      </c>
    </row>
    <row r="5" s="1" customFormat="true" ht="28.6" customHeight="true" spans="1:9">
      <c r="A5" s="44">
        <v>0</v>
      </c>
      <c r="C5" s="45" t="s">
        <v>947</v>
      </c>
      <c r="D5" s="45"/>
      <c r="E5" s="45"/>
      <c r="F5" s="45"/>
      <c r="G5" s="45"/>
      <c r="H5" s="45"/>
      <c r="I5" s="45"/>
    </row>
    <row r="6" s="1" customFormat="true" ht="14.3" customHeight="true" spans="1:9">
      <c r="A6" s="44">
        <v>0</v>
      </c>
      <c r="C6" s="44"/>
      <c r="D6" s="44"/>
      <c r="I6" s="46" t="s">
        <v>3</v>
      </c>
    </row>
    <row r="7" s="1" customFormat="true" ht="21.85" customHeight="true" spans="1:9">
      <c r="A7" s="44">
        <v>0</v>
      </c>
      <c r="C7" s="79" t="s">
        <v>948</v>
      </c>
      <c r="D7" s="80" t="s">
        <v>949</v>
      </c>
      <c r="E7" s="80"/>
      <c r="F7" s="80"/>
      <c r="G7" s="85" t="s">
        <v>950</v>
      </c>
      <c r="H7" s="85"/>
      <c r="I7" s="85"/>
    </row>
    <row r="8" s="1" customFormat="true" ht="21.85" customHeight="true" spans="1:9">
      <c r="A8" s="44">
        <v>0</v>
      </c>
      <c r="C8" s="79"/>
      <c r="D8" s="81"/>
      <c r="E8" s="86" t="s">
        <v>951</v>
      </c>
      <c r="F8" s="87" t="s">
        <v>952</v>
      </c>
      <c r="G8" s="88"/>
      <c r="H8" s="86" t="s">
        <v>951</v>
      </c>
      <c r="I8" s="92" t="s">
        <v>952</v>
      </c>
    </row>
    <row r="9" s="1" customFormat="true" ht="37.5" customHeight="true" spans="1:9">
      <c r="A9" s="44">
        <v>0</v>
      </c>
      <c r="C9" s="82" t="s">
        <v>953</v>
      </c>
      <c r="D9" s="83" t="s">
        <v>954</v>
      </c>
      <c r="E9" s="89" t="s">
        <v>955</v>
      </c>
      <c r="F9" s="90" t="s">
        <v>956</v>
      </c>
      <c r="G9" s="83" t="s">
        <v>957</v>
      </c>
      <c r="H9" s="89" t="s">
        <v>958</v>
      </c>
      <c r="I9" s="93" t="s">
        <v>959</v>
      </c>
    </row>
    <row r="10" s="1" customFormat="true" ht="37.5" customHeight="true" spans="1:9">
      <c r="A10" s="44" t="s">
        <v>960</v>
      </c>
      <c r="B10" s="44" t="s">
        <v>961</v>
      </c>
      <c r="C10" s="84" t="s">
        <v>962</v>
      </c>
      <c r="D10" s="73">
        <f>E10+F10</f>
        <v>4269722</v>
      </c>
      <c r="E10" s="77">
        <v>1159487</v>
      </c>
      <c r="F10" s="91">
        <v>3110235</v>
      </c>
      <c r="G10" s="73">
        <f>H10+I10</f>
        <v>4206950.73</v>
      </c>
      <c r="H10" s="73">
        <v>1127525.73</v>
      </c>
      <c r="I10" s="77">
        <v>3079425</v>
      </c>
    </row>
    <row r="11" s="1" customFormat="true" ht="37.5" customHeight="true" spans="1:9">
      <c r="A11" s="44" t="s">
        <v>960</v>
      </c>
      <c r="B11" s="44" t="s">
        <v>963</v>
      </c>
      <c r="C11" s="84" t="s">
        <v>964</v>
      </c>
      <c r="D11" s="73">
        <f>E11+F11</f>
        <v>4269722</v>
      </c>
      <c r="E11" s="77">
        <v>1159487</v>
      </c>
      <c r="F11" s="91">
        <v>3110235</v>
      </c>
      <c r="G11" s="73">
        <f>H11+I11</f>
        <v>4206950.73</v>
      </c>
      <c r="H11" s="73">
        <v>1127525.73</v>
      </c>
      <c r="I11" s="77">
        <v>3079425</v>
      </c>
    </row>
    <row r="12" s="1" customFormat="true" ht="14.3" customHeight="true" spans="1:9">
      <c r="A12" s="44">
        <v>0</v>
      </c>
      <c r="C12" s="56" t="s">
        <v>965</v>
      </c>
      <c r="D12" s="56"/>
      <c r="E12" s="56"/>
      <c r="F12" s="56"/>
      <c r="G12" s="56"/>
      <c r="H12" s="56"/>
      <c r="I12" s="56"/>
    </row>
    <row r="13" s="1" customFormat="true" ht="14.3" customHeight="true" spans="1:9">
      <c r="A13" s="44">
        <v>0</v>
      </c>
      <c r="C13" s="44" t="s">
        <v>966</v>
      </c>
      <c r="D13" s="44"/>
      <c r="E13" s="44"/>
      <c r="F13" s="44"/>
      <c r="G13" s="44"/>
      <c r="H13" s="44"/>
      <c r="I13" s="44"/>
    </row>
  </sheetData>
  <mergeCells count="6">
    <mergeCell ref="C5:I5"/>
    <mergeCell ref="D7:F7"/>
    <mergeCell ref="G7:I7"/>
    <mergeCell ref="C12:I12"/>
    <mergeCell ref="C13:I13"/>
    <mergeCell ref="C7:C8"/>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opLeftCell="C4" workbookViewId="0">
      <selection activeCell="E16" sqref="E16"/>
    </sheetView>
  </sheetViews>
  <sheetFormatPr defaultColWidth="10" defaultRowHeight="13.5" outlineLevelCol="5"/>
  <cols>
    <col min="1" max="2" width="9" style="1" hidden="true"/>
    <col min="3" max="3" width="51.1583333333333" style="1" customWidth="true"/>
    <col min="4" max="4" width="24.2916666666667" style="1" customWidth="true"/>
    <col min="5" max="5" width="21.7083333333333" style="1" customWidth="true"/>
    <col min="6" max="6" width="9" style="1" hidden="true"/>
    <col min="7" max="7" width="9.76666666666667" style="1" customWidth="true"/>
    <col min="8" max="16384" width="10" style="1"/>
  </cols>
  <sheetData>
    <row r="1" s="1" customFormat="true" ht="25.5" hidden="true" spans="1:3">
      <c r="A1" s="44">
        <v>0</v>
      </c>
      <c r="B1" s="44" t="s">
        <v>967</v>
      </c>
      <c r="C1" s="44" t="s">
        <v>935</v>
      </c>
    </row>
    <row r="2" s="1" customFormat="true" ht="25.5" hidden="true" spans="1:6">
      <c r="A2" s="44">
        <v>0</v>
      </c>
      <c r="B2" s="44" t="s">
        <v>937</v>
      </c>
      <c r="C2" s="44" t="s">
        <v>968</v>
      </c>
      <c r="D2" s="44" t="s">
        <v>938</v>
      </c>
      <c r="E2" s="44" t="s">
        <v>969</v>
      </c>
      <c r="F2" s="44" t="s">
        <v>939</v>
      </c>
    </row>
    <row r="3" s="1" customFormat="true" hidden="true" spans="1:6">
      <c r="A3" s="44">
        <v>0</v>
      </c>
      <c r="B3" s="44" t="s">
        <v>970</v>
      </c>
      <c r="C3" s="44" t="s">
        <v>971</v>
      </c>
      <c r="D3" s="44" t="s">
        <v>972</v>
      </c>
      <c r="E3" s="44" t="s">
        <v>973</v>
      </c>
      <c r="F3" s="44" t="s">
        <v>974</v>
      </c>
    </row>
    <row r="4" s="1" customFormat="true" ht="14.3" customHeight="true" spans="1:3">
      <c r="A4" s="44">
        <v>0</v>
      </c>
      <c r="C4" s="44" t="s">
        <v>975</v>
      </c>
    </row>
    <row r="5" s="1" customFormat="true" ht="28.6" customHeight="true" spans="1:5">
      <c r="A5" s="44">
        <v>0</v>
      </c>
      <c r="C5" s="45" t="s">
        <v>976</v>
      </c>
      <c r="D5" s="45"/>
      <c r="E5" s="45"/>
    </row>
    <row r="6" s="1" customFormat="true" ht="14.3" customHeight="true" spans="1:5">
      <c r="A6" s="44">
        <v>0</v>
      </c>
      <c r="C6" s="44"/>
      <c r="D6" s="44"/>
      <c r="E6" s="46" t="s">
        <v>3</v>
      </c>
    </row>
    <row r="7" s="1" customFormat="true" ht="37.5" customHeight="true" spans="1:5">
      <c r="A7" s="44">
        <v>0</v>
      </c>
      <c r="C7" s="71" t="s">
        <v>977</v>
      </c>
      <c r="D7" s="71" t="s">
        <v>978</v>
      </c>
      <c r="E7" s="76" t="s">
        <v>979</v>
      </c>
    </row>
    <row r="8" s="1" customFormat="true" ht="37.5" customHeight="true" spans="1:6">
      <c r="A8" s="44" t="s">
        <v>960</v>
      </c>
      <c r="B8" s="44" t="s">
        <v>980</v>
      </c>
      <c r="C8" s="72" t="s">
        <v>981</v>
      </c>
      <c r="D8" s="73"/>
      <c r="E8" s="77">
        <v>1088484.69</v>
      </c>
      <c r="F8" s="44">
        <v>1</v>
      </c>
    </row>
    <row r="9" s="1" customFormat="true" ht="37.5" customHeight="true" spans="1:6">
      <c r="A9" s="44" t="s">
        <v>960</v>
      </c>
      <c r="B9" s="44" t="s">
        <v>982</v>
      </c>
      <c r="C9" s="72" t="s">
        <v>983</v>
      </c>
      <c r="D9" s="73">
        <v>1159487</v>
      </c>
      <c r="E9" s="77"/>
      <c r="F9" s="44">
        <v>2</v>
      </c>
    </row>
    <row r="10" s="1" customFormat="true" ht="37.5" customHeight="true" spans="1:6">
      <c r="A10" s="44" t="s">
        <v>960</v>
      </c>
      <c r="B10" s="44" t="s">
        <v>984</v>
      </c>
      <c r="C10" s="72" t="s">
        <v>985</v>
      </c>
      <c r="D10" s="73"/>
      <c r="E10" s="77">
        <v>241703</v>
      </c>
      <c r="F10" s="44">
        <v>3</v>
      </c>
    </row>
    <row r="11" s="1" customFormat="true" ht="37.5" customHeight="true" spans="1:6">
      <c r="A11" s="44" t="s">
        <v>960</v>
      </c>
      <c r="B11" s="9" t="s">
        <v>986</v>
      </c>
      <c r="C11" s="72" t="s">
        <v>987</v>
      </c>
      <c r="D11" s="73"/>
      <c r="E11" s="77"/>
      <c r="F11" s="44">
        <v>4</v>
      </c>
    </row>
    <row r="12" s="1" customFormat="true" ht="37.5" customHeight="true" spans="1:6">
      <c r="A12" s="44" t="s">
        <v>960</v>
      </c>
      <c r="B12" s="44" t="s">
        <v>988</v>
      </c>
      <c r="C12" s="72" t="s">
        <v>989</v>
      </c>
      <c r="D12" s="73"/>
      <c r="E12" s="77">
        <v>241703</v>
      </c>
      <c r="F12" s="44">
        <v>5</v>
      </c>
    </row>
    <row r="13" s="1" customFormat="true" ht="37.5" customHeight="true" spans="1:6">
      <c r="A13" s="44" t="s">
        <v>960</v>
      </c>
      <c r="B13" s="44" t="s">
        <v>990</v>
      </c>
      <c r="C13" s="72" t="s">
        <v>991</v>
      </c>
      <c r="D13" s="73"/>
      <c r="E13" s="77">
        <v>202661.96</v>
      </c>
      <c r="F13" s="44">
        <v>6</v>
      </c>
    </row>
    <row r="14" s="1" customFormat="true" ht="37.5" customHeight="true" spans="1:6">
      <c r="A14" s="44" t="s">
        <v>960</v>
      </c>
      <c r="B14" s="44" t="s">
        <v>992</v>
      </c>
      <c r="C14" s="72" t="s">
        <v>993</v>
      </c>
      <c r="D14" s="73"/>
      <c r="E14" s="77">
        <v>1127525.73</v>
      </c>
      <c r="F14" s="44">
        <v>7</v>
      </c>
    </row>
    <row r="15" s="1" customFormat="true" ht="37.5" customHeight="true" spans="1:6">
      <c r="A15" s="44" t="s">
        <v>960</v>
      </c>
      <c r="B15" s="44" t="s">
        <v>994</v>
      </c>
      <c r="C15" s="72" t="s">
        <v>995</v>
      </c>
      <c r="D15" s="73"/>
      <c r="E15" s="77"/>
      <c r="F15" s="44">
        <v>8</v>
      </c>
    </row>
    <row r="16" s="1" customFormat="true" ht="37.5" customHeight="true" spans="1:6">
      <c r="A16" s="44" t="s">
        <v>960</v>
      </c>
      <c r="B16" s="44" t="s">
        <v>996</v>
      </c>
      <c r="C16" s="74" t="s">
        <v>997</v>
      </c>
      <c r="D16" s="75"/>
      <c r="E16" s="78"/>
      <c r="F16" s="44">
        <v>9</v>
      </c>
    </row>
  </sheetData>
  <mergeCells count="1">
    <mergeCell ref="C5:E5"/>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opLeftCell="C4" workbookViewId="0">
      <selection activeCell="E14" sqref="E14"/>
    </sheetView>
  </sheetViews>
  <sheetFormatPr defaultColWidth="10" defaultRowHeight="13.5" outlineLevelCol="5"/>
  <cols>
    <col min="1" max="2" width="9" style="1" hidden="true"/>
    <col min="3" max="3" width="51.1583333333333" style="1" customWidth="true"/>
    <col min="4" max="4" width="24.2916666666667" style="1" customWidth="true"/>
    <col min="5" max="5" width="21.7083333333333" style="1" customWidth="true"/>
    <col min="6" max="6" width="9" style="1" hidden="true"/>
    <col min="7" max="7" width="9.76666666666667" style="1" customWidth="true"/>
    <col min="8" max="16384" width="10" style="1"/>
  </cols>
  <sheetData>
    <row r="1" s="1" customFormat="true" ht="25.5" hidden="true" spans="1:4">
      <c r="A1" s="44">
        <v>0</v>
      </c>
      <c r="B1" s="44" t="s">
        <v>998</v>
      </c>
      <c r="C1" s="44" t="s">
        <v>935</v>
      </c>
      <c r="D1" s="44"/>
    </row>
    <row r="2" s="1" customFormat="true" ht="25.5" hidden="true" spans="1:6">
      <c r="A2" s="44">
        <v>0</v>
      </c>
      <c r="B2" s="44" t="s">
        <v>937</v>
      </c>
      <c r="C2" s="44" t="s">
        <v>968</v>
      </c>
      <c r="D2" s="44" t="s">
        <v>938</v>
      </c>
      <c r="E2" s="44" t="s">
        <v>969</v>
      </c>
      <c r="F2" s="44" t="s">
        <v>939</v>
      </c>
    </row>
    <row r="3" s="1" customFormat="true" hidden="true" spans="1:6">
      <c r="A3" s="44">
        <v>0</v>
      </c>
      <c r="B3" s="44" t="s">
        <v>970</v>
      </c>
      <c r="C3" s="44" t="s">
        <v>971</v>
      </c>
      <c r="D3" s="44" t="s">
        <v>972</v>
      </c>
      <c r="E3" s="44" t="s">
        <v>973</v>
      </c>
      <c r="F3" s="44" t="s">
        <v>974</v>
      </c>
    </row>
    <row r="4" s="1" customFormat="true" ht="14.3" customHeight="true" spans="1:3">
      <c r="A4" s="44">
        <v>0</v>
      </c>
      <c r="C4" s="44" t="s">
        <v>999</v>
      </c>
    </row>
    <row r="5" s="1" customFormat="true" ht="28.6" customHeight="true" spans="1:5">
      <c r="A5" s="44">
        <v>0</v>
      </c>
      <c r="C5" s="45" t="s">
        <v>1000</v>
      </c>
      <c r="D5" s="45"/>
      <c r="E5" s="45"/>
    </row>
    <row r="6" s="1" customFormat="true" ht="14.3" customHeight="true" spans="1:5">
      <c r="A6" s="44">
        <v>0</v>
      </c>
      <c r="C6" s="44"/>
      <c r="D6" s="44"/>
      <c r="E6" s="46" t="s">
        <v>3</v>
      </c>
    </row>
    <row r="7" s="1" customFormat="true" ht="37.5" customHeight="true" spans="1:5">
      <c r="A7" s="44">
        <v>0</v>
      </c>
      <c r="C7" s="71" t="s">
        <v>977</v>
      </c>
      <c r="D7" s="71" t="s">
        <v>978</v>
      </c>
      <c r="E7" s="76" t="s">
        <v>979</v>
      </c>
    </row>
    <row r="8" s="1" customFormat="true" ht="37.5" customHeight="true" spans="1:6">
      <c r="A8" s="44" t="s">
        <v>960</v>
      </c>
      <c r="B8" s="44" t="s">
        <v>1001</v>
      </c>
      <c r="C8" s="72" t="s">
        <v>1002</v>
      </c>
      <c r="D8" s="73"/>
      <c r="E8" s="77">
        <v>2554035</v>
      </c>
      <c r="F8" s="44">
        <v>1</v>
      </c>
    </row>
    <row r="9" s="1" customFormat="true" ht="37.5" customHeight="true" spans="1:6">
      <c r="A9" s="44" t="s">
        <v>960</v>
      </c>
      <c r="B9" s="44" t="s">
        <v>1003</v>
      </c>
      <c r="C9" s="72" t="s">
        <v>1004</v>
      </c>
      <c r="D9" s="73">
        <v>3110235</v>
      </c>
      <c r="E9" s="77"/>
      <c r="F9" s="44">
        <v>2</v>
      </c>
    </row>
    <row r="10" s="1" customFormat="true" ht="37.5" customHeight="true" spans="1:6">
      <c r="A10" s="44" t="s">
        <v>960</v>
      </c>
      <c r="B10" s="44" t="s">
        <v>1005</v>
      </c>
      <c r="C10" s="72" t="s">
        <v>1006</v>
      </c>
      <c r="D10" s="73"/>
      <c r="E10" s="77">
        <v>678487</v>
      </c>
      <c r="F10" s="44">
        <v>3</v>
      </c>
    </row>
    <row r="11" s="1" customFormat="true" ht="37.5" customHeight="true" spans="1:6">
      <c r="A11" s="44" t="s">
        <v>960</v>
      </c>
      <c r="B11" s="44" t="s">
        <v>1007</v>
      </c>
      <c r="C11" s="72" t="s">
        <v>1008</v>
      </c>
      <c r="D11" s="73"/>
      <c r="E11" s="77">
        <v>153097</v>
      </c>
      <c r="F11" s="44">
        <v>4</v>
      </c>
    </row>
    <row r="12" s="1" customFormat="true" ht="37.5" customHeight="true" spans="1:6">
      <c r="A12" s="44" t="s">
        <v>960</v>
      </c>
      <c r="B12" s="44" t="s">
        <v>1009</v>
      </c>
      <c r="C12" s="72" t="s">
        <v>1010</v>
      </c>
      <c r="D12" s="73"/>
      <c r="E12" s="77">
        <v>3079425</v>
      </c>
      <c r="F12" s="44">
        <v>5</v>
      </c>
    </row>
    <row r="13" s="1" customFormat="true" ht="37.5" customHeight="true" spans="1:6">
      <c r="A13" s="44" t="s">
        <v>960</v>
      </c>
      <c r="B13" s="44" t="s">
        <v>1011</v>
      </c>
      <c r="C13" s="72" t="s">
        <v>1012</v>
      </c>
      <c r="D13" s="73"/>
      <c r="E13" s="77"/>
      <c r="F13" s="44">
        <v>6</v>
      </c>
    </row>
    <row r="14" s="1" customFormat="true" ht="37.5" customHeight="true" spans="1:6">
      <c r="A14" s="44" t="s">
        <v>960</v>
      </c>
      <c r="B14" s="44" t="s">
        <v>1013</v>
      </c>
      <c r="C14" s="74" t="s">
        <v>1014</v>
      </c>
      <c r="D14" s="75"/>
      <c r="E14" s="78"/>
      <c r="F14" s="44">
        <v>7</v>
      </c>
    </row>
  </sheetData>
  <mergeCells count="1">
    <mergeCell ref="C5:E5"/>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opLeftCell="C4" workbookViewId="0">
      <selection activeCell="E13" sqref="E13:E15"/>
    </sheetView>
  </sheetViews>
  <sheetFormatPr defaultColWidth="10" defaultRowHeight="13.5" outlineLevelCol="6"/>
  <cols>
    <col min="1" max="2" width="9" style="1" hidden="true"/>
    <col min="3" max="3" width="38.8166666666667" style="1" customWidth="true"/>
    <col min="4" max="4" width="18.725" style="1" customWidth="true"/>
    <col min="5" max="5" width="28.9083333333333" style="1" customWidth="true"/>
    <col min="6" max="6" width="24.9666666666667" style="1" customWidth="true"/>
    <col min="7" max="7" width="9" style="1" hidden="true"/>
    <col min="8" max="8" width="9.76666666666667" style="1" customWidth="true"/>
    <col min="9" max="16384" width="10" style="1"/>
  </cols>
  <sheetData>
    <row r="1" s="1" customFormat="true" ht="38.25" hidden="true" spans="1:4">
      <c r="A1" s="44">
        <v>0</v>
      </c>
      <c r="B1" s="44" t="s">
        <v>1015</v>
      </c>
      <c r="C1" s="44" t="s">
        <v>935</v>
      </c>
      <c r="D1" s="44"/>
    </row>
    <row r="2" s="1" customFormat="true" ht="25.5" hidden="true" spans="1:6">
      <c r="A2" s="44">
        <v>0</v>
      </c>
      <c r="B2" s="44" t="s">
        <v>937</v>
      </c>
      <c r="C2" s="44" t="s">
        <v>968</v>
      </c>
      <c r="D2" s="44" t="s">
        <v>938</v>
      </c>
      <c r="E2" s="44" t="s">
        <v>969</v>
      </c>
      <c r="F2" s="44" t="s">
        <v>939</v>
      </c>
    </row>
    <row r="3" s="1" customFormat="true" hidden="true" spans="1:7">
      <c r="A3" s="44">
        <v>0</v>
      </c>
      <c r="B3" s="44" t="s">
        <v>970</v>
      </c>
      <c r="C3" s="44" t="s">
        <v>971</v>
      </c>
      <c r="E3" s="44" t="s">
        <v>1016</v>
      </c>
      <c r="F3" s="44" t="s">
        <v>1017</v>
      </c>
      <c r="G3" s="44" t="s">
        <v>974</v>
      </c>
    </row>
    <row r="4" s="1" customFormat="true" ht="14.3" customHeight="true" spans="1:3">
      <c r="A4" s="44">
        <v>0</v>
      </c>
      <c r="C4" s="9" t="s">
        <v>1018</v>
      </c>
    </row>
    <row r="5" s="1" customFormat="true" ht="28.6" customHeight="true" spans="1:6">
      <c r="A5" s="44">
        <v>0</v>
      </c>
      <c r="C5" s="45" t="s">
        <v>1019</v>
      </c>
      <c r="D5" s="45"/>
      <c r="E5" s="45"/>
      <c r="F5" s="45"/>
    </row>
    <row r="6" s="1" customFormat="true" ht="14.3" customHeight="true" spans="1:6">
      <c r="A6" s="44">
        <v>0</v>
      </c>
      <c r="F6" s="46" t="s">
        <v>3</v>
      </c>
    </row>
    <row r="7" s="1" customFormat="true" ht="21.85" customHeight="true" spans="1:6">
      <c r="A7" s="44">
        <v>0</v>
      </c>
      <c r="C7" s="64" t="s">
        <v>977</v>
      </c>
      <c r="D7" s="48" t="s">
        <v>1020</v>
      </c>
      <c r="E7" s="48" t="s">
        <v>1021</v>
      </c>
      <c r="F7" s="64" t="s">
        <v>1022</v>
      </c>
    </row>
    <row r="8" s="1" customFormat="true" ht="21.85" customHeight="true" spans="1:7">
      <c r="A8" s="44" t="s">
        <v>960</v>
      </c>
      <c r="B8" s="44" t="s">
        <v>1023</v>
      </c>
      <c r="C8" s="65" t="s">
        <v>1024</v>
      </c>
      <c r="D8" s="55" t="s">
        <v>1025</v>
      </c>
      <c r="E8" s="61">
        <f>E9+E11</f>
        <v>920190</v>
      </c>
      <c r="F8" s="61">
        <f>F9+F11</f>
        <v>920190</v>
      </c>
      <c r="G8" s="44">
        <v>1</v>
      </c>
    </row>
    <row r="9" s="1" customFormat="true" ht="21.85" customHeight="true" spans="1:7">
      <c r="A9" s="44" t="s">
        <v>960</v>
      </c>
      <c r="B9" s="44" t="s">
        <v>984</v>
      </c>
      <c r="C9" s="65" t="s">
        <v>1026</v>
      </c>
      <c r="D9" s="55" t="s">
        <v>955</v>
      </c>
      <c r="E9" s="61">
        <v>241703</v>
      </c>
      <c r="F9" s="68">
        <v>241703</v>
      </c>
      <c r="G9" s="44">
        <v>2</v>
      </c>
    </row>
    <row r="10" s="1" customFormat="true" ht="21.85" customHeight="true" spans="1:7">
      <c r="A10" s="44" t="s">
        <v>960</v>
      </c>
      <c r="B10" s="44" t="s">
        <v>1027</v>
      </c>
      <c r="C10" s="65" t="s">
        <v>1028</v>
      </c>
      <c r="D10" s="55" t="s">
        <v>956</v>
      </c>
      <c r="E10" s="61">
        <v>192103</v>
      </c>
      <c r="F10" s="68">
        <v>192103</v>
      </c>
      <c r="G10" s="44">
        <v>3</v>
      </c>
    </row>
    <row r="11" s="1" customFormat="true" ht="21.85" customHeight="true" spans="1:7">
      <c r="A11" s="44" t="s">
        <v>960</v>
      </c>
      <c r="B11" s="44" t="s">
        <v>1005</v>
      </c>
      <c r="C11" s="65" t="s">
        <v>1029</v>
      </c>
      <c r="D11" s="55" t="s">
        <v>1030</v>
      </c>
      <c r="E11" s="61">
        <v>678487</v>
      </c>
      <c r="F11" s="68">
        <v>678487</v>
      </c>
      <c r="G11" s="44">
        <v>4</v>
      </c>
    </row>
    <row r="12" s="1" customFormat="true" ht="21.85" customHeight="true" spans="1:7">
      <c r="A12" s="44" t="s">
        <v>960</v>
      </c>
      <c r="B12" s="44" t="s">
        <v>1031</v>
      </c>
      <c r="C12" s="66" t="s">
        <v>1028</v>
      </c>
      <c r="D12" s="67" t="s">
        <v>958</v>
      </c>
      <c r="E12" s="69">
        <v>155187</v>
      </c>
      <c r="F12" s="70">
        <v>155187</v>
      </c>
      <c r="G12" s="44">
        <v>5</v>
      </c>
    </row>
    <row r="13" s="1" customFormat="true" ht="21.85" customHeight="true" spans="1:7">
      <c r="A13" s="44" t="s">
        <v>960</v>
      </c>
      <c r="B13" s="44" t="s">
        <v>1032</v>
      </c>
      <c r="C13" s="65" t="s">
        <v>1033</v>
      </c>
      <c r="D13" s="55" t="s">
        <v>1034</v>
      </c>
      <c r="E13" s="61">
        <f>E14+E15</f>
        <v>355433.5</v>
      </c>
      <c r="F13" s="61">
        <f>F14+F15</f>
        <v>355433.5</v>
      </c>
      <c r="G13" s="44">
        <v>6</v>
      </c>
    </row>
    <row r="14" s="1" customFormat="true" ht="21.85" customHeight="true" spans="1:7">
      <c r="A14" s="44" t="s">
        <v>960</v>
      </c>
      <c r="B14" s="44" t="s">
        <v>990</v>
      </c>
      <c r="C14" s="65" t="s">
        <v>1026</v>
      </c>
      <c r="D14" s="55" t="s">
        <v>1035</v>
      </c>
      <c r="E14" s="61">
        <v>202336.5</v>
      </c>
      <c r="F14" s="68">
        <v>202336.5</v>
      </c>
      <c r="G14" s="44">
        <v>7</v>
      </c>
    </row>
    <row r="15" s="1" customFormat="true" ht="21.85" customHeight="true" spans="1:7">
      <c r="A15" s="44" t="s">
        <v>960</v>
      </c>
      <c r="B15" s="44" t="s">
        <v>1007</v>
      </c>
      <c r="C15" s="66" t="s">
        <v>1029</v>
      </c>
      <c r="D15" s="67" t="s">
        <v>1036</v>
      </c>
      <c r="E15" s="69">
        <v>153097</v>
      </c>
      <c r="F15" s="70">
        <v>153097</v>
      </c>
      <c r="G15" s="44">
        <v>8</v>
      </c>
    </row>
    <row r="16" s="1" customFormat="true" ht="21.85" customHeight="true" spans="1:7">
      <c r="A16" s="44" t="s">
        <v>960</v>
      </c>
      <c r="B16" s="44" t="s">
        <v>1037</v>
      </c>
      <c r="C16" s="65" t="s">
        <v>1038</v>
      </c>
      <c r="D16" s="55" t="s">
        <v>1039</v>
      </c>
      <c r="E16" s="61">
        <f>E17+E18</f>
        <v>111113.66965</v>
      </c>
      <c r="F16" s="61">
        <f>F17+F18</f>
        <v>111113.66965</v>
      </c>
      <c r="G16" s="44">
        <v>9</v>
      </c>
    </row>
    <row r="17" s="1" customFormat="true" ht="21.85" customHeight="true" spans="1:7">
      <c r="A17" s="44" t="s">
        <v>960</v>
      </c>
      <c r="B17" s="44" t="s">
        <v>1040</v>
      </c>
      <c r="C17" s="65" t="s">
        <v>1026</v>
      </c>
      <c r="D17" s="55" t="s">
        <v>1041</v>
      </c>
      <c r="E17" s="61">
        <v>33230.66095</v>
      </c>
      <c r="F17" s="68">
        <v>33230.66095</v>
      </c>
      <c r="G17" s="44">
        <v>10</v>
      </c>
    </row>
    <row r="18" s="1" customFormat="true" ht="21.85" customHeight="true" spans="1:7">
      <c r="A18" s="44" t="s">
        <v>960</v>
      </c>
      <c r="B18" s="44" t="s">
        <v>1042</v>
      </c>
      <c r="C18" s="66" t="s">
        <v>1029</v>
      </c>
      <c r="D18" s="67" t="s">
        <v>1043</v>
      </c>
      <c r="E18" s="69">
        <v>77883.0087</v>
      </c>
      <c r="F18" s="70">
        <v>77883.0087</v>
      </c>
      <c r="G18" s="44">
        <v>11</v>
      </c>
    </row>
    <row r="19" s="1" customFormat="true" ht="21.85" customHeight="true" spans="1:7">
      <c r="A19" s="44" t="s">
        <v>960</v>
      </c>
      <c r="B19" s="44" t="s">
        <v>1044</v>
      </c>
      <c r="C19" s="65" t="s">
        <v>1045</v>
      </c>
      <c r="D19" s="55" t="s">
        <v>1046</v>
      </c>
      <c r="E19" s="61">
        <f>E20+E23</f>
        <v>287545</v>
      </c>
      <c r="F19" s="68">
        <v>287545</v>
      </c>
      <c r="G19" s="44">
        <v>12</v>
      </c>
    </row>
    <row r="20" s="1" customFormat="true" ht="21.85" customHeight="true" spans="1:7">
      <c r="A20" s="44" t="s">
        <v>960</v>
      </c>
      <c r="B20" s="44" t="s">
        <v>1047</v>
      </c>
      <c r="C20" s="65" t="s">
        <v>1026</v>
      </c>
      <c r="D20" s="55" t="s">
        <v>1048</v>
      </c>
      <c r="E20" s="61">
        <v>200598</v>
      </c>
      <c r="F20" s="68">
        <v>200598</v>
      </c>
      <c r="G20" s="44">
        <v>13</v>
      </c>
    </row>
    <row r="21" s="1" customFormat="true" ht="21.85" customHeight="true" spans="1:7">
      <c r="A21" s="44" t="s">
        <v>960</v>
      </c>
      <c r="B21" s="44" t="s">
        <v>1049</v>
      </c>
      <c r="C21" s="65" t="s">
        <v>1050</v>
      </c>
      <c r="D21" s="55"/>
      <c r="E21" s="61">
        <v>184400</v>
      </c>
      <c r="F21" s="68">
        <v>184400</v>
      </c>
      <c r="G21" s="44">
        <v>14</v>
      </c>
    </row>
    <row r="22" s="1" customFormat="true" ht="21.85" customHeight="true" spans="1:7">
      <c r="A22" s="44" t="s">
        <v>960</v>
      </c>
      <c r="B22" s="44" t="s">
        <v>1051</v>
      </c>
      <c r="C22" s="65" t="s">
        <v>1052</v>
      </c>
      <c r="D22" s="55" t="s">
        <v>1053</v>
      </c>
      <c r="E22" s="61">
        <v>16198</v>
      </c>
      <c r="F22" s="68">
        <v>16198</v>
      </c>
      <c r="G22" s="44">
        <v>15</v>
      </c>
    </row>
    <row r="23" s="1" customFormat="true" ht="21.85" customHeight="true" spans="1:7">
      <c r="A23" s="44" t="s">
        <v>960</v>
      </c>
      <c r="B23" s="44" t="s">
        <v>1054</v>
      </c>
      <c r="C23" s="65" t="s">
        <v>1029</v>
      </c>
      <c r="D23" s="55" t="s">
        <v>1055</v>
      </c>
      <c r="E23" s="61">
        <v>86947</v>
      </c>
      <c r="F23" s="68">
        <v>86947</v>
      </c>
      <c r="G23" s="44">
        <v>16</v>
      </c>
    </row>
    <row r="24" s="1" customFormat="true" ht="21.85" customHeight="true" spans="1:7">
      <c r="A24" s="44" t="s">
        <v>960</v>
      </c>
      <c r="B24" s="44" t="s">
        <v>1056</v>
      </c>
      <c r="C24" s="65" t="s">
        <v>1050</v>
      </c>
      <c r="D24" s="55"/>
      <c r="E24" s="61">
        <v>74300</v>
      </c>
      <c r="F24" s="68">
        <v>74300</v>
      </c>
      <c r="G24" s="44">
        <v>17</v>
      </c>
    </row>
    <row r="25" s="1" customFormat="true" ht="21.85" customHeight="true" spans="1:7">
      <c r="A25" s="44" t="s">
        <v>960</v>
      </c>
      <c r="B25" s="44" t="s">
        <v>1057</v>
      </c>
      <c r="C25" s="66" t="s">
        <v>1058</v>
      </c>
      <c r="D25" s="67" t="s">
        <v>1059</v>
      </c>
      <c r="E25" s="69">
        <v>12647</v>
      </c>
      <c r="F25" s="70">
        <v>12647</v>
      </c>
      <c r="G25" s="44">
        <v>18</v>
      </c>
    </row>
    <row r="26" s="1" customFormat="true" ht="21.85" customHeight="true" spans="1:7">
      <c r="A26" s="44" t="s">
        <v>960</v>
      </c>
      <c r="B26" s="44" t="s">
        <v>1060</v>
      </c>
      <c r="C26" s="65" t="s">
        <v>1061</v>
      </c>
      <c r="D26" s="55" t="s">
        <v>1062</v>
      </c>
      <c r="E26" s="61">
        <f>E27+E28</f>
        <v>123155</v>
      </c>
      <c r="F26" s="61">
        <f>F27+F28</f>
        <v>123155</v>
      </c>
      <c r="G26" s="44">
        <v>19</v>
      </c>
    </row>
    <row r="27" s="1" customFormat="true" ht="21.85" customHeight="true" spans="1:7">
      <c r="A27" s="44" t="s">
        <v>960</v>
      </c>
      <c r="B27" s="44" t="s">
        <v>1063</v>
      </c>
      <c r="C27" s="65" t="s">
        <v>1026</v>
      </c>
      <c r="D27" s="55" t="s">
        <v>1064</v>
      </c>
      <c r="E27" s="61">
        <v>31500</v>
      </c>
      <c r="F27" s="61">
        <v>31500</v>
      </c>
      <c r="G27" s="44">
        <v>20</v>
      </c>
    </row>
    <row r="28" s="1" customFormat="true" ht="21.85" customHeight="true" spans="1:7">
      <c r="A28" s="44" t="s">
        <v>960</v>
      </c>
      <c r="B28" s="44" t="s">
        <v>1065</v>
      </c>
      <c r="C28" s="66" t="s">
        <v>1029</v>
      </c>
      <c r="D28" s="67" t="s">
        <v>1066</v>
      </c>
      <c r="E28" s="69">
        <v>91655</v>
      </c>
      <c r="F28" s="69">
        <v>91655</v>
      </c>
      <c r="G28" s="44">
        <v>21</v>
      </c>
    </row>
    <row r="29" s="1" customFormat="true" ht="14.3" customHeight="true" spans="1:7">
      <c r="A29" s="44">
        <v>0</v>
      </c>
      <c r="C29" s="44" t="s">
        <v>1067</v>
      </c>
      <c r="D29" s="44"/>
      <c r="E29" s="44"/>
      <c r="F29" s="44"/>
      <c r="G29" s="44"/>
    </row>
    <row r="30" s="1" customFormat="true" ht="14.3" customHeight="true" spans="1:7">
      <c r="A30" s="44">
        <v>0</v>
      </c>
      <c r="C30" s="44" t="s">
        <v>1068</v>
      </c>
      <c r="D30" s="44"/>
      <c r="E30" s="44"/>
      <c r="F30" s="44"/>
      <c r="G30" s="44"/>
    </row>
    <row r="31" s="1" customFormat="true" ht="14.3" customHeight="true" spans="7:7">
      <c r="G31" s="44"/>
    </row>
  </sheetData>
  <mergeCells count="3">
    <mergeCell ref="C5:F5"/>
    <mergeCell ref="C29:F29"/>
    <mergeCell ref="C30:F3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topLeftCell="C4" workbookViewId="0">
      <selection activeCell="C4" sqref="$A4:$XFD4"/>
    </sheetView>
  </sheetViews>
  <sheetFormatPr defaultColWidth="10" defaultRowHeight="13.5" outlineLevelCol="7"/>
  <cols>
    <col min="1" max="2" width="9" style="1" hidden="true"/>
    <col min="3" max="3" width="42.475" style="1" customWidth="true"/>
    <col min="4" max="4" width="18.45" style="1" customWidth="true"/>
    <col min="5" max="6" width="20.7583333333333" style="1" customWidth="true"/>
    <col min="7" max="7" width="19.1333333333333" style="1" customWidth="true"/>
    <col min="8" max="8" width="9" style="1" hidden="true"/>
    <col min="9" max="9" width="9.76666666666667" style="1" customWidth="true"/>
    <col min="10" max="16384" width="10" style="1"/>
  </cols>
  <sheetData>
    <row r="1" s="1" customFormat="true" ht="38.25" hidden="true" spans="1:4">
      <c r="A1" s="44">
        <v>0</v>
      </c>
      <c r="B1" s="44" t="s">
        <v>1069</v>
      </c>
      <c r="C1" s="44" t="s">
        <v>935</v>
      </c>
      <c r="D1" s="44" t="s">
        <v>1070</v>
      </c>
    </row>
    <row r="2" s="1" customFormat="true" ht="25.5" hidden="true" spans="1:6">
      <c r="A2" s="44">
        <v>0</v>
      </c>
      <c r="B2" s="44" t="s">
        <v>937</v>
      </c>
      <c r="C2" s="44" t="s">
        <v>968</v>
      </c>
      <c r="D2" s="44" t="s">
        <v>938</v>
      </c>
      <c r="E2" s="44" t="s">
        <v>969</v>
      </c>
      <c r="F2" s="44" t="s">
        <v>1071</v>
      </c>
    </row>
    <row r="3" s="1" customFormat="true" hidden="true" spans="1:8">
      <c r="A3" s="44">
        <v>0</v>
      </c>
      <c r="B3" s="44" t="s">
        <v>970</v>
      </c>
      <c r="C3" s="44" t="s">
        <v>971</v>
      </c>
      <c r="E3" s="44" t="s">
        <v>1016</v>
      </c>
      <c r="F3" s="44" t="s">
        <v>1017</v>
      </c>
      <c r="G3" s="44" t="s">
        <v>1072</v>
      </c>
      <c r="H3" s="44" t="s">
        <v>974</v>
      </c>
    </row>
    <row r="4" s="1" customFormat="true" ht="14.3" customHeight="true" spans="1:3">
      <c r="A4" s="44">
        <v>0</v>
      </c>
      <c r="C4" s="9" t="s">
        <v>1073</v>
      </c>
    </row>
    <row r="5" s="1" customFormat="true" ht="28.6" customHeight="true" spans="1:6">
      <c r="A5" s="44">
        <v>0</v>
      </c>
      <c r="C5" s="45" t="s">
        <v>1074</v>
      </c>
      <c r="D5" s="45"/>
      <c r="E5" s="45"/>
      <c r="F5" s="45"/>
    </row>
    <row r="6" s="1" customFormat="true" ht="14.3" customHeight="true" spans="1:7">
      <c r="A6" s="44">
        <v>0</v>
      </c>
      <c r="C6" s="46" t="s">
        <v>3</v>
      </c>
      <c r="D6" s="46"/>
      <c r="E6" s="46"/>
      <c r="F6" s="46"/>
      <c r="G6" s="46"/>
    </row>
    <row r="7" s="1" customFormat="true" ht="37.5" customHeight="true" spans="1:7">
      <c r="A7" s="44">
        <v>0</v>
      </c>
      <c r="C7" s="47" t="s">
        <v>4</v>
      </c>
      <c r="D7" s="48" t="s">
        <v>953</v>
      </c>
      <c r="E7" s="48" t="s">
        <v>1021</v>
      </c>
      <c r="F7" s="57" t="s">
        <v>1022</v>
      </c>
      <c r="G7" s="57" t="s">
        <v>1075</v>
      </c>
    </row>
    <row r="8" s="1" customFormat="true" ht="37.5" customHeight="true" spans="1:8">
      <c r="A8" s="44" t="s">
        <v>960</v>
      </c>
      <c r="B8" s="44" t="s">
        <v>1076</v>
      </c>
      <c r="C8" s="49" t="s">
        <v>1077</v>
      </c>
      <c r="D8" s="50" t="s">
        <v>954</v>
      </c>
      <c r="E8" s="58">
        <f>E9+E10</f>
        <v>4269722</v>
      </c>
      <c r="F8" s="58">
        <f>F9+F10</f>
        <v>4269722</v>
      </c>
      <c r="G8" s="59"/>
      <c r="H8" s="44">
        <v>1</v>
      </c>
    </row>
    <row r="9" s="1" customFormat="true" ht="37.5" customHeight="true" spans="1:8">
      <c r="A9" s="44" t="s">
        <v>960</v>
      </c>
      <c r="B9" s="44" t="s">
        <v>1078</v>
      </c>
      <c r="C9" s="51" t="s">
        <v>1079</v>
      </c>
      <c r="D9" s="52" t="s">
        <v>955</v>
      </c>
      <c r="E9" s="60">
        <v>1159487</v>
      </c>
      <c r="F9" s="61">
        <v>1159487</v>
      </c>
      <c r="G9" s="62"/>
      <c r="H9" s="44">
        <v>2</v>
      </c>
    </row>
    <row r="10" s="1" customFormat="true" ht="37.5" customHeight="true" spans="1:8">
      <c r="A10" s="44" t="s">
        <v>960</v>
      </c>
      <c r="B10" s="44" t="s">
        <v>1080</v>
      </c>
      <c r="C10" s="49" t="s">
        <v>1081</v>
      </c>
      <c r="D10" s="50" t="s">
        <v>956</v>
      </c>
      <c r="E10" s="58">
        <v>3110235</v>
      </c>
      <c r="F10" s="58">
        <v>3110235</v>
      </c>
      <c r="G10" s="59"/>
      <c r="H10" s="44">
        <v>3</v>
      </c>
    </row>
    <row r="11" s="1" customFormat="true" ht="37.5" customHeight="true" spans="1:8">
      <c r="A11" s="44" t="s">
        <v>960</v>
      </c>
      <c r="B11" s="44" t="s">
        <v>1082</v>
      </c>
      <c r="C11" s="53" t="s">
        <v>1083</v>
      </c>
      <c r="D11" s="50" t="s">
        <v>957</v>
      </c>
      <c r="E11" s="58">
        <f>E12+E13</f>
        <v>426000</v>
      </c>
      <c r="F11" s="58">
        <f>F12+F13</f>
        <v>426000</v>
      </c>
      <c r="G11" s="59"/>
      <c r="H11" s="44">
        <v>4</v>
      </c>
    </row>
    <row r="12" s="1" customFormat="true" ht="37.5" customHeight="true" spans="1:8">
      <c r="A12" s="44" t="s">
        <v>960</v>
      </c>
      <c r="B12" s="44" t="s">
        <v>1084</v>
      </c>
      <c r="C12" s="54" t="s">
        <v>1079</v>
      </c>
      <c r="D12" s="55" t="s">
        <v>958</v>
      </c>
      <c r="E12" s="61">
        <v>17000</v>
      </c>
      <c r="F12" s="61">
        <v>17000</v>
      </c>
      <c r="G12" s="62"/>
      <c r="H12" s="44">
        <v>5</v>
      </c>
    </row>
    <row r="13" s="1" customFormat="true" ht="37.5" customHeight="true" spans="1:8">
      <c r="A13" s="44" t="s">
        <v>960</v>
      </c>
      <c r="B13" s="44" t="s">
        <v>1085</v>
      </c>
      <c r="C13" s="49" t="s">
        <v>1081</v>
      </c>
      <c r="D13" s="50" t="s">
        <v>959</v>
      </c>
      <c r="E13" s="58">
        <v>409000</v>
      </c>
      <c r="F13" s="58">
        <v>409000</v>
      </c>
      <c r="G13" s="63"/>
      <c r="H13" s="44">
        <v>6</v>
      </c>
    </row>
    <row r="14" s="1" customFormat="true" ht="14.2" customHeight="true" spans="1:7">
      <c r="A14" s="44">
        <v>0</v>
      </c>
      <c r="C14" s="56" t="s">
        <v>1086</v>
      </c>
      <c r="D14" s="56"/>
      <c r="E14" s="56"/>
      <c r="F14" s="56"/>
      <c r="G14" s="56"/>
    </row>
  </sheetData>
  <mergeCells count="3">
    <mergeCell ref="C5:F5"/>
    <mergeCell ref="C6:G6"/>
    <mergeCell ref="C14:G14"/>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961"/>
  <sheetViews>
    <sheetView tabSelected="1" view="pageBreakPreview" zoomScaleNormal="100" zoomScaleSheetLayoutView="100" workbookViewId="0">
      <pane ySplit="6" topLeftCell="A276" activePane="bottomLeft" state="frozen"/>
      <selection/>
      <selection pane="bottomLeft" activeCell="F296" sqref="F296:F298"/>
    </sheetView>
  </sheetViews>
  <sheetFormatPr defaultColWidth="10" defaultRowHeight="13.5"/>
  <cols>
    <col min="1" max="1" width="11.75" style="5" customWidth="true"/>
    <col min="2" max="2" width="22.125" style="5" customWidth="true"/>
    <col min="3" max="3" width="9.25" style="5" customWidth="true"/>
    <col min="4" max="4" width="10.75" style="4" customWidth="true"/>
    <col min="5" max="5" width="42.5" style="6" customWidth="true"/>
    <col min="6" max="6" width="11.625" style="7" customWidth="true"/>
    <col min="7" max="7" width="16.25" style="7" customWidth="true"/>
    <col min="8" max="8" width="47.625" style="8" customWidth="true"/>
    <col min="9" max="9" width="7.75" style="4" customWidth="true"/>
    <col min="10" max="10" width="10.25" style="4" customWidth="true"/>
    <col min="11" max="11" width="6.875" style="4" customWidth="true"/>
    <col min="12" max="12" width="6.125" style="4" customWidth="true"/>
    <col min="13" max="13" width="16.5" style="5" customWidth="true"/>
    <col min="14" max="16384" width="10" style="5"/>
  </cols>
  <sheetData>
    <row r="1" s="1" customFormat="true" ht="14.3" customHeight="true" spans="1:1">
      <c r="A1" s="9" t="s">
        <v>1087</v>
      </c>
    </row>
    <row r="2" s="2" customFormat="true" ht="27" spans="1:12">
      <c r="A2" s="10" t="s">
        <v>1088</v>
      </c>
      <c r="B2" s="10"/>
      <c r="C2" s="10"/>
      <c r="D2" s="10"/>
      <c r="E2" s="27"/>
      <c r="F2" s="10"/>
      <c r="G2" s="10"/>
      <c r="H2" s="28"/>
      <c r="I2" s="10"/>
      <c r="J2" s="10"/>
      <c r="K2" s="10"/>
      <c r="L2" s="10"/>
    </row>
    <row r="3" s="3" customFormat="true" spans="1:12">
      <c r="A3" s="11"/>
      <c r="B3" s="11"/>
      <c r="C3" s="12"/>
      <c r="D3" s="12"/>
      <c r="E3" s="29"/>
      <c r="F3" s="12"/>
      <c r="G3" s="12"/>
      <c r="H3" s="12"/>
      <c r="I3" s="12"/>
      <c r="J3" s="31" t="s">
        <v>1089</v>
      </c>
      <c r="K3" s="32"/>
      <c r="L3" s="33"/>
    </row>
    <row r="4" s="4" customFormat="true" spans="1:12">
      <c r="A4" s="13" t="s">
        <v>1090</v>
      </c>
      <c r="B4" s="13" t="s">
        <v>1091</v>
      </c>
      <c r="C4" s="14" t="s">
        <v>1092</v>
      </c>
      <c r="D4" s="15" t="s">
        <v>1093</v>
      </c>
      <c r="E4" s="15" t="s">
        <v>1094</v>
      </c>
      <c r="F4" s="13" t="s">
        <v>1095</v>
      </c>
      <c r="G4" s="13" t="s">
        <v>1096</v>
      </c>
      <c r="H4" s="15" t="s">
        <v>1097</v>
      </c>
      <c r="I4" s="15" t="s">
        <v>1098</v>
      </c>
      <c r="J4" s="15" t="s">
        <v>1099</v>
      </c>
      <c r="K4" s="15" t="s">
        <v>1100</v>
      </c>
      <c r="L4" s="15" t="s">
        <v>1101</v>
      </c>
    </row>
    <row r="5" s="4" customFormat="true" spans="1:12">
      <c r="A5" s="13"/>
      <c r="B5" s="13"/>
      <c r="C5" s="14"/>
      <c r="D5" s="15"/>
      <c r="E5" s="15"/>
      <c r="F5" s="13"/>
      <c r="G5" s="13"/>
      <c r="H5" s="15"/>
      <c r="I5" s="15"/>
      <c r="J5" s="15"/>
      <c r="K5" s="15"/>
      <c r="L5" s="15"/>
    </row>
    <row r="6" ht="18" customHeight="true" spans="1:12">
      <c r="A6" s="16" t="s">
        <v>1102</v>
      </c>
      <c r="B6" s="17"/>
      <c r="C6" s="18"/>
      <c r="D6" s="19">
        <f>SUM(D7:D958)-850.45</f>
        <v>461072.01</v>
      </c>
      <c r="E6" s="30"/>
      <c r="F6" s="22"/>
      <c r="G6" s="22"/>
      <c r="H6" s="20"/>
      <c r="I6" s="21"/>
      <c r="J6" s="21"/>
      <c r="K6" s="21"/>
      <c r="L6" s="21"/>
    </row>
    <row r="7" ht="18" customHeight="true" spans="1:12">
      <c r="A7" s="20" t="s">
        <v>1103</v>
      </c>
      <c r="B7" s="20" t="s">
        <v>1104</v>
      </c>
      <c r="C7" s="21">
        <v>10</v>
      </c>
      <c r="D7" s="19">
        <v>1438.3</v>
      </c>
      <c r="E7" s="20" t="s">
        <v>1105</v>
      </c>
      <c r="F7" s="22" t="s">
        <v>1106</v>
      </c>
      <c r="G7" s="20" t="s">
        <v>1107</v>
      </c>
      <c r="H7" s="20" t="s">
        <v>1108</v>
      </c>
      <c r="I7" s="21" t="s">
        <v>1109</v>
      </c>
      <c r="J7" s="23">
        <v>6000</v>
      </c>
      <c r="K7" s="21" t="s">
        <v>1110</v>
      </c>
      <c r="L7" s="23">
        <v>20</v>
      </c>
    </row>
    <row r="8" ht="18" customHeight="true" spans="1:12">
      <c r="A8" s="20"/>
      <c r="B8" s="22"/>
      <c r="C8" s="21"/>
      <c r="D8" s="21"/>
      <c r="E8" s="20"/>
      <c r="F8" s="22"/>
      <c r="G8" s="20" t="s">
        <v>1111</v>
      </c>
      <c r="H8" s="20" t="s">
        <v>1112</v>
      </c>
      <c r="I8" s="21" t="s">
        <v>1113</v>
      </c>
      <c r="J8" s="23">
        <v>100</v>
      </c>
      <c r="K8" s="21" t="s">
        <v>1114</v>
      </c>
      <c r="L8" s="23">
        <v>20</v>
      </c>
    </row>
    <row r="9" ht="18" customHeight="true" spans="1:12">
      <c r="A9" s="20"/>
      <c r="B9" s="22"/>
      <c r="C9" s="21"/>
      <c r="D9" s="21"/>
      <c r="E9" s="20"/>
      <c r="F9" s="22"/>
      <c r="G9" s="20" t="s">
        <v>1115</v>
      </c>
      <c r="H9" s="20" t="s">
        <v>1116</v>
      </c>
      <c r="I9" s="21" t="s">
        <v>1113</v>
      </c>
      <c r="J9" s="23">
        <v>100</v>
      </c>
      <c r="K9" s="21" t="s">
        <v>1114</v>
      </c>
      <c r="L9" s="23">
        <v>10</v>
      </c>
    </row>
    <row r="10" ht="18" customHeight="true" spans="1:12">
      <c r="A10" s="20"/>
      <c r="B10" s="22"/>
      <c r="C10" s="21"/>
      <c r="D10" s="21"/>
      <c r="E10" s="20"/>
      <c r="F10" s="22" t="s">
        <v>1117</v>
      </c>
      <c r="G10" s="20" t="s">
        <v>1118</v>
      </c>
      <c r="H10" s="20" t="s">
        <v>1119</v>
      </c>
      <c r="I10" s="21" t="s">
        <v>1120</v>
      </c>
      <c r="J10" s="21" t="s">
        <v>1121</v>
      </c>
      <c r="K10" s="21"/>
      <c r="L10" s="23">
        <v>40</v>
      </c>
    </row>
    <row r="11" ht="18" customHeight="true" spans="1:12">
      <c r="A11" s="20" t="s">
        <v>1122</v>
      </c>
      <c r="B11" s="20" t="s">
        <v>1123</v>
      </c>
      <c r="C11" s="21">
        <v>10</v>
      </c>
      <c r="D11" s="23">
        <v>745.7</v>
      </c>
      <c r="E11" s="20" t="s">
        <v>1124</v>
      </c>
      <c r="F11" s="22" t="s">
        <v>1106</v>
      </c>
      <c r="G11" s="20" t="s">
        <v>1107</v>
      </c>
      <c r="H11" s="20" t="s">
        <v>1125</v>
      </c>
      <c r="I11" s="21" t="s">
        <v>1109</v>
      </c>
      <c r="J11" s="23">
        <v>10</v>
      </c>
      <c r="K11" s="21" t="s">
        <v>1126</v>
      </c>
      <c r="L11" s="23">
        <v>10</v>
      </c>
    </row>
    <row r="12" ht="18" customHeight="true" spans="1:12">
      <c r="A12" s="20"/>
      <c r="B12" s="22"/>
      <c r="C12" s="21"/>
      <c r="D12" s="21"/>
      <c r="E12" s="20"/>
      <c r="F12" s="22"/>
      <c r="G12" s="20" t="s">
        <v>1111</v>
      </c>
      <c r="H12" s="20" t="s">
        <v>1127</v>
      </c>
      <c r="I12" s="21" t="s">
        <v>1109</v>
      </c>
      <c r="J12" s="23">
        <v>98</v>
      </c>
      <c r="K12" s="21" t="s">
        <v>1114</v>
      </c>
      <c r="L12" s="23">
        <v>20</v>
      </c>
    </row>
    <row r="13" ht="18" customHeight="true" spans="1:12">
      <c r="A13" s="20"/>
      <c r="B13" s="22"/>
      <c r="C13" s="21"/>
      <c r="D13" s="21"/>
      <c r="E13" s="20"/>
      <c r="F13" s="22"/>
      <c r="G13" s="20" t="s">
        <v>1115</v>
      </c>
      <c r="H13" s="20" t="s">
        <v>1128</v>
      </c>
      <c r="I13" s="21" t="s">
        <v>1109</v>
      </c>
      <c r="J13" s="23">
        <v>96</v>
      </c>
      <c r="K13" s="21" t="s">
        <v>1114</v>
      </c>
      <c r="L13" s="23">
        <v>20</v>
      </c>
    </row>
    <row r="14" ht="18" customHeight="true" spans="1:12">
      <c r="A14" s="20"/>
      <c r="B14" s="22"/>
      <c r="C14" s="21"/>
      <c r="D14" s="21"/>
      <c r="E14" s="20"/>
      <c r="F14" s="22" t="s">
        <v>1117</v>
      </c>
      <c r="G14" s="20" t="s">
        <v>1129</v>
      </c>
      <c r="H14" s="20" t="s">
        <v>1130</v>
      </c>
      <c r="I14" s="21" t="s">
        <v>1120</v>
      </c>
      <c r="J14" s="34" t="s">
        <v>1131</v>
      </c>
      <c r="K14" s="21"/>
      <c r="L14" s="23">
        <v>30</v>
      </c>
    </row>
    <row r="15" ht="18" customHeight="true" spans="1:12">
      <c r="A15" s="20"/>
      <c r="B15" s="22"/>
      <c r="C15" s="21"/>
      <c r="D15" s="21"/>
      <c r="E15" s="20"/>
      <c r="F15" s="22" t="s">
        <v>1132</v>
      </c>
      <c r="G15" s="20" t="s">
        <v>1133</v>
      </c>
      <c r="H15" s="20" t="s">
        <v>1134</v>
      </c>
      <c r="I15" s="21" t="s">
        <v>1109</v>
      </c>
      <c r="J15" s="23">
        <v>96</v>
      </c>
      <c r="K15" s="21" t="s">
        <v>1114</v>
      </c>
      <c r="L15" s="23">
        <v>10</v>
      </c>
    </row>
    <row r="16" ht="18" customHeight="true" spans="1:12">
      <c r="A16" s="20" t="s">
        <v>1135</v>
      </c>
      <c r="B16" s="20" t="s">
        <v>1136</v>
      </c>
      <c r="C16" s="21">
        <v>10</v>
      </c>
      <c r="D16" s="23">
        <v>701.75</v>
      </c>
      <c r="E16" s="20" t="s">
        <v>1137</v>
      </c>
      <c r="F16" s="22" t="s">
        <v>1106</v>
      </c>
      <c r="G16" s="20" t="s">
        <v>1107</v>
      </c>
      <c r="H16" s="20" t="s">
        <v>1138</v>
      </c>
      <c r="I16" s="21" t="s">
        <v>1109</v>
      </c>
      <c r="J16" s="23">
        <v>8</v>
      </c>
      <c r="K16" s="21" t="s">
        <v>1139</v>
      </c>
      <c r="L16" s="23">
        <v>40</v>
      </c>
    </row>
    <row r="17" ht="18" customHeight="true" spans="1:12">
      <c r="A17" s="20"/>
      <c r="B17" s="22"/>
      <c r="C17" s="21"/>
      <c r="D17" s="21"/>
      <c r="E17" s="20"/>
      <c r="F17" s="22"/>
      <c r="G17" s="20" t="s">
        <v>1111</v>
      </c>
      <c r="H17" s="20" t="s">
        <v>1140</v>
      </c>
      <c r="I17" s="21" t="s">
        <v>1141</v>
      </c>
      <c r="J17" s="23">
        <v>1</v>
      </c>
      <c r="K17" s="21" t="s">
        <v>1114</v>
      </c>
      <c r="L17" s="23">
        <v>10</v>
      </c>
    </row>
    <row r="18" ht="18" customHeight="true" spans="1:12">
      <c r="A18" s="20"/>
      <c r="B18" s="22"/>
      <c r="C18" s="21"/>
      <c r="D18" s="21"/>
      <c r="E18" s="20"/>
      <c r="F18" s="22" t="s">
        <v>1117</v>
      </c>
      <c r="G18" s="20" t="s">
        <v>1118</v>
      </c>
      <c r="H18" s="20" t="s">
        <v>1142</v>
      </c>
      <c r="I18" s="21" t="s">
        <v>1120</v>
      </c>
      <c r="J18" s="21" t="s">
        <v>1143</v>
      </c>
      <c r="K18" s="21"/>
      <c r="L18" s="23">
        <v>30</v>
      </c>
    </row>
    <row r="19" ht="18" customHeight="true" spans="1:12">
      <c r="A19" s="20"/>
      <c r="B19" s="22"/>
      <c r="C19" s="21"/>
      <c r="D19" s="21"/>
      <c r="E19" s="20"/>
      <c r="F19" s="22"/>
      <c r="G19" s="22"/>
      <c r="H19" s="20" t="s">
        <v>1144</v>
      </c>
      <c r="I19" s="21" t="s">
        <v>1120</v>
      </c>
      <c r="J19" s="21" t="s">
        <v>1145</v>
      </c>
      <c r="K19" s="21"/>
      <c r="L19" s="23">
        <v>10</v>
      </c>
    </row>
    <row r="20" ht="18" customHeight="true" spans="1:12">
      <c r="A20" s="20" t="s">
        <v>1146</v>
      </c>
      <c r="B20" s="20" t="s">
        <v>1147</v>
      </c>
      <c r="C20" s="21">
        <v>10</v>
      </c>
      <c r="D20" s="23">
        <v>680.39</v>
      </c>
      <c r="E20" s="20" t="s">
        <v>1148</v>
      </c>
      <c r="F20" s="22" t="s">
        <v>1106</v>
      </c>
      <c r="G20" s="20" t="s">
        <v>1107</v>
      </c>
      <c r="H20" s="20" t="s">
        <v>1149</v>
      </c>
      <c r="I20" s="21" t="s">
        <v>1109</v>
      </c>
      <c r="J20" s="23">
        <v>7</v>
      </c>
      <c r="K20" s="21" t="s">
        <v>1150</v>
      </c>
      <c r="L20" s="23">
        <v>15</v>
      </c>
    </row>
    <row r="21" ht="18" customHeight="true" spans="1:12">
      <c r="A21" s="20"/>
      <c r="B21" s="22"/>
      <c r="C21" s="21"/>
      <c r="D21" s="21"/>
      <c r="E21" s="20"/>
      <c r="F21" s="22"/>
      <c r="G21" s="20" t="s">
        <v>1111</v>
      </c>
      <c r="H21" s="20" t="s">
        <v>1151</v>
      </c>
      <c r="I21" s="21" t="s">
        <v>1109</v>
      </c>
      <c r="J21" s="23">
        <v>10</v>
      </c>
      <c r="K21" s="21" t="s">
        <v>1114</v>
      </c>
      <c r="L21" s="23">
        <v>20</v>
      </c>
    </row>
    <row r="22" ht="18" customHeight="true" spans="1:12">
      <c r="A22" s="20"/>
      <c r="B22" s="22"/>
      <c r="C22" s="21"/>
      <c r="D22" s="21"/>
      <c r="E22" s="20"/>
      <c r="F22" s="22"/>
      <c r="G22" s="20" t="s">
        <v>1115</v>
      </c>
      <c r="H22" s="20" t="s">
        <v>1152</v>
      </c>
      <c r="I22" s="21" t="s">
        <v>1109</v>
      </c>
      <c r="J22" s="23">
        <v>95</v>
      </c>
      <c r="K22" s="21" t="s">
        <v>1114</v>
      </c>
      <c r="L22" s="23">
        <v>15</v>
      </c>
    </row>
    <row r="23" ht="18" customHeight="true" spans="1:12">
      <c r="A23" s="20"/>
      <c r="B23" s="22"/>
      <c r="C23" s="21"/>
      <c r="D23" s="21"/>
      <c r="E23" s="20"/>
      <c r="F23" s="22" t="s">
        <v>1117</v>
      </c>
      <c r="G23" s="20" t="s">
        <v>1118</v>
      </c>
      <c r="H23" s="20" t="s">
        <v>1153</v>
      </c>
      <c r="I23" s="21" t="s">
        <v>1120</v>
      </c>
      <c r="J23" s="21" t="s">
        <v>1143</v>
      </c>
      <c r="K23" s="21"/>
      <c r="L23" s="23">
        <v>30</v>
      </c>
    </row>
    <row r="24" ht="18" customHeight="true" spans="1:12">
      <c r="A24" s="20"/>
      <c r="B24" s="22"/>
      <c r="C24" s="21"/>
      <c r="D24" s="21"/>
      <c r="E24" s="20"/>
      <c r="F24" s="22" t="s">
        <v>1132</v>
      </c>
      <c r="G24" s="20" t="s">
        <v>1133</v>
      </c>
      <c r="H24" s="20" t="s">
        <v>1154</v>
      </c>
      <c r="I24" s="21" t="s">
        <v>1113</v>
      </c>
      <c r="J24" s="23">
        <v>100</v>
      </c>
      <c r="K24" s="21" t="s">
        <v>1114</v>
      </c>
      <c r="L24" s="23">
        <v>10</v>
      </c>
    </row>
    <row r="25" ht="18" customHeight="true" spans="1:12">
      <c r="A25" s="20"/>
      <c r="B25" s="20" t="s">
        <v>1155</v>
      </c>
      <c r="C25" s="21">
        <v>10</v>
      </c>
      <c r="D25" s="19">
        <v>1424.48</v>
      </c>
      <c r="E25" s="20" t="s">
        <v>1156</v>
      </c>
      <c r="F25" s="22" t="s">
        <v>1106</v>
      </c>
      <c r="G25" s="20" t="s">
        <v>1107</v>
      </c>
      <c r="H25" s="20" t="s">
        <v>1157</v>
      </c>
      <c r="I25" s="21" t="s">
        <v>1109</v>
      </c>
      <c r="J25" s="23">
        <v>4</v>
      </c>
      <c r="K25" s="21" t="s">
        <v>1126</v>
      </c>
      <c r="L25" s="23">
        <v>20</v>
      </c>
    </row>
    <row r="26" ht="18" customHeight="true" spans="1:12">
      <c r="A26" s="20"/>
      <c r="B26" s="22"/>
      <c r="C26" s="21"/>
      <c r="D26" s="21"/>
      <c r="E26" s="20"/>
      <c r="F26" s="22"/>
      <c r="G26" s="20" t="s">
        <v>1111</v>
      </c>
      <c r="H26" s="20" t="s">
        <v>1158</v>
      </c>
      <c r="I26" s="21" t="s">
        <v>1109</v>
      </c>
      <c r="J26" s="23">
        <v>10</v>
      </c>
      <c r="K26" s="21" t="s">
        <v>1114</v>
      </c>
      <c r="L26" s="23">
        <v>15</v>
      </c>
    </row>
    <row r="27" ht="18" customHeight="true" spans="1:12">
      <c r="A27" s="20"/>
      <c r="B27" s="22"/>
      <c r="C27" s="21"/>
      <c r="D27" s="21"/>
      <c r="E27" s="20"/>
      <c r="F27" s="22"/>
      <c r="G27" s="20" t="s">
        <v>1115</v>
      </c>
      <c r="H27" s="20" t="s">
        <v>1159</v>
      </c>
      <c r="I27" s="21" t="s">
        <v>1109</v>
      </c>
      <c r="J27" s="23">
        <v>90</v>
      </c>
      <c r="K27" s="21" t="s">
        <v>1114</v>
      </c>
      <c r="L27" s="23">
        <v>15</v>
      </c>
    </row>
    <row r="28" ht="18" customHeight="true" spans="1:12">
      <c r="A28" s="20"/>
      <c r="B28" s="22"/>
      <c r="C28" s="21"/>
      <c r="D28" s="21"/>
      <c r="E28" s="20"/>
      <c r="F28" s="22" t="s">
        <v>1117</v>
      </c>
      <c r="G28" s="20" t="s">
        <v>1118</v>
      </c>
      <c r="H28" s="20" t="s">
        <v>1160</v>
      </c>
      <c r="I28" s="21" t="s">
        <v>1120</v>
      </c>
      <c r="J28" s="21" t="s">
        <v>1143</v>
      </c>
      <c r="K28" s="21"/>
      <c r="L28" s="23">
        <v>30</v>
      </c>
    </row>
    <row r="29" ht="18" customHeight="true" spans="1:12">
      <c r="A29" s="20"/>
      <c r="B29" s="20" t="s">
        <v>1161</v>
      </c>
      <c r="C29" s="21">
        <v>10</v>
      </c>
      <c r="D29" s="23">
        <v>900</v>
      </c>
      <c r="E29" s="20" t="s">
        <v>1162</v>
      </c>
      <c r="F29" s="22" t="s">
        <v>1106</v>
      </c>
      <c r="G29" s="20" t="s">
        <v>1107</v>
      </c>
      <c r="H29" s="20" t="s">
        <v>1163</v>
      </c>
      <c r="I29" s="21" t="s">
        <v>1113</v>
      </c>
      <c r="J29" s="23">
        <v>1000</v>
      </c>
      <c r="K29" s="21" t="s">
        <v>1164</v>
      </c>
      <c r="L29" s="23">
        <v>15</v>
      </c>
    </row>
    <row r="30" ht="18" customHeight="true" spans="1:12">
      <c r="A30" s="20"/>
      <c r="B30" s="22"/>
      <c r="C30" s="21"/>
      <c r="D30" s="21"/>
      <c r="E30" s="20"/>
      <c r="F30" s="22"/>
      <c r="G30" s="20" t="s">
        <v>1111</v>
      </c>
      <c r="H30" s="20" t="s">
        <v>1165</v>
      </c>
      <c r="I30" s="21" t="s">
        <v>1120</v>
      </c>
      <c r="J30" s="21" t="s">
        <v>1143</v>
      </c>
      <c r="K30" s="21"/>
      <c r="L30" s="23">
        <v>20</v>
      </c>
    </row>
    <row r="31" ht="18" customHeight="true" spans="1:12">
      <c r="A31" s="20"/>
      <c r="B31" s="22"/>
      <c r="C31" s="21"/>
      <c r="D31" s="21"/>
      <c r="E31" s="20"/>
      <c r="F31" s="22"/>
      <c r="G31" s="20" t="s">
        <v>1115</v>
      </c>
      <c r="H31" s="20" t="s">
        <v>1166</v>
      </c>
      <c r="I31" s="21" t="s">
        <v>1141</v>
      </c>
      <c r="J31" s="23">
        <v>30</v>
      </c>
      <c r="K31" s="21" t="s">
        <v>1167</v>
      </c>
      <c r="L31" s="23">
        <v>15</v>
      </c>
    </row>
    <row r="32" ht="18" customHeight="true" spans="1:12">
      <c r="A32" s="20"/>
      <c r="B32" s="22"/>
      <c r="C32" s="21"/>
      <c r="D32" s="21"/>
      <c r="E32" s="20"/>
      <c r="F32" s="22" t="s">
        <v>1117</v>
      </c>
      <c r="G32" s="20" t="s">
        <v>1129</v>
      </c>
      <c r="H32" s="20" t="s">
        <v>1168</v>
      </c>
      <c r="I32" s="21" t="s">
        <v>1141</v>
      </c>
      <c r="J32" s="23">
        <v>10</v>
      </c>
      <c r="K32" s="21" t="s">
        <v>1114</v>
      </c>
      <c r="L32" s="23">
        <v>10</v>
      </c>
    </row>
    <row r="33" ht="27" customHeight="true" spans="1:12">
      <c r="A33" s="20"/>
      <c r="B33" s="22"/>
      <c r="C33" s="21"/>
      <c r="D33" s="21"/>
      <c r="E33" s="20"/>
      <c r="F33" s="22"/>
      <c r="G33" s="20" t="s">
        <v>1118</v>
      </c>
      <c r="H33" s="20" t="s">
        <v>1169</v>
      </c>
      <c r="I33" s="21" t="s">
        <v>1109</v>
      </c>
      <c r="J33" s="23">
        <v>1000</v>
      </c>
      <c r="K33" s="21" t="s">
        <v>1170</v>
      </c>
      <c r="L33" s="23">
        <v>20</v>
      </c>
    </row>
    <row r="34" ht="18" customHeight="true" spans="1:12">
      <c r="A34" s="20"/>
      <c r="B34" s="22"/>
      <c r="C34" s="21"/>
      <c r="D34" s="21"/>
      <c r="E34" s="20"/>
      <c r="F34" s="22" t="s">
        <v>1132</v>
      </c>
      <c r="G34" s="20" t="s">
        <v>1133</v>
      </c>
      <c r="H34" s="20" t="s">
        <v>1171</v>
      </c>
      <c r="I34" s="21" t="s">
        <v>1109</v>
      </c>
      <c r="J34" s="23">
        <v>90</v>
      </c>
      <c r="K34" s="21" t="s">
        <v>1114</v>
      </c>
      <c r="L34" s="23">
        <v>10</v>
      </c>
    </row>
    <row r="35" ht="18" customHeight="true" spans="1:12">
      <c r="A35" s="20"/>
      <c r="B35" s="20" t="s">
        <v>1172</v>
      </c>
      <c r="C35" s="21">
        <v>10</v>
      </c>
      <c r="D35" s="23">
        <v>694.86</v>
      </c>
      <c r="E35" s="20" t="s">
        <v>1173</v>
      </c>
      <c r="F35" s="22" t="s">
        <v>1106</v>
      </c>
      <c r="G35" s="20" t="s">
        <v>1107</v>
      </c>
      <c r="H35" s="20" t="s">
        <v>1174</v>
      </c>
      <c r="I35" s="21" t="s">
        <v>1113</v>
      </c>
      <c r="J35" s="23">
        <v>100</v>
      </c>
      <c r="K35" s="21" t="s">
        <v>1114</v>
      </c>
      <c r="L35" s="23">
        <v>10</v>
      </c>
    </row>
    <row r="36" ht="18" customHeight="true" spans="1:12">
      <c r="A36" s="20"/>
      <c r="B36" s="22"/>
      <c r="C36" s="21"/>
      <c r="D36" s="21"/>
      <c r="E36" s="20"/>
      <c r="F36" s="22"/>
      <c r="G36" s="20" t="s">
        <v>1111</v>
      </c>
      <c r="H36" s="20" t="s">
        <v>1175</v>
      </c>
      <c r="I36" s="21" t="s">
        <v>1109</v>
      </c>
      <c r="J36" s="23">
        <v>90</v>
      </c>
      <c r="K36" s="21" t="s">
        <v>1114</v>
      </c>
      <c r="L36" s="23">
        <v>10</v>
      </c>
    </row>
    <row r="37" ht="18" customHeight="true" spans="1:12">
      <c r="A37" s="20"/>
      <c r="B37" s="22"/>
      <c r="C37" s="21"/>
      <c r="D37" s="21"/>
      <c r="E37" s="20"/>
      <c r="F37" s="22"/>
      <c r="G37" s="20" t="s">
        <v>1115</v>
      </c>
      <c r="H37" s="20" t="s">
        <v>1176</v>
      </c>
      <c r="I37" s="21" t="s">
        <v>1109</v>
      </c>
      <c r="J37" s="23">
        <v>90</v>
      </c>
      <c r="K37" s="21" t="s">
        <v>1114</v>
      </c>
      <c r="L37" s="23">
        <v>30</v>
      </c>
    </row>
    <row r="38" ht="18" customHeight="true" spans="1:12">
      <c r="A38" s="20"/>
      <c r="B38" s="22"/>
      <c r="C38" s="21"/>
      <c r="D38" s="21"/>
      <c r="E38" s="20"/>
      <c r="F38" s="22" t="s">
        <v>1117</v>
      </c>
      <c r="G38" s="20" t="s">
        <v>1118</v>
      </c>
      <c r="H38" s="20" t="s">
        <v>1173</v>
      </c>
      <c r="I38" s="21" t="s">
        <v>1120</v>
      </c>
      <c r="J38" s="23" t="s">
        <v>1177</v>
      </c>
      <c r="K38" s="21"/>
      <c r="L38" s="23">
        <v>20</v>
      </c>
    </row>
    <row r="39" ht="18" customHeight="true" spans="1:12">
      <c r="A39" s="20"/>
      <c r="B39" s="22"/>
      <c r="C39" s="21"/>
      <c r="D39" s="21"/>
      <c r="E39" s="20"/>
      <c r="F39" s="22" t="s">
        <v>1132</v>
      </c>
      <c r="G39" s="20" t="s">
        <v>1133</v>
      </c>
      <c r="H39" s="20" t="s">
        <v>1178</v>
      </c>
      <c r="I39" s="21" t="s">
        <v>1109</v>
      </c>
      <c r="J39" s="23">
        <v>90</v>
      </c>
      <c r="K39" s="21" t="s">
        <v>1114</v>
      </c>
      <c r="L39" s="23">
        <v>10</v>
      </c>
    </row>
    <row r="40" ht="18" customHeight="true" spans="1:12">
      <c r="A40" s="20" t="s">
        <v>1179</v>
      </c>
      <c r="B40" s="20" t="s">
        <v>1180</v>
      </c>
      <c r="C40" s="21">
        <v>10</v>
      </c>
      <c r="D40" s="23">
        <v>500</v>
      </c>
      <c r="E40" s="20" t="s">
        <v>1181</v>
      </c>
      <c r="F40" s="22" t="s">
        <v>1106</v>
      </c>
      <c r="G40" s="20" t="s">
        <v>1107</v>
      </c>
      <c r="H40" s="20" t="s">
        <v>1182</v>
      </c>
      <c r="I40" s="21" t="s">
        <v>1113</v>
      </c>
      <c r="J40" s="23">
        <v>1</v>
      </c>
      <c r="K40" s="21" t="s">
        <v>1150</v>
      </c>
      <c r="L40" s="23">
        <v>10</v>
      </c>
    </row>
    <row r="41" ht="18" customHeight="true" spans="1:12">
      <c r="A41" s="20"/>
      <c r="B41" s="22"/>
      <c r="C41" s="21"/>
      <c r="D41" s="21"/>
      <c r="E41" s="20"/>
      <c r="F41" s="22"/>
      <c r="G41" s="20" t="s">
        <v>1111</v>
      </c>
      <c r="H41" s="20" t="s">
        <v>1183</v>
      </c>
      <c r="I41" s="21" t="s">
        <v>1113</v>
      </c>
      <c r="J41" s="23">
        <v>100</v>
      </c>
      <c r="K41" s="21" t="s">
        <v>1114</v>
      </c>
      <c r="L41" s="23">
        <v>20</v>
      </c>
    </row>
    <row r="42" ht="18" customHeight="true" spans="1:12">
      <c r="A42" s="20"/>
      <c r="B42" s="22"/>
      <c r="C42" s="21"/>
      <c r="D42" s="21"/>
      <c r="E42" s="20"/>
      <c r="F42" s="22"/>
      <c r="G42" s="20" t="s">
        <v>1115</v>
      </c>
      <c r="H42" s="20" t="s">
        <v>1184</v>
      </c>
      <c r="I42" s="21" t="s">
        <v>1113</v>
      </c>
      <c r="J42" s="23">
        <v>1</v>
      </c>
      <c r="K42" s="21" t="s">
        <v>1167</v>
      </c>
      <c r="L42" s="23">
        <v>20</v>
      </c>
    </row>
    <row r="43" ht="18" customHeight="true" spans="1:12">
      <c r="A43" s="20"/>
      <c r="B43" s="22"/>
      <c r="C43" s="21"/>
      <c r="D43" s="21"/>
      <c r="E43" s="20"/>
      <c r="F43" s="22" t="s">
        <v>1117</v>
      </c>
      <c r="G43" s="20" t="s">
        <v>1118</v>
      </c>
      <c r="H43" s="20" t="s">
        <v>1185</v>
      </c>
      <c r="I43" s="21" t="s">
        <v>1120</v>
      </c>
      <c r="J43" s="21" t="s">
        <v>1143</v>
      </c>
      <c r="K43" s="21"/>
      <c r="L43" s="23">
        <v>30</v>
      </c>
    </row>
    <row r="44" ht="18" customHeight="true" spans="1:12">
      <c r="A44" s="20" t="s">
        <v>1186</v>
      </c>
      <c r="B44" s="20" t="s">
        <v>1187</v>
      </c>
      <c r="C44" s="21">
        <v>10</v>
      </c>
      <c r="D44" s="23">
        <v>520</v>
      </c>
      <c r="E44" s="20" t="s">
        <v>1188</v>
      </c>
      <c r="F44" s="22" t="s">
        <v>1106</v>
      </c>
      <c r="G44" s="20" t="s">
        <v>1107</v>
      </c>
      <c r="H44" s="20" t="s">
        <v>1189</v>
      </c>
      <c r="I44" s="21" t="s">
        <v>1109</v>
      </c>
      <c r="J44" s="23">
        <v>5</v>
      </c>
      <c r="K44" s="21" t="s">
        <v>1190</v>
      </c>
      <c r="L44" s="23">
        <v>20</v>
      </c>
    </row>
    <row r="45" ht="18" customHeight="true" spans="1:12">
      <c r="A45" s="20"/>
      <c r="B45" s="22"/>
      <c r="C45" s="21"/>
      <c r="D45" s="21"/>
      <c r="E45" s="20"/>
      <c r="F45" s="22"/>
      <c r="G45" s="20" t="s">
        <v>1111</v>
      </c>
      <c r="H45" s="20" t="s">
        <v>1191</v>
      </c>
      <c r="I45" s="21" t="s">
        <v>1113</v>
      </c>
      <c r="J45" s="23">
        <v>100</v>
      </c>
      <c r="K45" s="21" t="s">
        <v>1114</v>
      </c>
      <c r="L45" s="23">
        <v>10</v>
      </c>
    </row>
    <row r="46" ht="18" customHeight="true" spans="1:12">
      <c r="A46" s="20"/>
      <c r="B46" s="22"/>
      <c r="C46" s="21"/>
      <c r="D46" s="21"/>
      <c r="E46" s="20"/>
      <c r="F46" s="22"/>
      <c r="G46" s="20" t="s">
        <v>1115</v>
      </c>
      <c r="H46" s="20" t="s">
        <v>1192</v>
      </c>
      <c r="I46" s="21" t="s">
        <v>1109</v>
      </c>
      <c r="J46" s="23">
        <v>95</v>
      </c>
      <c r="K46" s="21" t="s">
        <v>1114</v>
      </c>
      <c r="L46" s="23">
        <v>20</v>
      </c>
    </row>
    <row r="47" ht="18" customHeight="true" spans="1:12">
      <c r="A47" s="20"/>
      <c r="B47" s="22"/>
      <c r="C47" s="21"/>
      <c r="D47" s="21"/>
      <c r="E47" s="20"/>
      <c r="F47" s="22" t="s">
        <v>1117</v>
      </c>
      <c r="G47" s="20" t="s">
        <v>1129</v>
      </c>
      <c r="H47" s="20" t="s">
        <v>1193</v>
      </c>
      <c r="I47" s="21" t="s">
        <v>1120</v>
      </c>
      <c r="J47" s="23" t="s">
        <v>1194</v>
      </c>
      <c r="K47" s="21"/>
      <c r="L47" s="23">
        <v>30</v>
      </c>
    </row>
    <row r="48" ht="18" customHeight="true" spans="1:12">
      <c r="A48" s="20"/>
      <c r="B48" s="22"/>
      <c r="C48" s="21"/>
      <c r="D48" s="21"/>
      <c r="E48" s="20"/>
      <c r="F48" s="22" t="s">
        <v>1132</v>
      </c>
      <c r="G48" s="20" t="s">
        <v>1133</v>
      </c>
      <c r="H48" s="20" t="s">
        <v>1195</v>
      </c>
      <c r="I48" s="21" t="s">
        <v>1109</v>
      </c>
      <c r="J48" s="23">
        <v>90</v>
      </c>
      <c r="K48" s="21" t="s">
        <v>1114</v>
      </c>
      <c r="L48" s="23">
        <v>10</v>
      </c>
    </row>
    <row r="49" ht="18" customHeight="true" spans="1:12">
      <c r="A49" s="24" t="s">
        <v>1196</v>
      </c>
      <c r="B49" s="20" t="s">
        <v>1197</v>
      </c>
      <c r="C49" s="21">
        <v>10</v>
      </c>
      <c r="D49" s="23">
        <v>850.45</v>
      </c>
      <c r="E49" s="20" t="s">
        <v>1198</v>
      </c>
      <c r="F49" s="22" t="s">
        <v>1106</v>
      </c>
      <c r="G49" s="20" t="s">
        <v>1107</v>
      </c>
      <c r="H49" s="20" t="s">
        <v>1199</v>
      </c>
      <c r="I49" s="21" t="s">
        <v>1109</v>
      </c>
      <c r="J49" s="23">
        <v>3</v>
      </c>
      <c r="K49" s="21" t="s">
        <v>1190</v>
      </c>
      <c r="L49" s="23">
        <v>20</v>
      </c>
    </row>
    <row r="50" ht="18" customHeight="true" spans="1:12">
      <c r="A50" s="25"/>
      <c r="B50" s="20"/>
      <c r="C50" s="21"/>
      <c r="D50" s="23"/>
      <c r="E50" s="20"/>
      <c r="F50" s="22"/>
      <c r="G50" s="20" t="s">
        <v>1111</v>
      </c>
      <c r="H50" s="20" t="s">
        <v>1200</v>
      </c>
      <c r="I50" s="21" t="s">
        <v>1109</v>
      </c>
      <c r="J50" s="23">
        <v>80</v>
      </c>
      <c r="K50" s="21" t="s">
        <v>1114</v>
      </c>
      <c r="L50" s="23">
        <v>10</v>
      </c>
    </row>
    <row r="51" ht="18" customHeight="true" spans="1:12">
      <c r="A51" s="25"/>
      <c r="B51" s="20"/>
      <c r="C51" s="21"/>
      <c r="D51" s="23"/>
      <c r="E51" s="20"/>
      <c r="F51" s="22"/>
      <c r="G51" s="20" t="s">
        <v>1115</v>
      </c>
      <c r="H51" s="20" t="s">
        <v>1201</v>
      </c>
      <c r="I51" s="21" t="s">
        <v>1109</v>
      </c>
      <c r="J51" s="23">
        <v>80</v>
      </c>
      <c r="K51" s="21" t="s">
        <v>1114</v>
      </c>
      <c r="L51" s="23">
        <v>20</v>
      </c>
    </row>
    <row r="52" ht="18" customHeight="true" spans="1:12">
      <c r="A52" s="25"/>
      <c r="B52" s="20"/>
      <c r="C52" s="21"/>
      <c r="D52" s="23"/>
      <c r="E52" s="20"/>
      <c r="F52" s="22" t="s">
        <v>1117</v>
      </c>
      <c r="G52" s="20" t="s">
        <v>1118</v>
      </c>
      <c r="H52" s="20" t="s">
        <v>1202</v>
      </c>
      <c r="I52" s="21" t="s">
        <v>1120</v>
      </c>
      <c r="J52" s="34" t="s">
        <v>1131</v>
      </c>
      <c r="K52" s="21"/>
      <c r="L52" s="23">
        <v>30</v>
      </c>
    </row>
    <row r="53" ht="152" customHeight="true" spans="1:12">
      <c r="A53" s="26"/>
      <c r="B53" s="20" t="s">
        <v>1197</v>
      </c>
      <c r="C53" s="21">
        <v>10</v>
      </c>
      <c r="D53" s="23">
        <v>850.45</v>
      </c>
      <c r="E53" s="20" t="s">
        <v>1203</v>
      </c>
      <c r="F53" s="22" t="s">
        <v>1132</v>
      </c>
      <c r="G53" s="20" t="s">
        <v>1133</v>
      </c>
      <c r="H53" s="20" t="s">
        <v>1204</v>
      </c>
      <c r="I53" s="21" t="s">
        <v>1109</v>
      </c>
      <c r="J53" s="23">
        <v>90</v>
      </c>
      <c r="K53" s="21" t="s">
        <v>1114</v>
      </c>
      <c r="L53" s="23">
        <v>10</v>
      </c>
    </row>
    <row r="54" ht="18" customHeight="true" spans="1:12">
      <c r="A54" s="20" t="s">
        <v>1205</v>
      </c>
      <c r="B54" s="20" t="s">
        <v>1206</v>
      </c>
      <c r="C54" s="21">
        <v>10</v>
      </c>
      <c r="D54" s="19">
        <v>2640</v>
      </c>
      <c r="E54" s="20" t="s">
        <v>1207</v>
      </c>
      <c r="F54" s="22" t="s">
        <v>1106</v>
      </c>
      <c r="G54" s="20" t="s">
        <v>1107</v>
      </c>
      <c r="H54" s="20" t="s">
        <v>1208</v>
      </c>
      <c r="I54" s="21" t="s">
        <v>1109</v>
      </c>
      <c r="J54" s="23">
        <v>285</v>
      </c>
      <c r="K54" s="21" t="s">
        <v>1209</v>
      </c>
      <c r="L54" s="23">
        <v>20</v>
      </c>
    </row>
    <row r="55" ht="18" customHeight="true" spans="1:12">
      <c r="A55" s="20"/>
      <c r="B55" s="22"/>
      <c r="C55" s="21"/>
      <c r="D55" s="21"/>
      <c r="E55" s="20"/>
      <c r="F55" s="22"/>
      <c r="G55" s="20" t="s">
        <v>1111</v>
      </c>
      <c r="H55" s="20" t="s">
        <v>1210</v>
      </c>
      <c r="I55" s="21" t="s">
        <v>1113</v>
      </c>
      <c r="J55" s="23">
        <v>100</v>
      </c>
      <c r="K55" s="21" t="s">
        <v>1114</v>
      </c>
      <c r="L55" s="23">
        <v>20</v>
      </c>
    </row>
    <row r="56" ht="18" customHeight="true" spans="1:12">
      <c r="A56" s="20"/>
      <c r="B56" s="22"/>
      <c r="C56" s="21"/>
      <c r="D56" s="21"/>
      <c r="E56" s="20"/>
      <c r="F56" s="22"/>
      <c r="G56" s="20" t="s">
        <v>1115</v>
      </c>
      <c r="H56" s="20" t="s">
        <v>1211</v>
      </c>
      <c r="I56" s="21" t="s">
        <v>1109</v>
      </c>
      <c r="J56" s="23">
        <v>95</v>
      </c>
      <c r="K56" s="21" t="s">
        <v>1114</v>
      </c>
      <c r="L56" s="23">
        <v>10</v>
      </c>
    </row>
    <row r="57" ht="18" customHeight="true" spans="1:12">
      <c r="A57" s="20"/>
      <c r="B57" s="22"/>
      <c r="C57" s="21"/>
      <c r="D57" s="21"/>
      <c r="E57" s="20"/>
      <c r="F57" s="22" t="s">
        <v>1117</v>
      </c>
      <c r="G57" s="20" t="s">
        <v>1118</v>
      </c>
      <c r="H57" s="20" t="s">
        <v>1212</v>
      </c>
      <c r="I57" s="21" t="s">
        <v>1113</v>
      </c>
      <c r="J57" s="23">
        <v>100</v>
      </c>
      <c r="K57" s="21" t="s">
        <v>1114</v>
      </c>
      <c r="L57" s="23">
        <v>30</v>
      </c>
    </row>
    <row r="58" ht="18" customHeight="true" spans="1:12">
      <c r="A58" s="20"/>
      <c r="B58" s="22"/>
      <c r="C58" s="21"/>
      <c r="D58" s="21"/>
      <c r="E58" s="20"/>
      <c r="F58" s="22" t="s">
        <v>1132</v>
      </c>
      <c r="G58" s="20" t="s">
        <v>1133</v>
      </c>
      <c r="H58" s="20" t="s">
        <v>1213</v>
      </c>
      <c r="I58" s="21" t="s">
        <v>1113</v>
      </c>
      <c r="J58" s="23">
        <v>100</v>
      </c>
      <c r="K58" s="21" t="s">
        <v>1114</v>
      </c>
      <c r="L58" s="23">
        <v>10</v>
      </c>
    </row>
    <row r="59" ht="18" customHeight="true" spans="1:12">
      <c r="A59" s="20" t="s">
        <v>1214</v>
      </c>
      <c r="B59" s="20" t="s">
        <v>1215</v>
      </c>
      <c r="C59" s="21">
        <v>10</v>
      </c>
      <c r="D59" s="19">
        <v>1731.6</v>
      </c>
      <c r="E59" s="20" t="s">
        <v>1216</v>
      </c>
      <c r="F59" s="22" t="s">
        <v>1106</v>
      </c>
      <c r="G59" s="20" t="s">
        <v>1107</v>
      </c>
      <c r="H59" s="20" t="s">
        <v>1217</v>
      </c>
      <c r="I59" s="21" t="s">
        <v>1109</v>
      </c>
      <c r="J59" s="23">
        <v>10000</v>
      </c>
      <c r="K59" s="21" t="s">
        <v>1218</v>
      </c>
      <c r="L59" s="23">
        <v>20</v>
      </c>
    </row>
    <row r="60" ht="18" customHeight="true" spans="1:12">
      <c r="A60" s="20"/>
      <c r="B60" s="22"/>
      <c r="C60" s="21"/>
      <c r="D60" s="21"/>
      <c r="E60" s="20"/>
      <c r="F60" s="22"/>
      <c r="G60" s="20" t="s">
        <v>1111</v>
      </c>
      <c r="H60" s="20" t="s">
        <v>1219</v>
      </c>
      <c r="I60" s="21" t="s">
        <v>1109</v>
      </c>
      <c r="J60" s="23">
        <v>98</v>
      </c>
      <c r="K60" s="21" t="s">
        <v>1114</v>
      </c>
      <c r="L60" s="23">
        <v>10</v>
      </c>
    </row>
    <row r="61" ht="18" customHeight="true" spans="1:12">
      <c r="A61" s="20"/>
      <c r="B61" s="22"/>
      <c r="C61" s="21"/>
      <c r="D61" s="21"/>
      <c r="E61" s="20"/>
      <c r="F61" s="22"/>
      <c r="G61" s="20" t="s">
        <v>1115</v>
      </c>
      <c r="H61" s="20" t="s">
        <v>1220</v>
      </c>
      <c r="I61" s="21" t="s">
        <v>1109</v>
      </c>
      <c r="J61" s="23">
        <v>95</v>
      </c>
      <c r="K61" s="21" t="s">
        <v>1114</v>
      </c>
      <c r="L61" s="23">
        <v>20</v>
      </c>
    </row>
    <row r="62" ht="18" customHeight="true" spans="1:12">
      <c r="A62" s="20"/>
      <c r="B62" s="22"/>
      <c r="C62" s="21"/>
      <c r="D62" s="21"/>
      <c r="E62" s="20"/>
      <c r="F62" s="22" t="s">
        <v>1117</v>
      </c>
      <c r="G62" s="20" t="s">
        <v>1129</v>
      </c>
      <c r="H62" s="20" t="s">
        <v>1221</v>
      </c>
      <c r="I62" s="21" t="s">
        <v>1109</v>
      </c>
      <c r="J62" s="23">
        <v>98</v>
      </c>
      <c r="K62" s="21" t="s">
        <v>1114</v>
      </c>
      <c r="L62" s="23">
        <v>30</v>
      </c>
    </row>
    <row r="63" ht="18" customHeight="true" spans="1:12">
      <c r="A63" s="20"/>
      <c r="B63" s="22"/>
      <c r="C63" s="21"/>
      <c r="D63" s="21"/>
      <c r="E63" s="20"/>
      <c r="F63" s="22" t="s">
        <v>1132</v>
      </c>
      <c r="G63" s="20" t="s">
        <v>1133</v>
      </c>
      <c r="H63" s="20" t="s">
        <v>1222</v>
      </c>
      <c r="I63" s="21" t="s">
        <v>1109</v>
      </c>
      <c r="J63" s="23">
        <v>95</v>
      </c>
      <c r="K63" s="21" t="s">
        <v>1114</v>
      </c>
      <c r="L63" s="23">
        <v>10</v>
      </c>
    </row>
    <row r="64" ht="18" customHeight="true" spans="1:12">
      <c r="A64" s="20" t="s">
        <v>1223</v>
      </c>
      <c r="B64" s="20" t="s">
        <v>1224</v>
      </c>
      <c r="C64" s="21">
        <v>10</v>
      </c>
      <c r="D64" s="23">
        <v>565.61</v>
      </c>
      <c r="E64" s="20" t="s">
        <v>1225</v>
      </c>
      <c r="F64" s="22" t="s">
        <v>1106</v>
      </c>
      <c r="G64" s="20" t="s">
        <v>1107</v>
      </c>
      <c r="H64" s="20" t="s">
        <v>1226</v>
      </c>
      <c r="I64" s="21" t="s">
        <v>1109</v>
      </c>
      <c r="J64" s="23">
        <v>8</v>
      </c>
      <c r="K64" s="21" t="s">
        <v>1227</v>
      </c>
      <c r="L64" s="23">
        <v>15</v>
      </c>
    </row>
    <row r="65" ht="18" customHeight="true" spans="1:12">
      <c r="A65" s="20"/>
      <c r="B65" s="22"/>
      <c r="C65" s="21"/>
      <c r="D65" s="21"/>
      <c r="E65" s="20"/>
      <c r="F65" s="22"/>
      <c r="G65" s="20" t="s">
        <v>1111</v>
      </c>
      <c r="H65" s="20" t="s">
        <v>1228</v>
      </c>
      <c r="I65" s="21" t="s">
        <v>1113</v>
      </c>
      <c r="J65" s="23">
        <v>100</v>
      </c>
      <c r="K65" s="21" t="s">
        <v>1114</v>
      </c>
      <c r="L65" s="23">
        <v>15</v>
      </c>
    </row>
    <row r="66" ht="18" customHeight="true" spans="1:12">
      <c r="A66" s="20"/>
      <c r="B66" s="22"/>
      <c r="C66" s="21"/>
      <c r="D66" s="21"/>
      <c r="E66" s="20"/>
      <c r="F66" s="22"/>
      <c r="G66" s="20" t="s">
        <v>1115</v>
      </c>
      <c r="H66" s="20" t="s">
        <v>1229</v>
      </c>
      <c r="I66" s="21" t="s">
        <v>1113</v>
      </c>
      <c r="J66" s="23">
        <v>100</v>
      </c>
      <c r="K66" s="21" t="s">
        <v>1114</v>
      </c>
      <c r="L66" s="23">
        <v>20</v>
      </c>
    </row>
    <row r="67" ht="18" customHeight="true" spans="1:12">
      <c r="A67" s="20"/>
      <c r="B67" s="22"/>
      <c r="C67" s="21"/>
      <c r="D67" s="21"/>
      <c r="E67" s="20"/>
      <c r="F67" s="22" t="s">
        <v>1117</v>
      </c>
      <c r="G67" s="20" t="s">
        <v>1230</v>
      </c>
      <c r="H67" s="20" t="s">
        <v>1231</v>
      </c>
      <c r="I67" s="21" t="s">
        <v>1113</v>
      </c>
      <c r="J67" s="23">
        <v>100</v>
      </c>
      <c r="K67" s="21" t="s">
        <v>1114</v>
      </c>
      <c r="L67" s="23">
        <v>40</v>
      </c>
    </row>
    <row r="68" ht="18" customHeight="true" spans="1:12">
      <c r="A68" s="20"/>
      <c r="B68" s="20" t="s">
        <v>1232</v>
      </c>
      <c r="C68" s="21">
        <v>10</v>
      </c>
      <c r="D68" s="19">
        <v>1164.94</v>
      </c>
      <c r="E68" s="20" t="s">
        <v>1233</v>
      </c>
      <c r="F68" s="22" t="s">
        <v>1106</v>
      </c>
      <c r="G68" s="20" t="s">
        <v>1107</v>
      </c>
      <c r="H68" s="20" t="s">
        <v>1234</v>
      </c>
      <c r="I68" s="21" t="s">
        <v>1109</v>
      </c>
      <c r="J68" s="23">
        <v>250</v>
      </c>
      <c r="K68" s="21" t="s">
        <v>1235</v>
      </c>
      <c r="L68" s="23">
        <v>10</v>
      </c>
    </row>
    <row r="69" ht="18" customHeight="true" spans="1:12">
      <c r="A69" s="20"/>
      <c r="B69" s="22"/>
      <c r="C69" s="21"/>
      <c r="D69" s="21"/>
      <c r="E69" s="20"/>
      <c r="F69" s="22"/>
      <c r="G69" s="22"/>
      <c r="H69" s="20" t="s">
        <v>1236</v>
      </c>
      <c r="I69" s="21" t="s">
        <v>1109</v>
      </c>
      <c r="J69" s="23">
        <v>600</v>
      </c>
      <c r="K69" s="21" t="s">
        <v>1237</v>
      </c>
      <c r="L69" s="23">
        <v>10</v>
      </c>
    </row>
    <row r="70" ht="18" customHeight="true" spans="1:12">
      <c r="A70" s="20"/>
      <c r="B70" s="22"/>
      <c r="C70" s="21"/>
      <c r="D70" s="21"/>
      <c r="E70" s="20"/>
      <c r="F70" s="22"/>
      <c r="G70" s="20" t="s">
        <v>1111</v>
      </c>
      <c r="H70" s="20" t="s">
        <v>1238</v>
      </c>
      <c r="I70" s="21" t="s">
        <v>1109</v>
      </c>
      <c r="J70" s="23">
        <v>98</v>
      </c>
      <c r="K70" s="21" t="s">
        <v>1114</v>
      </c>
      <c r="L70" s="23">
        <v>10</v>
      </c>
    </row>
    <row r="71" ht="18" customHeight="true" spans="1:12">
      <c r="A71" s="20"/>
      <c r="B71" s="22"/>
      <c r="C71" s="21"/>
      <c r="D71" s="21"/>
      <c r="E71" s="20"/>
      <c r="F71" s="22"/>
      <c r="G71" s="22"/>
      <c r="H71" s="20" t="s">
        <v>1239</v>
      </c>
      <c r="I71" s="21" t="s">
        <v>1113</v>
      </c>
      <c r="J71" s="23">
        <v>100</v>
      </c>
      <c r="K71" s="21" t="s">
        <v>1114</v>
      </c>
      <c r="L71" s="23">
        <v>10</v>
      </c>
    </row>
    <row r="72" ht="18" customHeight="true" spans="1:12">
      <c r="A72" s="20"/>
      <c r="B72" s="22"/>
      <c r="C72" s="21"/>
      <c r="D72" s="21"/>
      <c r="E72" s="20"/>
      <c r="F72" s="22"/>
      <c r="G72" s="20" t="s">
        <v>1115</v>
      </c>
      <c r="H72" s="20" t="s">
        <v>1240</v>
      </c>
      <c r="I72" s="21" t="s">
        <v>1113</v>
      </c>
      <c r="J72" s="23">
        <v>100</v>
      </c>
      <c r="K72" s="21" t="s">
        <v>1114</v>
      </c>
      <c r="L72" s="23">
        <v>10</v>
      </c>
    </row>
    <row r="73" ht="30" customHeight="true" spans="1:12">
      <c r="A73" s="20"/>
      <c r="B73" s="22"/>
      <c r="C73" s="21"/>
      <c r="D73" s="21"/>
      <c r="E73" s="20"/>
      <c r="F73" s="22" t="s">
        <v>1117</v>
      </c>
      <c r="G73" s="20" t="s">
        <v>1118</v>
      </c>
      <c r="H73" s="20" t="s">
        <v>1241</v>
      </c>
      <c r="I73" s="21" t="s">
        <v>1113</v>
      </c>
      <c r="J73" s="23">
        <v>100</v>
      </c>
      <c r="K73" s="21" t="s">
        <v>1114</v>
      </c>
      <c r="L73" s="23">
        <v>40</v>
      </c>
    </row>
    <row r="74" ht="18" customHeight="true" spans="1:12">
      <c r="A74" s="20" t="s">
        <v>1242</v>
      </c>
      <c r="B74" s="20" t="s">
        <v>1243</v>
      </c>
      <c r="C74" s="21">
        <v>10</v>
      </c>
      <c r="D74" s="23">
        <v>902.33</v>
      </c>
      <c r="E74" s="20" t="s">
        <v>1244</v>
      </c>
      <c r="F74" s="22" t="s">
        <v>1106</v>
      </c>
      <c r="G74" s="20" t="s">
        <v>1107</v>
      </c>
      <c r="H74" s="20" t="s">
        <v>1245</v>
      </c>
      <c r="I74" s="21" t="s">
        <v>1141</v>
      </c>
      <c r="J74" s="23">
        <v>10</v>
      </c>
      <c r="K74" s="21" t="s">
        <v>1150</v>
      </c>
      <c r="L74" s="23">
        <v>20</v>
      </c>
    </row>
    <row r="75" ht="18" customHeight="true" spans="1:12">
      <c r="A75" s="20"/>
      <c r="B75" s="22"/>
      <c r="C75" s="21"/>
      <c r="D75" s="21"/>
      <c r="E75" s="20"/>
      <c r="F75" s="22"/>
      <c r="G75" s="20" t="s">
        <v>1111</v>
      </c>
      <c r="H75" s="20" t="s">
        <v>1246</v>
      </c>
      <c r="I75" s="21" t="s">
        <v>1109</v>
      </c>
      <c r="J75" s="23">
        <v>99</v>
      </c>
      <c r="K75" s="21" t="s">
        <v>1114</v>
      </c>
      <c r="L75" s="23">
        <v>10</v>
      </c>
    </row>
    <row r="76" ht="18" customHeight="true" spans="1:12">
      <c r="A76" s="20"/>
      <c r="B76" s="22"/>
      <c r="C76" s="21"/>
      <c r="D76" s="21"/>
      <c r="E76" s="20"/>
      <c r="F76" s="22"/>
      <c r="G76" s="20" t="s">
        <v>1115</v>
      </c>
      <c r="H76" s="20" t="s">
        <v>1247</v>
      </c>
      <c r="I76" s="21" t="s">
        <v>1141</v>
      </c>
      <c r="J76" s="23">
        <v>1</v>
      </c>
      <c r="K76" s="21" t="s">
        <v>1248</v>
      </c>
      <c r="L76" s="23">
        <v>20</v>
      </c>
    </row>
    <row r="77" ht="18" customHeight="true" spans="1:12">
      <c r="A77" s="20"/>
      <c r="B77" s="22"/>
      <c r="C77" s="21"/>
      <c r="D77" s="21"/>
      <c r="E77" s="20"/>
      <c r="F77" s="22" t="s">
        <v>1117</v>
      </c>
      <c r="G77" s="20" t="s">
        <v>1118</v>
      </c>
      <c r="H77" s="20" t="s">
        <v>1249</v>
      </c>
      <c r="I77" s="21" t="s">
        <v>1120</v>
      </c>
      <c r="J77" s="21" t="s">
        <v>1250</v>
      </c>
      <c r="K77" s="21"/>
      <c r="L77" s="23">
        <v>30</v>
      </c>
    </row>
    <row r="78" ht="18" customHeight="true" spans="1:12">
      <c r="A78" s="20"/>
      <c r="B78" s="22"/>
      <c r="C78" s="21"/>
      <c r="D78" s="21"/>
      <c r="E78" s="20"/>
      <c r="F78" s="22" t="s">
        <v>1132</v>
      </c>
      <c r="G78" s="20" t="s">
        <v>1133</v>
      </c>
      <c r="H78" s="20" t="s">
        <v>1251</v>
      </c>
      <c r="I78" s="21" t="s">
        <v>1120</v>
      </c>
      <c r="J78" s="21" t="s">
        <v>1250</v>
      </c>
      <c r="K78" s="21"/>
      <c r="L78" s="23">
        <v>10</v>
      </c>
    </row>
    <row r="79" ht="18" customHeight="true" spans="1:12">
      <c r="A79" s="20" t="s">
        <v>1252</v>
      </c>
      <c r="B79" s="20" t="s">
        <v>1243</v>
      </c>
      <c r="C79" s="21">
        <v>10</v>
      </c>
      <c r="D79" s="19">
        <v>1200</v>
      </c>
      <c r="E79" s="20" t="s">
        <v>1253</v>
      </c>
      <c r="F79" s="22" t="s">
        <v>1106</v>
      </c>
      <c r="G79" s="20" t="s">
        <v>1107</v>
      </c>
      <c r="H79" s="20" t="s">
        <v>1254</v>
      </c>
      <c r="I79" s="21" t="s">
        <v>1109</v>
      </c>
      <c r="J79" s="23">
        <v>7</v>
      </c>
      <c r="K79" s="21" t="s">
        <v>1190</v>
      </c>
      <c r="L79" s="23">
        <v>20</v>
      </c>
    </row>
    <row r="80" ht="18" customHeight="true" spans="1:12">
      <c r="A80" s="20"/>
      <c r="B80" s="22"/>
      <c r="C80" s="21"/>
      <c r="D80" s="21"/>
      <c r="E80" s="20"/>
      <c r="F80" s="22"/>
      <c r="G80" s="20" t="s">
        <v>1111</v>
      </c>
      <c r="H80" s="20" t="s">
        <v>1255</v>
      </c>
      <c r="I80" s="21" t="s">
        <v>1141</v>
      </c>
      <c r="J80" s="23">
        <v>0.5</v>
      </c>
      <c r="K80" s="21" t="s">
        <v>1114</v>
      </c>
      <c r="L80" s="23">
        <v>15</v>
      </c>
    </row>
    <row r="81" ht="18" customHeight="true" spans="1:12">
      <c r="A81" s="20"/>
      <c r="B81" s="22"/>
      <c r="C81" s="21"/>
      <c r="D81" s="21"/>
      <c r="E81" s="20"/>
      <c r="F81" s="22"/>
      <c r="G81" s="20" t="s">
        <v>1115</v>
      </c>
      <c r="H81" s="20" t="s">
        <v>1256</v>
      </c>
      <c r="I81" s="21" t="s">
        <v>1141</v>
      </c>
      <c r="J81" s="23">
        <v>2</v>
      </c>
      <c r="K81" s="21" t="s">
        <v>1248</v>
      </c>
      <c r="L81" s="23">
        <v>15</v>
      </c>
    </row>
    <row r="82" ht="18" customHeight="true" spans="1:12">
      <c r="A82" s="20"/>
      <c r="B82" s="22"/>
      <c r="C82" s="21"/>
      <c r="D82" s="21"/>
      <c r="E82" s="20"/>
      <c r="F82" s="22" t="s">
        <v>1117</v>
      </c>
      <c r="G82" s="20" t="s">
        <v>1118</v>
      </c>
      <c r="H82" s="20" t="s">
        <v>1257</v>
      </c>
      <c r="I82" s="21" t="s">
        <v>1109</v>
      </c>
      <c r="J82" s="23">
        <v>363</v>
      </c>
      <c r="K82" s="21" t="s">
        <v>1258</v>
      </c>
      <c r="L82" s="23">
        <v>15</v>
      </c>
    </row>
    <row r="83" ht="18" customHeight="true" spans="1:12">
      <c r="A83" s="20"/>
      <c r="B83" s="22"/>
      <c r="C83" s="21"/>
      <c r="D83" s="21"/>
      <c r="E83" s="20"/>
      <c r="F83" s="22"/>
      <c r="G83" s="22"/>
      <c r="H83" s="20" t="s">
        <v>1259</v>
      </c>
      <c r="I83" s="21" t="s">
        <v>1120</v>
      </c>
      <c r="J83" s="34" t="s">
        <v>1131</v>
      </c>
      <c r="K83" s="21"/>
      <c r="L83" s="23">
        <v>15</v>
      </c>
    </row>
    <row r="84" ht="18" customHeight="true" spans="1:12">
      <c r="A84" s="20"/>
      <c r="B84" s="22"/>
      <c r="C84" s="21"/>
      <c r="D84" s="21"/>
      <c r="E84" s="20"/>
      <c r="F84" s="22" t="s">
        <v>1132</v>
      </c>
      <c r="G84" s="20" t="s">
        <v>1133</v>
      </c>
      <c r="H84" s="20" t="s">
        <v>1260</v>
      </c>
      <c r="I84" s="21" t="s">
        <v>1261</v>
      </c>
      <c r="J84" s="23">
        <v>95</v>
      </c>
      <c r="K84" s="21" t="s">
        <v>1114</v>
      </c>
      <c r="L84" s="23">
        <v>10</v>
      </c>
    </row>
    <row r="85" ht="18" customHeight="true" spans="1:12">
      <c r="A85" s="24" t="s">
        <v>1252</v>
      </c>
      <c r="B85" s="20" t="s">
        <v>1262</v>
      </c>
      <c r="C85" s="21">
        <v>10</v>
      </c>
      <c r="D85" s="19">
        <v>1000</v>
      </c>
      <c r="E85" s="20" t="s">
        <v>1263</v>
      </c>
      <c r="F85" s="22" t="s">
        <v>1106</v>
      </c>
      <c r="G85" s="20" t="s">
        <v>1107</v>
      </c>
      <c r="H85" s="20" t="s">
        <v>1264</v>
      </c>
      <c r="I85" s="21" t="s">
        <v>1109</v>
      </c>
      <c r="J85" s="23">
        <v>85</v>
      </c>
      <c r="K85" s="21" t="s">
        <v>1114</v>
      </c>
      <c r="L85" s="23">
        <v>10</v>
      </c>
    </row>
    <row r="86" ht="18" customHeight="true" spans="1:12">
      <c r="A86" s="25"/>
      <c r="B86" s="22"/>
      <c r="C86" s="21"/>
      <c r="D86" s="21"/>
      <c r="E86" s="20"/>
      <c r="F86" s="22"/>
      <c r="G86" s="22"/>
      <c r="H86" s="20" t="s">
        <v>1265</v>
      </c>
      <c r="I86" s="21" t="s">
        <v>1109</v>
      </c>
      <c r="J86" s="23">
        <v>40</v>
      </c>
      <c r="K86" s="21" t="s">
        <v>1209</v>
      </c>
      <c r="L86" s="23">
        <v>15</v>
      </c>
    </row>
    <row r="87" ht="18" customHeight="true" spans="1:12">
      <c r="A87" s="25"/>
      <c r="B87" s="22"/>
      <c r="C87" s="21"/>
      <c r="D87" s="21"/>
      <c r="E87" s="20"/>
      <c r="F87" s="22"/>
      <c r="G87" s="22"/>
      <c r="H87" s="20" t="s">
        <v>1266</v>
      </c>
      <c r="I87" s="21" t="s">
        <v>1109</v>
      </c>
      <c r="J87" s="23">
        <v>3</v>
      </c>
      <c r="K87" s="21" t="s">
        <v>1190</v>
      </c>
      <c r="L87" s="23">
        <v>15</v>
      </c>
    </row>
    <row r="88" ht="18" customHeight="true" spans="1:12">
      <c r="A88" s="25"/>
      <c r="B88" s="22"/>
      <c r="C88" s="21"/>
      <c r="D88" s="21"/>
      <c r="E88" s="20"/>
      <c r="F88" s="22"/>
      <c r="G88" s="20" t="s">
        <v>1111</v>
      </c>
      <c r="H88" s="20" t="s">
        <v>1267</v>
      </c>
      <c r="I88" s="21" t="s">
        <v>1109</v>
      </c>
      <c r="J88" s="23">
        <v>70</v>
      </c>
      <c r="K88" s="21" t="s">
        <v>1114</v>
      </c>
      <c r="L88" s="23">
        <v>10</v>
      </c>
    </row>
    <row r="89" ht="18" customHeight="true" spans="1:12">
      <c r="A89" s="25"/>
      <c r="B89" s="22"/>
      <c r="C89" s="21"/>
      <c r="D89" s="21"/>
      <c r="E89" s="20"/>
      <c r="F89" s="22" t="s">
        <v>1117</v>
      </c>
      <c r="G89" s="20" t="s">
        <v>1118</v>
      </c>
      <c r="H89" s="20" t="s">
        <v>1268</v>
      </c>
      <c r="I89" s="21" t="s">
        <v>1109</v>
      </c>
      <c r="J89" s="23">
        <v>5</v>
      </c>
      <c r="K89" s="21" t="s">
        <v>1114</v>
      </c>
      <c r="L89" s="23">
        <v>15</v>
      </c>
    </row>
    <row r="90" ht="18" customHeight="true" spans="1:12">
      <c r="A90" s="25"/>
      <c r="B90" s="22"/>
      <c r="C90" s="21"/>
      <c r="D90" s="21"/>
      <c r="E90" s="20"/>
      <c r="F90" s="22"/>
      <c r="G90" s="22"/>
      <c r="H90" s="20" t="s">
        <v>1269</v>
      </c>
      <c r="I90" s="21" t="s">
        <v>1109</v>
      </c>
      <c r="J90" s="23">
        <v>10</v>
      </c>
      <c r="K90" s="21" t="s">
        <v>1114</v>
      </c>
      <c r="L90" s="23">
        <v>15</v>
      </c>
    </row>
    <row r="91" ht="18" customHeight="true" spans="1:12">
      <c r="A91" s="25"/>
      <c r="B91" s="22"/>
      <c r="C91" s="21"/>
      <c r="D91" s="21"/>
      <c r="E91" s="20"/>
      <c r="F91" s="22" t="s">
        <v>1132</v>
      </c>
      <c r="G91" s="20" t="s">
        <v>1133</v>
      </c>
      <c r="H91" s="20" t="s">
        <v>1270</v>
      </c>
      <c r="I91" s="21" t="s">
        <v>1109</v>
      </c>
      <c r="J91" s="23">
        <v>92</v>
      </c>
      <c r="K91" s="21" t="s">
        <v>1114</v>
      </c>
      <c r="L91" s="23">
        <v>10</v>
      </c>
    </row>
    <row r="92" ht="25" customHeight="true" spans="1:12">
      <c r="A92" s="25"/>
      <c r="B92" s="20" t="s">
        <v>1271</v>
      </c>
      <c r="C92" s="21">
        <v>10</v>
      </c>
      <c r="D92" s="23">
        <v>924</v>
      </c>
      <c r="E92" s="20" t="s">
        <v>1272</v>
      </c>
      <c r="F92" s="22" t="s">
        <v>1106</v>
      </c>
      <c r="G92" s="20" t="s">
        <v>1107</v>
      </c>
      <c r="H92" s="20" t="s">
        <v>1273</v>
      </c>
      <c r="I92" s="21" t="s">
        <v>1109</v>
      </c>
      <c r="J92" s="23">
        <v>1400</v>
      </c>
      <c r="K92" s="21" t="s">
        <v>1209</v>
      </c>
      <c r="L92" s="23">
        <v>20</v>
      </c>
    </row>
    <row r="93" ht="25" customHeight="true" spans="1:12">
      <c r="A93" s="25"/>
      <c r="B93" s="22"/>
      <c r="C93" s="21"/>
      <c r="D93" s="21"/>
      <c r="E93" s="20"/>
      <c r="F93" s="22"/>
      <c r="G93" s="20" t="s">
        <v>1111</v>
      </c>
      <c r="H93" s="20" t="s">
        <v>1274</v>
      </c>
      <c r="I93" s="21" t="s">
        <v>1109</v>
      </c>
      <c r="J93" s="23">
        <v>75</v>
      </c>
      <c r="K93" s="21" t="s">
        <v>1114</v>
      </c>
      <c r="L93" s="23">
        <v>20</v>
      </c>
    </row>
    <row r="94" ht="25" customHeight="true" spans="1:12">
      <c r="A94" s="25"/>
      <c r="B94" s="22"/>
      <c r="C94" s="21"/>
      <c r="D94" s="21"/>
      <c r="E94" s="20"/>
      <c r="F94" s="22"/>
      <c r="G94" s="20" t="s">
        <v>1115</v>
      </c>
      <c r="H94" s="20" t="s">
        <v>1275</v>
      </c>
      <c r="I94" s="21" t="s">
        <v>1113</v>
      </c>
      <c r="J94" s="23">
        <v>100</v>
      </c>
      <c r="K94" s="21" t="s">
        <v>1114</v>
      </c>
      <c r="L94" s="23">
        <v>10</v>
      </c>
    </row>
    <row r="95" ht="25" customHeight="true" spans="1:12">
      <c r="A95" s="25"/>
      <c r="B95" s="22"/>
      <c r="C95" s="21"/>
      <c r="D95" s="21"/>
      <c r="E95" s="20"/>
      <c r="F95" s="22" t="s">
        <v>1117</v>
      </c>
      <c r="G95" s="20" t="s">
        <v>1118</v>
      </c>
      <c r="H95" s="20" t="s">
        <v>1276</v>
      </c>
      <c r="I95" s="21" t="s">
        <v>1120</v>
      </c>
      <c r="J95" s="21" t="s">
        <v>1277</v>
      </c>
      <c r="K95" s="21"/>
      <c r="L95" s="23">
        <v>30</v>
      </c>
    </row>
    <row r="96" ht="25" customHeight="true" spans="1:12">
      <c r="A96" s="26"/>
      <c r="B96" s="22"/>
      <c r="C96" s="21"/>
      <c r="D96" s="21"/>
      <c r="E96" s="20"/>
      <c r="F96" s="22" t="s">
        <v>1132</v>
      </c>
      <c r="G96" s="20" t="s">
        <v>1133</v>
      </c>
      <c r="H96" s="20" t="s">
        <v>1278</v>
      </c>
      <c r="I96" s="21" t="s">
        <v>1109</v>
      </c>
      <c r="J96" s="23">
        <v>92</v>
      </c>
      <c r="K96" s="21" t="s">
        <v>1114</v>
      </c>
      <c r="L96" s="23">
        <v>10</v>
      </c>
    </row>
    <row r="97" ht="18" customHeight="true" spans="1:12">
      <c r="A97" s="20" t="s">
        <v>1279</v>
      </c>
      <c r="B97" s="20" t="s">
        <v>1280</v>
      </c>
      <c r="C97" s="21">
        <v>10</v>
      </c>
      <c r="D97" s="23">
        <v>565</v>
      </c>
      <c r="E97" s="20" t="s">
        <v>1281</v>
      </c>
      <c r="F97" s="22" t="s">
        <v>1106</v>
      </c>
      <c r="G97" s="20" t="s">
        <v>1107</v>
      </c>
      <c r="H97" s="20" t="s">
        <v>1282</v>
      </c>
      <c r="I97" s="21" t="s">
        <v>1109</v>
      </c>
      <c r="J97" s="23">
        <v>90</v>
      </c>
      <c r="K97" s="21" t="s">
        <v>1114</v>
      </c>
      <c r="L97" s="23">
        <v>20</v>
      </c>
    </row>
    <row r="98" ht="18" customHeight="true" spans="1:12">
      <c r="A98" s="20"/>
      <c r="B98" s="22"/>
      <c r="C98" s="21"/>
      <c r="D98" s="21"/>
      <c r="E98" s="20"/>
      <c r="F98" s="22"/>
      <c r="G98" s="20" t="s">
        <v>1111</v>
      </c>
      <c r="H98" s="20" t="s">
        <v>1283</v>
      </c>
      <c r="I98" s="21" t="s">
        <v>1109</v>
      </c>
      <c r="J98" s="23">
        <v>95</v>
      </c>
      <c r="K98" s="21" t="s">
        <v>1114</v>
      </c>
      <c r="L98" s="23">
        <v>20</v>
      </c>
    </row>
    <row r="99" ht="18" customHeight="true" spans="1:12">
      <c r="A99" s="20"/>
      <c r="B99" s="22"/>
      <c r="C99" s="21"/>
      <c r="D99" s="21"/>
      <c r="E99" s="20"/>
      <c r="F99" s="22"/>
      <c r="G99" s="20" t="s">
        <v>1115</v>
      </c>
      <c r="H99" s="20" t="s">
        <v>1284</v>
      </c>
      <c r="I99" s="21" t="s">
        <v>1109</v>
      </c>
      <c r="J99" s="23">
        <v>90</v>
      </c>
      <c r="K99" s="21" t="s">
        <v>1114</v>
      </c>
      <c r="L99" s="23">
        <v>10</v>
      </c>
    </row>
    <row r="100" ht="18" customHeight="true" spans="1:12">
      <c r="A100" s="20"/>
      <c r="B100" s="22"/>
      <c r="C100" s="21"/>
      <c r="D100" s="21"/>
      <c r="E100" s="20"/>
      <c r="F100" s="22" t="s">
        <v>1117</v>
      </c>
      <c r="G100" s="20" t="s">
        <v>1118</v>
      </c>
      <c r="H100" s="20" t="s">
        <v>1285</v>
      </c>
      <c r="I100" s="21" t="s">
        <v>1109</v>
      </c>
      <c r="J100" s="23">
        <v>95</v>
      </c>
      <c r="K100" s="21" t="s">
        <v>1114</v>
      </c>
      <c r="L100" s="23">
        <v>30</v>
      </c>
    </row>
    <row r="101" ht="18" customHeight="true" spans="1:12">
      <c r="A101" s="20"/>
      <c r="B101" s="22"/>
      <c r="C101" s="21"/>
      <c r="D101" s="21"/>
      <c r="E101" s="20"/>
      <c r="F101" s="22" t="s">
        <v>1132</v>
      </c>
      <c r="G101" s="20" t="s">
        <v>1133</v>
      </c>
      <c r="H101" s="20" t="s">
        <v>1286</v>
      </c>
      <c r="I101" s="21" t="s">
        <v>1109</v>
      </c>
      <c r="J101" s="23">
        <v>90</v>
      </c>
      <c r="K101" s="21" t="s">
        <v>1114</v>
      </c>
      <c r="L101" s="23">
        <v>10</v>
      </c>
    </row>
    <row r="102" ht="18" customHeight="true" spans="1:12">
      <c r="A102" s="20"/>
      <c r="B102" s="20" t="s">
        <v>1287</v>
      </c>
      <c r="C102" s="21">
        <v>10</v>
      </c>
      <c r="D102" s="23">
        <v>508.69</v>
      </c>
      <c r="E102" s="20" t="s">
        <v>1288</v>
      </c>
      <c r="F102" s="22" t="s">
        <v>1106</v>
      </c>
      <c r="G102" s="20" t="s">
        <v>1107</v>
      </c>
      <c r="H102" s="20" t="s">
        <v>1289</v>
      </c>
      <c r="I102" s="21" t="s">
        <v>1109</v>
      </c>
      <c r="J102" s="23">
        <v>500000</v>
      </c>
      <c r="K102" s="21" t="s">
        <v>1290</v>
      </c>
      <c r="L102" s="23">
        <v>20</v>
      </c>
    </row>
    <row r="103" ht="18" customHeight="true" spans="1:12">
      <c r="A103" s="20"/>
      <c r="B103" s="22"/>
      <c r="C103" s="21"/>
      <c r="D103" s="21"/>
      <c r="E103" s="20"/>
      <c r="F103" s="22"/>
      <c r="G103" s="20" t="s">
        <v>1111</v>
      </c>
      <c r="H103" s="20" t="s">
        <v>1291</v>
      </c>
      <c r="I103" s="21" t="s">
        <v>1113</v>
      </c>
      <c r="J103" s="23">
        <v>100</v>
      </c>
      <c r="K103" s="21" t="s">
        <v>1114</v>
      </c>
      <c r="L103" s="23">
        <v>20</v>
      </c>
    </row>
    <row r="104" ht="18" customHeight="true" spans="1:12">
      <c r="A104" s="20"/>
      <c r="B104" s="22"/>
      <c r="C104" s="21"/>
      <c r="D104" s="21"/>
      <c r="E104" s="20"/>
      <c r="F104" s="22"/>
      <c r="G104" s="20" t="s">
        <v>1115</v>
      </c>
      <c r="H104" s="20" t="s">
        <v>1292</v>
      </c>
      <c r="I104" s="21" t="s">
        <v>1109</v>
      </c>
      <c r="J104" s="23">
        <v>90</v>
      </c>
      <c r="K104" s="21" t="s">
        <v>1114</v>
      </c>
      <c r="L104" s="23">
        <v>10</v>
      </c>
    </row>
    <row r="105" ht="18" customHeight="true" spans="1:12">
      <c r="A105" s="20"/>
      <c r="B105" s="22"/>
      <c r="C105" s="21"/>
      <c r="D105" s="21"/>
      <c r="E105" s="20"/>
      <c r="F105" s="22" t="s">
        <v>1117</v>
      </c>
      <c r="G105" s="20" t="s">
        <v>1118</v>
      </c>
      <c r="H105" s="20" t="s">
        <v>1293</v>
      </c>
      <c r="I105" s="21" t="s">
        <v>1113</v>
      </c>
      <c r="J105" s="23">
        <v>100</v>
      </c>
      <c r="K105" s="21" t="s">
        <v>1114</v>
      </c>
      <c r="L105" s="23">
        <v>30</v>
      </c>
    </row>
    <row r="106" ht="18" customHeight="true" spans="1:12">
      <c r="A106" s="20"/>
      <c r="B106" s="22"/>
      <c r="C106" s="21"/>
      <c r="D106" s="21"/>
      <c r="E106" s="20"/>
      <c r="F106" s="22" t="s">
        <v>1132</v>
      </c>
      <c r="G106" s="20" t="s">
        <v>1133</v>
      </c>
      <c r="H106" s="20" t="s">
        <v>1171</v>
      </c>
      <c r="I106" s="21" t="s">
        <v>1109</v>
      </c>
      <c r="J106" s="23">
        <v>95</v>
      </c>
      <c r="K106" s="21" t="s">
        <v>1114</v>
      </c>
      <c r="L106" s="23">
        <v>10</v>
      </c>
    </row>
    <row r="107" ht="18" customHeight="true" spans="1:12">
      <c r="A107" s="20" t="s">
        <v>1294</v>
      </c>
      <c r="B107" s="20" t="s">
        <v>1295</v>
      </c>
      <c r="C107" s="21">
        <v>10</v>
      </c>
      <c r="D107" s="23">
        <v>643</v>
      </c>
      <c r="E107" s="20" t="s">
        <v>1296</v>
      </c>
      <c r="F107" s="22" t="s">
        <v>1106</v>
      </c>
      <c r="G107" s="20" t="s">
        <v>1107</v>
      </c>
      <c r="H107" s="20" t="s">
        <v>1297</v>
      </c>
      <c r="I107" s="21" t="s">
        <v>1109</v>
      </c>
      <c r="J107" s="23">
        <v>1600</v>
      </c>
      <c r="K107" s="21" t="s">
        <v>1190</v>
      </c>
      <c r="L107" s="23">
        <v>10</v>
      </c>
    </row>
    <row r="108" ht="18" customHeight="true" spans="1:12">
      <c r="A108" s="20"/>
      <c r="B108" s="22"/>
      <c r="C108" s="21"/>
      <c r="D108" s="21"/>
      <c r="E108" s="20"/>
      <c r="F108" s="22"/>
      <c r="G108" s="20" t="s">
        <v>1111</v>
      </c>
      <c r="H108" s="20" t="s">
        <v>1298</v>
      </c>
      <c r="I108" s="21" t="s">
        <v>1109</v>
      </c>
      <c r="J108" s="23">
        <v>98</v>
      </c>
      <c r="K108" s="21" t="s">
        <v>1114</v>
      </c>
      <c r="L108" s="23">
        <v>20</v>
      </c>
    </row>
    <row r="109" ht="18" customHeight="true" spans="1:12">
      <c r="A109" s="20"/>
      <c r="B109" s="22"/>
      <c r="C109" s="21"/>
      <c r="D109" s="21"/>
      <c r="E109" s="20"/>
      <c r="F109" s="22"/>
      <c r="G109" s="20" t="s">
        <v>1115</v>
      </c>
      <c r="H109" s="20" t="s">
        <v>1299</v>
      </c>
      <c r="I109" s="21" t="s">
        <v>1109</v>
      </c>
      <c r="J109" s="23">
        <v>95</v>
      </c>
      <c r="K109" s="21" t="s">
        <v>1114</v>
      </c>
      <c r="L109" s="23">
        <v>20</v>
      </c>
    </row>
    <row r="110" ht="18" customHeight="true" spans="1:12">
      <c r="A110" s="20"/>
      <c r="B110" s="22"/>
      <c r="C110" s="21"/>
      <c r="D110" s="21"/>
      <c r="E110" s="20"/>
      <c r="F110" s="22" t="s">
        <v>1117</v>
      </c>
      <c r="G110" s="20" t="s">
        <v>1118</v>
      </c>
      <c r="H110" s="20" t="s">
        <v>1300</v>
      </c>
      <c r="I110" s="21" t="s">
        <v>1109</v>
      </c>
      <c r="J110" s="23">
        <v>93</v>
      </c>
      <c r="K110" s="21" t="s">
        <v>1114</v>
      </c>
      <c r="L110" s="23">
        <v>30</v>
      </c>
    </row>
    <row r="111" ht="18" customHeight="true" spans="1:12">
      <c r="A111" s="20"/>
      <c r="B111" s="22"/>
      <c r="C111" s="21"/>
      <c r="D111" s="21"/>
      <c r="E111" s="20"/>
      <c r="F111" s="22" t="s">
        <v>1132</v>
      </c>
      <c r="G111" s="20" t="s">
        <v>1133</v>
      </c>
      <c r="H111" s="20" t="s">
        <v>1301</v>
      </c>
      <c r="I111" s="21" t="s">
        <v>1109</v>
      </c>
      <c r="J111" s="23">
        <v>95</v>
      </c>
      <c r="K111" s="21" t="s">
        <v>1114</v>
      </c>
      <c r="L111" s="23">
        <v>10</v>
      </c>
    </row>
    <row r="112" ht="18" customHeight="true" spans="1:12">
      <c r="A112" s="20" t="s">
        <v>1302</v>
      </c>
      <c r="B112" s="20" t="s">
        <v>1303</v>
      </c>
      <c r="C112" s="21">
        <v>10</v>
      </c>
      <c r="D112" s="19">
        <v>1706.6</v>
      </c>
      <c r="E112" s="20" t="s">
        <v>1304</v>
      </c>
      <c r="F112" s="22" t="s">
        <v>1106</v>
      </c>
      <c r="G112" s="20" t="s">
        <v>1107</v>
      </c>
      <c r="H112" s="20" t="s">
        <v>1305</v>
      </c>
      <c r="I112" s="21" t="s">
        <v>1113</v>
      </c>
      <c r="J112" s="23">
        <v>21125</v>
      </c>
      <c r="K112" s="21" t="s">
        <v>1209</v>
      </c>
      <c r="L112" s="23">
        <v>20</v>
      </c>
    </row>
    <row r="113" ht="18" customHeight="true" spans="1:12">
      <c r="A113" s="20"/>
      <c r="B113" s="22"/>
      <c r="C113" s="21"/>
      <c r="D113" s="21"/>
      <c r="E113" s="20"/>
      <c r="F113" s="22"/>
      <c r="G113" s="20" t="s">
        <v>1111</v>
      </c>
      <c r="H113" s="20" t="s">
        <v>1306</v>
      </c>
      <c r="I113" s="21" t="s">
        <v>1113</v>
      </c>
      <c r="J113" s="23">
        <v>100</v>
      </c>
      <c r="K113" s="21" t="s">
        <v>1114</v>
      </c>
      <c r="L113" s="23">
        <v>10</v>
      </c>
    </row>
    <row r="114" ht="18" customHeight="true" spans="1:12">
      <c r="A114" s="20"/>
      <c r="B114" s="22"/>
      <c r="C114" s="21"/>
      <c r="D114" s="21"/>
      <c r="E114" s="20"/>
      <c r="F114" s="22"/>
      <c r="G114" s="20" t="s">
        <v>1115</v>
      </c>
      <c r="H114" s="20" t="s">
        <v>1307</v>
      </c>
      <c r="I114" s="21" t="s">
        <v>1113</v>
      </c>
      <c r="J114" s="23">
        <v>100</v>
      </c>
      <c r="K114" s="21" t="s">
        <v>1114</v>
      </c>
      <c r="L114" s="23">
        <v>20</v>
      </c>
    </row>
    <row r="115" ht="18" customHeight="true" spans="1:12">
      <c r="A115" s="20"/>
      <c r="B115" s="22"/>
      <c r="C115" s="21"/>
      <c r="D115" s="21"/>
      <c r="E115" s="20"/>
      <c r="F115" s="22" t="s">
        <v>1117</v>
      </c>
      <c r="G115" s="20" t="s">
        <v>1230</v>
      </c>
      <c r="H115" s="20" t="s">
        <v>1308</v>
      </c>
      <c r="I115" s="21" t="s">
        <v>1109</v>
      </c>
      <c r="J115" s="23">
        <v>98</v>
      </c>
      <c r="K115" s="21" t="s">
        <v>1114</v>
      </c>
      <c r="L115" s="23">
        <v>30</v>
      </c>
    </row>
    <row r="116" ht="18" customHeight="true" spans="1:12">
      <c r="A116" s="20"/>
      <c r="B116" s="22"/>
      <c r="C116" s="21"/>
      <c r="D116" s="21"/>
      <c r="E116" s="20"/>
      <c r="F116" s="22" t="s">
        <v>1132</v>
      </c>
      <c r="G116" s="20" t="s">
        <v>1133</v>
      </c>
      <c r="H116" s="20" t="s">
        <v>1309</v>
      </c>
      <c r="I116" s="21" t="s">
        <v>1109</v>
      </c>
      <c r="J116" s="23">
        <v>99</v>
      </c>
      <c r="K116" s="21" t="s">
        <v>1114</v>
      </c>
      <c r="L116" s="23">
        <v>10</v>
      </c>
    </row>
    <row r="117" ht="18" customHeight="true" spans="1:12">
      <c r="A117" s="20"/>
      <c r="B117" s="20" t="s">
        <v>1310</v>
      </c>
      <c r="C117" s="21">
        <v>10</v>
      </c>
      <c r="D117" s="19">
        <v>1300.85</v>
      </c>
      <c r="E117" s="20" t="s">
        <v>1311</v>
      </c>
      <c r="F117" s="22" t="s">
        <v>1106</v>
      </c>
      <c r="G117" s="20" t="s">
        <v>1107</v>
      </c>
      <c r="H117" s="20" t="s">
        <v>1312</v>
      </c>
      <c r="I117" s="21" t="s">
        <v>1109</v>
      </c>
      <c r="J117" s="23">
        <v>6300</v>
      </c>
      <c r="K117" s="21" t="s">
        <v>1209</v>
      </c>
      <c r="L117" s="23">
        <v>20</v>
      </c>
    </row>
    <row r="118" ht="18" customHeight="true" spans="1:12">
      <c r="A118" s="20"/>
      <c r="B118" s="22"/>
      <c r="C118" s="21"/>
      <c r="D118" s="21"/>
      <c r="E118" s="20"/>
      <c r="F118" s="22"/>
      <c r="G118" s="20" t="s">
        <v>1111</v>
      </c>
      <c r="H118" s="20" t="s">
        <v>1313</v>
      </c>
      <c r="I118" s="21" t="s">
        <v>1113</v>
      </c>
      <c r="J118" s="23">
        <v>100</v>
      </c>
      <c r="K118" s="21" t="s">
        <v>1114</v>
      </c>
      <c r="L118" s="23">
        <v>15</v>
      </c>
    </row>
    <row r="119" ht="18" customHeight="true" spans="1:12">
      <c r="A119" s="20"/>
      <c r="B119" s="22"/>
      <c r="C119" s="21"/>
      <c r="D119" s="21"/>
      <c r="E119" s="20"/>
      <c r="F119" s="22"/>
      <c r="G119" s="20" t="s">
        <v>1115</v>
      </c>
      <c r="H119" s="20" t="s">
        <v>1314</v>
      </c>
      <c r="I119" s="21" t="s">
        <v>1109</v>
      </c>
      <c r="J119" s="23">
        <v>98</v>
      </c>
      <c r="K119" s="21" t="s">
        <v>1114</v>
      </c>
      <c r="L119" s="23">
        <v>15</v>
      </c>
    </row>
    <row r="120" ht="18" customHeight="true" spans="1:12">
      <c r="A120" s="20"/>
      <c r="B120" s="22"/>
      <c r="C120" s="21"/>
      <c r="D120" s="21"/>
      <c r="E120" s="20"/>
      <c r="F120" s="22" t="s">
        <v>1117</v>
      </c>
      <c r="G120" s="20" t="s">
        <v>1118</v>
      </c>
      <c r="H120" s="20" t="s">
        <v>1315</v>
      </c>
      <c r="I120" s="21" t="s">
        <v>1113</v>
      </c>
      <c r="J120" s="23">
        <v>100</v>
      </c>
      <c r="K120" s="21" t="s">
        <v>1114</v>
      </c>
      <c r="L120" s="23">
        <v>30</v>
      </c>
    </row>
    <row r="121" ht="18" customHeight="true" spans="1:12">
      <c r="A121" s="20"/>
      <c r="B121" s="22"/>
      <c r="C121" s="21"/>
      <c r="D121" s="21"/>
      <c r="E121" s="20"/>
      <c r="F121" s="22" t="s">
        <v>1132</v>
      </c>
      <c r="G121" s="20" t="s">
        <v>1133</v>
      </c>
      <c r="H121" s="20" t="s">
        <v>1309</v>
      </c>
      <c r="I121" s="21" t="s">
        <v>1109</v>
      </c>
      <c r="J121" s="23">
        <v>99</v>
      </c>
      <c r="K121" s="21" t="s">
        <v>1114</v>
      </c>
      <c r="L121" s="23">
        <v>10</v>
      </c>
    </row>
    <row r="122" ht="18" customHeight="true" spans="1:12">
      <c r="A122" s="20"/>
      <c r="B122" s="20" t="s">
        <v>1316</v>
      </c>
      <c r="C122" s="21">
        <v>10</v>
      </c>
      <c r="D122" s="19">
        <v>11262.58</v>
      </c>
      <c r="E122" s="20" t="s">
        <v>1317</v>
      </c>
      <c r="F122" s="22" t="s">
        <v>1106</v>
      </c>
      <c r="G122" s="20" t="s">
        <v>1107</v>
      </c>
      <c r="H122" s="20" t="s">
        <v>1318</v>
      </c>
      <c r="I122" s="21" t="s">
        <v>1113</v>
      </c>
      <c r="J122" s="23">
        <v>33</v>
      </c>
      <c r="K122" s="21" t="s">
        <v>1319</v>
      </c>
      <c r="L122" s="23">
        <v>20</v>
      </c>
    </row>
    <row r="123" ht="18" customHeight="true" spans="1:12">
      <c r="A123" s="20"/>
      <c r="B123" s="22"/>
      <c r="C123" s="21"/>
      <c r="D123" s="21"/>
      <c r="E123" s="20"/>
      <c r="F123" s="22"/>
      <c r="G123" s="20" t="s">
        <v>1111</v>
      </c>
      <c r="H123" s="20" t="s">
        <v>1320</v>
      </c>
      <c r="I123" s="21" t="s">
        <v>1113</v>
      </c>
      <c r="J123" s="23">
        <v>100</v>
      </c>
      <c r="K123" s="21" t="s">
        <v>1114</v>
      </c>
      <c r="L123" s="23">
        <v>10</v>
      </c>
    </row>
    <row r="124" ht="18" customHeight="true" spans="1:12">
      <c r="A124" s="20"/>
      <c r="B124" s="22"/>
      <c r="C124" s="21"/>
      <c r="D124" s="21"/>
      <c r="E124" s="20"/>
      <c r="F124" s="22"/>
      <c r="G124" s="20" t="s">
        <v>1115</v>
      </c>
      <c r="H124" s="20" t="s">
        <v>1321</v>
      </c>
      <c r="I124" s="21" t="s">
        <v>1113</v>
      </c>
      <c r="J124" s="23">
        <v>100</v>
      </c>
      <c r="K124" s="21" t="s">
        <v>1114</v>
      </c>
      <c r="L124" s="23">
        <v>20</v>
      </c>
    </row>
    <row r="125" ht="18" customHeight="true" spans="1:12">
      <c r="A125" s="20"/>
      <c r="B125" s="22"/>
      <c r="C125" s="21"/>
      <c r="D125" s="21"/>
      <c r="E125" s="20"/>
      <c r="F125" s="22" t="s">
        <v>1117</v>
      </c>
      <c r="G125" s="20" t="s">
        <v>1118</v>
      </c>
      <c r="H125" s="20" t="s">
        <v>1322</v>
      </c>
      <c r="I125" s="21" t="s">
        <v>1113</v>
      </c>
      <c r="J125" s="23">
        <v>100</v>
      </c>
      <c r="K125" s="21" t="s">
        <v>1114</v>
      </c>
      <c r="L125" s="23">
        <v>30</v>
      </c>
    </row>
    <row r="126" ht="18" customHeight="true" spans="1:12">
      <c r="A126" s="20"/>
      <c r="B126" s="22"/>
      <c r="C126" s="21"/>
      <c r="D126" s="21"/>
      <c r="E126" s="20"/>
      <c r="F126" s="22" t="s">
        <v>1132</v>
      </c>
      <c r="G126" s="20" t="s">
        <v>1133</v>
      </c>
      <c r="H126" s="20" t="s">
        <v>1323</v>
      </c>
      <c r="I126" s="21" t="s">
        <v>1113</v>
      </c>
      <c r="J126" s="23">
        <v>100</v>
      </c>
      <c r="K126" s="21" t="s">
        <v>1114</v>
      </c>
      <c r="L126" s="23">
        <v>10</v>
      </c>
    </row>
    <row r="127" ht="18" customHeight="true" spans="1:12">
      <c r="A127" s="20"/>
      <c r="B127" s="20" t="s">
        <v>1324</v>
      </c>
      <c r="C127" s="21">
        <v>10</v>
      </c>
      <c r="D127" s="23">
        <v>623</v>
      </c>
      <c r="E127" s="20" t="s">
        <v>1325</v>
      </c>
      <c r="F127" s="22" t="s">
        <v>1106</v>
      </c>
      <c r="G127" s="20" t="s">
        <v>1107</v>
      </c>
      <c r="H127" s="20" t="s">
        <v>1326</v>
      </c>
      <c r="I127" s="21" t="s">
        <v>1113</v>
      </c>
      <c r="J127" s="23">
        <v>33</v>
      </c>
      <c r="K127" s="21" t="s">
        <v>1319</v>
      </c>
      <c r="L127" s="23">
        <v>20</v>
      </c>
    </row>
    <row r="128" ht="18" customHeight="true" spans="1:12">
      <c r="A128" s="20"/>
      <c r="B128" s="22"/>
      <c r="C128" s="21"/>
      <c r="D128" s="21"/>
      <c r="E128" s="20"/>
      <c r="F128" s="22"/>
      <c r="G128" s="20" t="s">
        <v>1111</v>
      </c>
      <c r="H128" s="20" t="s">
        <v>1327</v>
      </c>
      <c r="I128" s="21" t="s">
        <v>1113</v>
      </c>
      <c r="J128" s="23">
        <v>100</v>
      </c>
      <c r="K128" s="21" t="s">
        <v>1114</v>
      </c>
      <c r="L128" s="23">
        <v>20</v>
      </c>
    </row>
    <row r="129" ht="18" customHeight="true" spans="1:12">
      <c r="A129" s="20"/>
      <c r="B129" s="22"/>
      <c r="C129" s="21"/>
      <c r="D129" s="21"/>
      <c r="E129" s="20"/>
      <c r="F129" s="22"/>
      <c r="G129" s="20" t="s">
        <v>1115</v>
      </c>
      <c r="H129" s="20" t="s">
        <v>1328</v>
      </c>
      <c r="I129" s="21" t="s">
        <v>1113</v>
      </c>
      <c r="J129" s="23">
        <v>100</v>
      </c>
      <c r="K129" s="21" t="s">
        <v>1114</v>
      </c>
      <c r="L129" s="23">
        <v>10</v>
      </c>
    </row>
    <row r="130" ht="18" customHeight="true" spans="1:12">
      <c r="A130" s="20"/>
      <c r="B130" s="22"/>
      <c r="C130" s="21"/>
      <c r="D130" s="21"/>
      <c r="E130" s="20"/>
      <c r="F130" s="22" t="s">
        <v>1117</v>
      </c>
      <c r="G130" s="20" t="s">
        <v>1118</v>
      </c>
      <c r="H130" s="20" t="s">
        <v>1329</v>
      </c>
      <c r="I130" s="21" t="s">
        <v>1113</v>
      </c>
      <c r="J130" s="23">
        <v>100</v>
      </c>
      <c r="K130" s="21" t="s">
        <v>1114</v>
      </c>
      <c r="L130" s="23">
        <v>30</v>
      </c>
    </row>
    <row r="131" ht="18" customHeight="true" spans="1:12">
      <c r="A131" s="20"/>
      <c r="B131" s="22"/>
      <c r="C131" s="21"/>
      <c r="D131" s="21"/>
      <c r="E131" s="20"/>
      <c r="F131" s="22" t="s">
        <v>1132</v>
      </c>
      <c r="G131" s="20" t="s">
        <v>1133</v>
      </c>
      <c r="H131" s="20" t="s">
        <v>1323</v>
      </c>
      <c r="I131" s="21" t="s">
        <v>1109</v>
      </c>
      <c r="J131" s="23">
        <v>98</v>
      </c>
      <c r="K131" s="21" t="s">
        <v>1114</v>
      </c>
      <c r="L131" s="23">
        <v>10</v>
      </c>
    </row>
    <row r="132" ht="18" customHeight="true" spans="1:12">
      <c r="A132" s="20"/>
      <c r="B132" s="20" t="s">
        <v>1330</v>
      </c>
      <c r="C132" s="21">
        <v>10</v>
      </c>
      <c r="D132" s="19">
        <v>2724.69</v>
      </c>
      <c r="E132" s="20" t="s">
        <v>1331</v>
      </c>
      <c r="F132" s="22" t="s">
        <v>1106</v>
      </c>
      <c r="G132" s="20" t="s">
        <v>1107</v>
      </c>
      <c r="H132" s="20" t="s">
        <v>1312</v>
      </c>
      <c r="I132" s="21" t="s">
        <v>1141</v>
      </c>
      <c r="J132" s="23">
        <v>13802</v>
      </c>
      <c r="K132" s="21" t="s">
        <v>1209</v>
      </c>
      <c r="L132" s="23">
        <v>15</v>
      </c>
    </row>
    <row r="133" ht="18" customHeight="true" spans="1:12">
      <c r="A133" s="20"/>
      <c r="B133" s="22"/>
      <c r="C133" s="21"/>
      <c r="D133" s="21"/>
      <c r="E133" s="20"/>
      <c r="F133" s="22"/>
      <c r="G133" s="20" t="s">
        <v>1111</v>
      </c>
      <c r="H133" s="20" t="s">
        <v>1332</v>
      </c>
      <c r="I133" s="21" t="s">
        <v>1120</v>
      </c>
      <c r="J133" s="34" t="s">
        <v>1131</v>
      </c>
      <c r="K133" s="21"/>
      <c r="L133" s="23">
        <v>20</v>
      </c>
    </row>
    <row r="134" ht="18" customHeight="true" spans="1:12">
      <c r="A134" s="20"/>
      <c r="B134" s="22"/>
      <c r="C134" s="21"/>
      <c r="D134" s="21"/>
      <c r="E134" s="20"/>
      <c r="F134" s="22"/>
      <c r="G134" s="20" t="s">
        <v>1115</v>
      </c>
      <c r="H134" s="20" t="s">
        <v>1314</v>
      </c>
      <c r="I134" s="21" t="s">
        <v>1109</v>
      </c>
      <c r="J134" s="23">
        <v>99</v>
      </c>
      <c r="K134" s="21" t="s">
        <v>1114</v>
      </c>
      <c r="L134" s="23">
        <v>15</v>
      </c>
    </row>
    <row r="135" ht="18" customHeight="true" spans="1:12">
      <c r="A135" s="20"/>
      <c r="B135" s="22"/>
      <c r="C135" s="21"/>
      <c r="D135" s="21"/>
      <c r="E135" s="20"/>
      <c r="F135" s="22" t="s">
        <v>1117</v>
      </c>
      <c r="G135" s="20" t="s">
        <v>1118</v>
      </c>
      <c r="H135" s="20" t="s">
        <v>1333</v>
      </c>
      <c r="I135" s="21" t="s">
        <v>1120</v>
      </c>
      <c r="J135" s="34" t="s">
        <v>1131</v>
      </c>
      <c r="K135" s="21"/>
      <c r="L135" s="23">
        <v>30</v>
      </c>
    </row>
    <row r="136" ht="18" customHeight="true" spans="1:12">
      <c r="A136" s="20"/>
      <c r="B136" s="22"/>
      <c r="C136" s="21"/>
      <c r="D136" s="21"/>
      <c r="E136" s="20"/>
      <c r="F136" s="22" t="s">
        <v>1132</v>
      </c>
      <c r="G136" s="20" t="s">
        <v>1133</v>
      </c>
      <c r="H136" s="20" t="s">
        <v>1334</v>
      </c>
      <c r="I136" s="21" t="s">
        <v>1113</v>
      </c>
      <c r="J136" s="23">
        <v>100</v>
      </c>
      <c r="K136" s="21" t="s">
        <v>1114</v>
      </c>
      <c r="L136" s="23">
        <v>10</v>
      </c>
    </row>
    <row r="137" ht="18" customHeight="true" spans="1:12">
      <c r="A137" s="20"/>
      <c r="B137" s="20" t="s">
        <v>1335</v>
      </c>
      <c r="C137" s="21">
        <v>10</v>
      </c>
      <c r="D137" s="19">
        <v>1598.5</v>
      </c>
      <c r="E137" s="20" t="s">
        <v>1336</v>
      </c>
      <c r="F137" s="22" t="s">
        <v>1106</v>
      </c>
      <c r="G137" s="20" t="s">
        <v>1107</v>
      </c>
      <c r="H137" s="20" t="s">
        <v>1337</v>
      </c>
      <c r="I137" s="21" t="s">
        <v>1109</v>
      </c>
      <c r="J137" s="23">
        <v>6500</v>
      </c>
      <c r="K137" s="21" t="s">
        <v>1190</v>
      </c>
      <c r="L137" s="23">
        <v>15</v>
      </c>
    </row>
    <row r="138" ht="18" customHeight="true" spans="1:12">
      <c r="A138" s="20"/>
      <c r="B138" s="22"/>
      <c r="C138" s="21"/>
      <c r="D138" s="21"/>
      <c r="E138" s="20"/>
      <c r="F138" s="22"/>
      <c r="G138" s="22"/>
      <c r="H138" s="20" t="s">
        <v>1338</v>
      </c>
      <c r="I138" s="21" t="s">
        <v>1109</v>
      </c>
      <c r="J138" s="23">
        <v>9000</v>
      </c>
      <c r="K138" s="21" t="s">
        <v>1190</v>
      </c>
      <c r="L138" s="23">
        <v>15</v>
      </c>
    </row>
    <row r="139" ht="18" customHeight="true" spans="1:12">
      <c r="A139" s="20"/>
      <c r="B139" s="22"/>
      <c r="C139" s="21"/>
      <c r="D139" s="21"/>
      <c r="E139" s="20"/>
      <c r="F139" s="22"/>
      <c r="G139" s="20" t="s">
        <v>1111</v>
      </c>
      <c r="H139" s="20" t="s">
        <v>1339</v>
      </c>
      <c r="I139" s="21" t="s">
        <v>1113</v>
      </c>
      <c r="J139" s="23">
        <v>100</v>
      </c>
      <c r="K139" s="21" t="s">
        <v>1114</v>
      </c>
      <c r="L139" s="23">
        <v>10</v>
      </c>
    </row>
    <row r="140" ht="18" customHeight="true" spans="1:12">
      <c r="A140" s="20"/>
      <c r="B140" s="22"/>
      <c r="C140" s="21"/>
      <c r="D140" s="21"/>
      <c r="E140" s="20"/>
      <c r="F140" s="22"/>
      <c r="G140" s="20" t="s">
        <v>1115</v>
      </c>
      <c r="H140" s="20" t="s">
        <v>1340</v>
      </c>
      <c r="I140" s="21" t="s">
        <v>1109</v>
      </c>
      <c r="J140" s="23">
        <v>95</v>
      </c>
      <c r="K140" s="21" t="s">
        <v>1114</v>
      </c>
      <c r="L140" s="23">
        <v>10</v>
      </c>
    </row>
    <row r="141" ht="18" customHeight="true" spans="1:12">
      <c r="A141" s="20"/>
      <c r="B141" s="22"/>
      <c r="C141" s="21"/>
      <c r="D141" s="21"/>
      <c r="E141" s="20"/>
      <c r="F141" s="22" t="s">
        <v>1117</v>
      </c>
      <c r="G141" s="20" t="s">
        <v>1118</v>
      </c>
      <c r="H141" s="20" t="s">
        <v>1341</v>
      </c>
      <c r="I141" s="21" t="s">
        <v>1120</v>
      </c>
      <c r="J141" s="34" t="s">
        <v>1131</v>
      </c>
      <c r="K141" s="21"/>
      <c r="L141" s="23">
        <v>30</v>
      </c>
    </row>
    <row r="142" ht="18" customHeight="true" spans="1:12">
      <c r="A142" s="20"/>
      <c r="B142" s="22"/>
      <c r="C142" s="21"/>
      <c r="D142" s="21"/>
      <c r="E142" s="20"/>
      <c r="F142" s="22" t="s">
        <v>1132</v>
      </c>
      <c r="G142" s="20" t="s">
        <v>1133</v>
      </c>
      <c r="H142" s="20" t="s">
        <v>1342</v>
      </c>
      <c r="I142" s="21" t="s">
        <v>1109</v>
      </c>
      <c r="J142" s="23">
        <v>98</v>
      </c>
      <c r="K142" s="21" t="s">
        <v>1114</v>
      </c>
      <c r="L142" s="23">
        <v>10</v>
      </c>
    </row>
    <row r="143" ht="18" customHeight="true" spans="1:12">
      <c r="A143" s="20"/>
      <c r="B143" s="20" t="s">
        <v>1343</v>
      </c>
      <c r="C143" s="21">
        <v>10</v>
      </c>
      <c r="D143" s="23">
        <v>905</v>
      </c>
      <c r="E143" s="20" t="s">
        <v>1344</v>
      </c>
      <c r="F143" s="22" t="s">
        <v>1106</v>
      </c>
      <c r="G143" s="20" t="s">
        <v>1107</v>
      </c>
      <c r="H143" s="20" t="s">
        <v>1345</v>
      </c>
      <c r="I143" s="21" t="s">
        <v>1113</v>
      </c>
      <c r="J143" s="23">
        <v>3</v>
      </c>
      <c r="K143" s="21" t="s">
        <v>1126</v>
      </c>
      <c r="L143" s="23">
        <v>15</v>
      </c>
    </row>
    <row r="144" ht="18" customHeight="true" spans="1:12">
      <c r="A144" s="20"/>
      <c r="B144" s="22"/>
      <c r="C144" s="21"/>
      <c r="D144" s="21"/>
      <c r="E144" s="20"/>
      <c r="F144" s="22"/>
      <c r="G144" s="20" t="s">
        <v>1111</v>
      </c>
      <c r="H144" s="20" t="s">
        <v>1346</v>
      </c>
      <c r="I144" s="21" t="s">
        <v>1120</v>
      </c>
      <c r="J144" s="34" t="s">
        <v>1131</v>
      </c>
      <c r="K144" s="21"/>
      <c r="L144" s="23">
        <v>15</v>
      </c>
    </row>
    <row r="145" ht="18" customHeight="true" spans="1:12">
      <c r="A145" s="20"/>
      <c r="B145" s="22"/>
      <c r="C145" s="21"/>
      <c r="D145" s="21"/>
      <c r="E145" s="20"/>
      <c r="F145" s="22"/>
      <c r="G145" s="20" t="s">
        <v>1115</v>
      </c>
      <c r="H145" s="20" t="s">
        <v>1347</v>
      </c>
      <c r="I145" s="21" t="s">
        <v>1109</v>
      </c>
      <c r="J145" s="23">
        <v>98</v>
      </c>
      <c r="K145" s="21" t="s">
        <v>1114</v>
      </c>
      <c r="L145" s="23">
        <v>20</v>
      </c>
    </row>
    <row r="146" ht="18" customHeight="true" spans="1:12">
      <c r="A146" s="20"/>
      <c r="B146" s="22"/>
      <c r="C146" s="21"/>
      <c r="D146" s="21"/>
      <c r="E146" s="20"/>
      <c r="F146" s="22" t="s">
        <v>1117</v>
      </c>
      <c r="G146" s="20" t="s">
        <v>1118</v>
      </c>
      <c r="H146" s="20" t="s">
        <v>1348</v>
      </c>
      <c r="I146" s="21" t="s">
        <v>1120</v>
      </c>
      <c r="J146" s="34" t="s">
        <v>1131</v>
      </c>
      <c r="K146" s="21"/>
      <c r="L146" s="23">
        <v>30</v>
      </c>
    </row>
    <row r="147" ht="18" customHeight="true" spans="1:12">
      <c r="A147" s="20"/>
      <c r="B147" s="22"/>
      <c r="C147" s="21"/>
      <c r="D147" s="21"/>
      <c r="E147" s="20"/>
      <c r="F147" s="22" t="s">
        <v>1132</v>
      </c>
      <c r="G147" s="20" t="s">
        <v>1133</v>
      </c>
      <c r="H147" s="20" t="s">
        <v>1349</v>
      </c>
      <c r="I147" s="21" t="s">
        <v>1109</v>
      </c>
      <c r="J147" s="23">
        <v>95</v>
      </c>
      <c r="K147" s="21" t="s">
        <v>1114</v>
      </c>
      <c r="L147" s="23">
        <v>10</v>
      </c>
    </row>
    <row r="148" ht="20" customHeight="true" spans="1:12">
      <c r="A148" s="20" t="s">
        <v>1302</v>
      </c>
      <c r="B148" s="20" t="s">
        <v>1350</v>
      </c>
      <c r="C148" s="21">
        <v>10</v>
      </c>
      <c r="D148" s="19">
        <v>1107.23</v>
      </c>
      <c r="E148" s="20" t="s">
        <v>1351</v>
      </c>
      <c r="F148" s="22" t="s">
        <v>1106</v>
      </c>
      <c r="G148" s="20" t="s">
        <v>1107</v>
      </c>
      <c r="H148" s="20" t="s">
        <v>1352</v>
      </c>
      <c r="I148" s="21" t="s">
        <v>1113</v>
      </c>
      <c r="J148" s="23">
        <v>8</v>
      </c>
      <c r="K148" s="21" t="s">
        <v>1126</v>
      </c>
      <c r="L148" s="23">
        <v>15</v>
      </c>
    </row>
    <row r="149" ht="20" customHeight="true" spans="1:12">
      <c r="A149" s="20"/>
      <c r="B149" s="22"/>
      <c r="C149" s="21"/>
      <c r="D149" s="21"/>
      <c r="E149" s="20"/>
      <c r="F149" s="22"/>
      <c r="G149" s="20" t="s">
        <v>1111</v>
      </c>
      <c r="H149" s="20" t="s">
        <v>1353</v>
      </c>
      <c r="I149" s="21" t="s">
        <v>1120</v>
      </c>
      <c r="J149" s="34" t="s">
        <v>1131</v>
      </c>
      <c r="K149" s="21"/>
      <c r="L149" s="23">
        <v>15</v>
      </c>
    </row>
    <row r="150" ht="20" customHeight="true" spans="1:12">
      <c r="A150" s="20"/>
      <c r="B150" s="22"/>
      <c r="C150" s="21"/>
      <c r="D150" s="21"/>
      <c r="E150" s="20"/>
      <c r="F150" s="22"/>
      <c r="G150" s="20" t="s">
        <v>1115</v>
      </c>
      <c r="H150" s="20" t="s">
        <v>1354</v>
      </c>
      <c r="I150" s="21" t="s">
        <v>1109</v>
      </c>
      <c r="J150" s="23">
        <v>98</v>
      </c>
      <c r="K150" s="21" t="s">
        <v>1114</v>
      </c>
      <c r="L150" s="23">
        <v>20</v>
      </c>
    </row>
    <row r="151" ht="20" customHeight="true" spans="1:12">
      <c r="A151" s="20"/>
      <c r="B151" s="22"/>
      <c r="C151" s="21"/>
      <c r="D151" s="21"/>
      <c r="E151" s="20"/>
      <c r="F151" s="22" t="s">
        <v>1117</v>
      </c>
      <c r="G151" s="20" t="s">
        <v>1118</v>
      </c>
      <c r="H151" s="20" t="s">
        <v>1355</v>
      </c>
      <c r="I151" s="21" t="s">
        <v>1120</v>
      </c>
      <c r="J151" s="34" t="s">
        <v>1131</v>
      </c>
      <c r="K151" s="21"/>
      <c r="L151" s="23">
        <v>30</v>
      </c>
    </row>
    <row r="152" ht="20" customHeight="true" spans="1:12">
      <c r="A152" s="20"/>
      <c r="B152" s="22"/>
      <c r="C152" s="21"/>
      <c r="D152" s="21"/>
      <c r="E152" s="20"/>
      <c r="F152" s="22" t="s">
        <v>1132</v>
      </c>
      <c r="G152" s="20" t="s">
        <v>1133</v>
      </c>
      <c r="H152" s="20" t="s">
        <v>1356</v>
      </c>
      <c r="I152" s="21" t="s">
        <v>1109</v>
      </c>
      <c r="J152" s="23">
        <v>98</v>
      </c>
      <c r="K152" s="21" t="s">
        <v>1114</v>
      </c>
      <c r="L152" s="23">
        <v>10</v>
      </c>
    </row>
    <row r="153" ht="18" customHeight="true" spans="1:12">
      <c r="A153" s="20"/>
      <c r="B153" s="20" t="s">
        <v>1357</v>
      </c>
      <c r="C153" s="21">
        <v>10</v>
      </c>
      <c r="D153" s="23">
        <v>615.6</v>
      </c>
      <c r="E153" s="20" t="s">
        <v>1358</v>
      </c>
      <c r="F153" s="22" t="s">
        <v>1106</v>
      </c>
      <c r="G153" s="20" t="s">
        <v>1107</v>
      </c>
      <c r="H153" s="20" t="s">
        <v>1359</v>
      </c>
      <c r="I153" s="21" t="s">
        <v>1109</v>
      </c>
      <c r="J153" s="23">
        <v>800</v>
      </c>
      <c r="K153" s="21" t="s">
        <v>1164</v>
      </c>
      <c r="L153" s="23">
        <v>20</v>
      </c>
    </row>
    <row r="154" ht="18" customHeight="true" spans="1:12">
      <c r="A154" s="20"/>
      <c r="B154" s="22"/>
      <c r="C154" s="21"/>
      <c r="D154" s="21"/>
      <c r="E154" s="20"/>
      <c r="F154" s="22"/>
      <c r="G154" s="20" t="s">
        <v>1111</v>
      </c>
      <c r="H154" s="20" t="s">
        <v>1360</v>
      </c>
      <c r="I154" s="21" t="s">
        <v>1120</v>
      </c>
      <c r="J154" s="34" t="s">
        <v>1131</v>
      </c>
      <c r="K154" s="21"/>
      <c r="L154" s="23">
        <v>15</v>
      </c>
    </row>
    <row r="155" ht="18" customHeight="true" spans="1:12">
      <c r="A155" s="20"/>
      <c r="B155" s="22"/>
      <c r="C155" s="21"/>
      <c r="D155" s="21"/>
      <c r="E155" s="20"/>
      <c r="F155" s="22"/>
      <c r="G155" s="20" t="s">
        <v>1115</v>
      </c>
      <c r="H155" s="20" t="s">
        <v>1361</v>
      </c>
      <c r="I155" s="21" t="s">
        <v>1109</v>
      </c>
      <c r="J155" s="23">
        <v>96</v>
      </c>
      <c r="K155" s="21" t="s">
        <v>1114</v>
      </c>
      <c r="L155" s="23">
        <v>15</v>
      </c>
    </row>
    <row r="156" ht="18" customHeight="true" spans="1:12">
      <c r="A156" s="20"/>
      <c r="B156" s="22"/>
      <c r="C156" s="21"/>
      <c r="D156" s="21"/>
      <c r="E156" s="20"/>
      <c r="F156" s="22" t="s">
        <v>1117</v>
      </c>
      <c r="G156" s="20" t="s">
        <v>1118</v>
      </c>
      <c r="H156" s="20" t="s">
        <v>1362</v>
      </c>
      <c r="I156" s="21" t="s">
        <v>1120</v>
      </c>
      <c r="J156" s="34" t="s">
        <v>1131</v>
      </c>
      <c r="K156" s="21"/>
      <c r="L156" s="23">
        <v>30</v>
      </c>
    </row>
    <row r="157" ht="18" customHeight="true" spans="1:12">
      <c r="A157" s="20"/>
      <c r="B157" s="22"/>
      <c r="C157" s="21"/>
      <c r="D157" s="21"/>
      <c r="E157" s="20"/>
      <c r="F157" s="22" t="s">
        <v>1132</v>
      </c>
      <c r="G157" s="20" t="s">
        <v>1133</v>
      </c>
      <c r="H157" s="20" t="s">
        <v>1363</v>
      </c>
      <c r="I157" s="21" t="s">
        <v>1109</v>
      </c>
      <c r="J157" s="23">
        <v>96</v>
      </c>
      <c r="K157" s="21" t="s">
        <v>1114</v>
      </c>
      <c r="L157" s="23">
        <v>10</v>
      </c>
    </row>
    <row r="158" ht="18" customHeight="true" spans="1:12">
      <c r="A158" s="20" t="s">
        <v>1364</v>
      </c>
      <c r="B158" s="20" t="s">
        <v>1343</v>
      </c>
      <c r="C158" s="21">
        <v>10</v>
      </c>
      <c r="D158" s="19">
        <v>1946.8</v>
      </c>
      <c r="E158" s="20" t="s">
        <v>1365</v>
      </c>
      <c r="F158" s="22" t="s">
        <v>1106</v>
      </c>
      <c r="G158" s="20" t="s">
        <v>1107</v>
      </c>
      <c r="H158" s="20" t="s">
        <v>1366</v>
      </c>
      <c r="I158" s="21" t="s">
        <v>1141</v>
      </c>
      <c r="J158" s="23">
        <v>16</v>
      </c>
      <c r="K158" s="21" t="s">
        <v>1209</v>
      </c>
      <c r="L158" s="23">
        <v>10</v>
      </c>
    </row>
    <row r="159" ht="18" customHeight="true" spans="1:12">
      <c r="A159" s="20"/>
      <c r="B159" s="22"/>
      <c r="C159" s="21"/>
      <c r="D159" s="21"/>
      <c r="E159" s="20"/>
      <c r="F159" s="22"/>
      <c r="G159" s="22"/>
      <c r="H159" s="20" t="s">
        <v>1367</v>
      </c>
      <c r="I159" s="21" t="s">
        <v>1109</v>
      </c>
      <c r="J159" s="23">
        <v>15</v>
      </c>
      <c r="K159" s="21" t="s">
        <v>1209</v>
      </c>
      <c r="L159" s="23">
        <v>10</v>
      </c>
    </row>
    <row r="160" ht="18" customHeight="true" spans="1:12">
      <c r="A160" s="20"/>
      <c r="B160" s="22"/>
      <c r="C160" s="21"/>
      <c r="D160" s="21"/>
      <c r="E160" s="20"/>
      <c r="F160" s="22"/>
      <c r="G160" s="20" t="s">
        <v>1111</v>
      </c>
      <c r="H160" s="20" t="s">
        <v>1368</v>
      </c>
      <c r="I160" s="21" t="s">
        <v>1109</v>
      </c>
      <c r="J160" s="23">
        <v>95</v>
      </c>
      <c r="K160" s="21" t="s">
        <v>1114</v>
      </c>
      <c r="L160" s="23">
        <v>20</v>
      </c>
    </row>
    <row r="161" ht="18" customHeight="true" spans="1:12">
      <c r="A161" s="20"/>
      <c r="B161" s="22"/>
      <c r="C161" s="21"/>
      <c r="D161" s="21"/>
      <c r="E161" s="20"/>
      <c r="F161" s="22"/>
      <c r="G161" s="20" t="s">
        <v>1115</v>
      </c>
      <c r="H161" s="20" t="s">
        <v>1369</v>
      </c>
      <c r="I161" s="21" t="s">
        <v>1109</v>
      </c>
      <c r="J161" s="23">
        <v>95</v>
      </c>
      <c r="K161" s="21" t="s">
        <v>1114</v>
      </c>
      <c r="L161" s="23">
        <v>10</v>
      </c>
    </row>
    <row r="162" ht="18" customHeight="true" spans="1:12">
      <c r="A162" s="20"/>
      <c r="B162" s="22"/>
      <c r="C162" s="21"/>
      <c r="D162" s="21"/>
      <c r="E162" s="20"/>
      <c r="F162" s="22" t="s">
        <v>1117</v>
      </c>
      <c r="G162" s="20" t="s">
        <v>1118</v>
      </c>
      <c r="H162" s="20" t="s">
        <v>1370</v>
      </c>
      <c r="I162" s="21" t="s">
        <v>1109</v>
      </c>
      <c r="J162" s="23">
        <v>25</v>
      </c>
      <c r="K162" s="21" t="s">
        <v>1114</v>
      </c>
      <c r="L162" s="23">
        <v>15</v>
      </c>
    </row>
    <row r="163" ht="18" customHeight="true" spans="1:12">
      <c r="A163" s="20"/>
      <c r="B163" s="22"/>
      <c r="C163" s="21"/>
      <c r="D163" s="21"/>
      <c r="E163" s="20"/>
      <c r="F163" s="22"/>
      <c r="G163" s="22"/>
      <c r="H163" s="20" t="s">
        <v>1371</v>
      </c>
      <c r="I163" s="21" t="s">
        <v>1109</v>
      </c>
      <c r="J163" s="23">
        <v>100</v>
      </c>
      <c r="K163" s="21" t="s">
        <v>1209</v>
      </c>
      <c r="L163" s="23">
        <v>15</v>
      </c>
    </row>
    <row r="164" ht="18" customHeight="true" spans="1:12">
      <c r="A164" s="20"/>
      <c r="B164" s="22"/>
      <c r="C164" s="21"/>
      <c r="D164" s="21"/>
      <c r="E164" s="20"/>
      <c r="F164" s="22" t="s">
        <v>1132</v>
      </c>
      <c r="G164" s="20" t="s">
        <v>1133</v>
      </c>
      <c r="H164" s="20" t="s">
        <v>1372</v>
      </c>
      <c r="I164" s="21" t="s">
        <v>1109</v>
      </c>
      <c r="J164" s="23">
        <v>90</v>
      </c>
      <c r="K164" s="21" t="s">
        <v>1114</v>
      </c>
      <c r="L164" s="23">
        <v>10</v>
      </c>
    </row>
    <row r="165" ht="18" customHeight="true" spans="1:12">
      <c r="A165" s="24" t="s">
        <v>1373</v>
      </c>
      <c r="B165" s="20" t="s">
        <v>1374</v>
      </c>
      <c r="C165" s="21">
        <v>10</v>
      </c>
      <c r="D165" s="23">
        <v>812.59</v>
      </c>
      <c r="E165" s="20" t="s">
        <v>1375</v>
      </c>
      <c r="F165" s="22" t="s">
        <v>1106</v>
      </c>
      <c r="G165" s="20" t="s">
        <v>1107</v>
      </c>
      <c r="H165" s="20" t="s">
        <v>1376</v>
      </c>
      <c r="I165" s="21" t="s">
        <v>1109</v>
      </c>
      <c r="J165" s="23">
        <v>3000</v>
      </c>
      <c r="K165" s="21" t="s">
        <v>1209</v>
      </c>
      <c r="L165" s="23">
        <v>20</v>
      </c>
    </row>
    <row r="166" ht="18" customHeight="true" spans="1:12">
      <c r="A166" s="25"/>
      <c r="B166" s="22"/>
      <c r="C166" s="21"/>
      <c r="D166" s="21"/>
      <c r="E166" s="20"/>
      <c r="F166" s="22"/>
      <c r="G166" s="20" t="s">
        <v>1111</v>
      </c>
      <c r="H166" s="20" t="s">
        <v>1313</v>
      </c>
      <c r="I166" s="21" t="s">
        <v>1113</v>
      </c>
      <c r="J166" s="23">
        <v>100</v>
      </c>
      <c r="K166" s="21" t="s">
        <v>1114</v>
      </c>
      <c r="L166" s="23">
        <v>20</v>
      </c>
    </row>
    <row r="167" ht="18" customHeight="true" spans="1:12">
      <c r="A167" s="25"/>
      <c r="B167" s="22"/>
      <c r="C167" s="21"/>
      <c r="D167" s="21"/>
      <c r="E167" s="20"/>
      <c r="F167" s="22"/>
      <c r="G167" s="20" t="s">
        <v>1115</v>
      </c>
      <c r="H167" s="20" t="s">
        <v>1307</v>
      </c>
      <c r="I167" s="21" t="s">
        <v>1109</v>
      </c>
      <c r="J167" s="23">
        <v>96</v>
      </c>
      <c r="K167" s="21" t="s">
        <v>1114</v>
      </c>
      <c r="L167" s="23">
        <v>10</v>
      </c>
    </row>
    <row r="168" ht="18" customHeight="true" spans="1:12">
      <c r="A168" s="25"/>
      <c r="B168" s="22"/>
      <c r="C168" s="21"/>
      <c r="D168" s="21"/>
      <c r="E168" s="20"/>
      <c r="F168" s="22" t="s">
        <v>1117</v>
      </c>
      <c r="G168" s="20" t="s">
        <v>1118</v>
      </c>
      <c r="H168" s="20" t="s">
        <v>1308</v>
      </c>
      <c r="I168" s="21" t="s">
        <v>1113</v>
      </c>
      <c r="J168" s="23">
        <v>100</v>
      </c>
      <c r="K168" s="21" t="s">
        <v>1114</v>
      </c>
      <c r="L168" s="23">
        <v>30</v>
      </c>
    </row>
    <row r="169" ht="18" customHeight="true" spans="1:12">
      <c r="A169" s="26"/>
      <c r="B169" s="22"/>
      <c r="C169" s="21"/>
      <c r="D169" s="21"/>
      <c r="E169" s="20"/>
      <c r="F169" s="22" t="s">
        <v>1132</v>
      </c>
      <c r="G169" s="20" t="s">
        <v>1133</v>
      </c>
      <c r="H169" s="20" t="s">
        <v>1377</v>
      </c>
      <c r="I169" s="21" t="s">
        <v>1109</v>
      </c>
      <c r="J169" s="23">
        <v>95</v>
      </c>
      <c r="K169" s="21" t="s">
        <v>1114</v>
      </c>
      <c r="L169" s="23">
        <v>10</v>
      </c>
    </row>
    <row r="170" ht="18" customHeight="true" spans="1:12">
      <c r="A170" s="24" t="s">
        <v>1373</v>
      </c>
      <c r="B170" s="20" t="s">
        <v>1378</v>
      </c>
      <c r="C170" s="21">
        <v>10</v>
      </c>
      <c r="D170" s="23">
        <v>550.45</v>
      </c>
      <c r="E170" s="20" t="s">
        <v>1379</v>
      </c>
      <c r="F170" s="22" t="s">
        <v>1106</v>
      </c>
      <c r="G170" s="20" t="s">
        <v>1107</v>
      </c>
      <c r="H170" s="20" t="s">
        <v>1380</v>
      </c>
      <c r="I170" s="21" t="s">
        <v>1109</v>
      </c>
      <c r="J170" s="23">
        <v>612</v>
      </c>
      <c r="K170" s="21" t="s">
        <v>1164</v>
      </c>
      <c r="L170" s="23">
        <v>20</v>
      </c>
    </row>
    <row r="171" ht="18" customHeight="true" spans="1:12">
      <c r="A171" s="25"/>
      <c r="B171" s="22"/>
      <c r="C171" s="21"/>
      <c r="D171" s="21"/>
      <c r="E171" s="20"/>
      <c r="F171" s="22"/>
      <c r="G171" s="20" t="s">
        <v>1111</v>
      </c>
      <c r="H171" s="20" t="s">
        <v>1381</v>
      </c>
      <c r="I171" s="21" t="s">
        <v>1120</v>
      </c>
      <c r="J171" s="34" t="s">
        <v>1131</v>
      </c>
      <c r="K171" s="21"/>
      <c r="L171" s="23">
        <v>20</v>
      </c>
    </row>
    <row r="172" ht="18" customHeight="true" spans="1:12">
      <c r="A172" s="25"/>
      <c r="B172" s="22"/>
      <c r="C172" s="21"/>
      <c r="D172" s="21"/>
      <c r="E172" s="20"/>
      <c r="F172" s="22"/>
      <c r="G172" s="20" t="s">
        <v>1115</v>
      </c>
      <c r="H172" s="20" t="s">
        <v>1382</v>
      </c>
      <c r="I172" s="21" t="s">
        <v>1109</v>
      </c>
      <c r="J172" s="23">
        <v>95</v>
      </c>
      <c r="K172" s="21" t="s">
        <v>1114</v>
      </c>
      <c r="L172" s="23">
        <v>10</v>
      </c>
    </row>
    <row r="173" ht="18" customHeight="true" spans="1:12">
      <c r="A173" s="25"/>
      <c r="B173" s="22"/>
      <c r="C173" s="21"/>
      <c r="D173" s="21"/>
      <c r="E173" s="20"/>
      <c r="F173" s="22" t="s">
        <v>1117</v>
      </c>
      <c r="G173" s="20" t="s">
        <v>1118</v>
      </c>
      <c r="H173" s="20" t="s">
        <v>1383</v>
      </c>
      <c r="I173" s="21" t="s">
        <v>1120</v>
      </c>
      <c r="J173" s="34" t="s">
        <v>1131</v>
      </c>
      <c r="K173" s="21"/>
      <c r="L173" s="23">
        <v>30</v>
      </c>
    </row>
    <row r="174" ht="18" customHeight="true" spans="1:12">
      <c r="A174" s="26"/>
      <c r="B174" s="22"/>
      <c r="C174" s="21"/>
      <c r="D174" s="21"/>
      <c r="E174" s="20"/>
      <c r="F174" s="22" t="s">
        <v>1132</v>
      </c>
      <c r="G174" s="20" t="s">
        <v>1133</v>
      </c>
      <c r="H174" s="20" t="s">
        <v>1384</v>
      </c>
      <c r="I174" s="21" t="s">
        <v>1109</v>
      </c>
      <c r="J174" s="23">
        <v>95</v>
      </c>
      <c r="K174" s="21" t="s">
        <v>1114</v>
      </c>
      <c r="L174" s="23">
        <v>10</v>
      </c>
    </row>
    <row r="175" ht="18" customHeight="true" spans="1:12">
      <c r="A175" s="20" t="s">
        <v>1385</v>
      </c>
      <c r="B175" s="20" t="s">
        <v>1386</v>
      </c>
      <c r="C175" s="21">
        <v>10</v>
      </c>
      <c r="D175" s="19">
        <v>2212.32</v>
      </c>
      <c r="E175" s="20" t="s">
        <v>1387</v>
      </c>
      <c r="F175" s="22" t="s">
        <v>1106</v>
      </c>
      <c r="G175" s="20" t="s">
        <v>1107</v>
      </c>
      <c r="H175" s="20" t="s">
        <v>1388</v>
      </c>
      <c r="I175" s="21" t="s">
        <v>1109</v>
      </c>
      <c r="J175" s="23">
        <v>30</v>
      </c>
      <c r="K175" s="21" t="s">
        <v>1190</v>
      </c>
      <c r="L175" s="23">
        <v>20</v>
      </c>
    </row>
    <row r="176" ht="18" customHeight="true" spans="1:12">
      <c r="A176" s="20"/>
      <c r="B176" s="22"/>
      <c r="C176" s="21"/>
      <c r="D176" s="21"/>
      <c r="E176" s="20"/>
      <c r="F176" s="22"/>
      <c r="G176" s="20" t="s">
        <v>1111</v>
      </c>
      <c r="H176" s="20" t="s">
        <v>1389</v>
      </c>
      <c r="I176" s="21" t="s">
        <v>1113</v>
      </c>
      <c r="J176" s="23">
        <v>100</v>
      </c>
      <c r="K176" s="21" t="s">
        <v>1114</v>
      </c>
      <c r="L176" s="23">
        <v>20</v>
      </c>
    </row>
    <row r="177" ht="18" customHeight="true" spans="1:12">
      <c r="A177" s="20"/>
      <c r="B177" s="22"/>
      <c r="C177" s="21"/>
      <c r="D177" s="21"/>
      <c r="E177" s="20"/>
      <c r="F177" s="22"/>
      <c r="G177" s="20" t="s">
        <v>1115</v>
      </c>
      <c r="H177" s="20" t="s">
        <v>1390</v>
      </c>
      <c r="I177" s="21" t="s">
        <v>1109</v>
      </c>
      <c r="J177" s="23">
        <v>10</v>
      </c>
      <c r="K177" s="21" t="s">
        <v>1391</v>
      </c>
      <c r="L177" s="23">
        <v>10</v>
      </c>
    </row>
    <row r="178" ht="18" customHeight="true" spans="1:12">
      <c r="A178" s="20"/>
      <c r="B178" s="22"/>
      <c r="C178" s="21"/>
      <c r="D178" s="21"/>
      <c r="E178" s="20"/>
      <c r="F178" s="22" t="s">
        <v>1117</v>
      </c>
      <c r="G178" s="20" t="s">
        <v>1118</v>
      </c>
      <c r="H178" s="20" t="s">
        <v>1392</v>
      </c>
      <c r="I178" s="21" t="s">
        <v>1120</v>
      </c>
      <c r="J178" s="34" t="s">
        <v>1131</v>
      </c>
      <c r="K178" s="21"/>
      <c r="L178" s="23">
        <v>15</v>
      </c>
    </row>
    <row r="179" ht="18" customHeight="true" spans="1:12">
      <c r="A179" s="20"/>
      <c r="B179" s="22"/>
      <c r="C179" s="21"/>
      <c r="D179" s="21"/>
      <c r="E179" s="20"/>
      <c r="F179" s="22"/>
      <c r="G179" s="22"/>
      <c r="H179" s="20" t="s">
        <v>1393</v>
      </c>
      <c r="I179" s="21" t="s">
        <v>1120</v>
      </c>
      <c r="J179" s="34" t="s">
        <v>1131</v>
      </c>
      <c r="K179" s="21"/>
      <c r="L179" s="23">
        <v>15</v>
      </c>
    </row>
    <row r="180" ht="18" customHeight="true" spans="1:12">
      <c r="A180" s="20"/>
      <c r="B180" s="22"/>
      <c r="C180" s="21"/>
      <c r="D180" s="21"/>
      <c r="E180" s="20"/>
      <c r="F180" s="22" t="s">
        <v>1132</v>
      </c>
      <c r="G180" s="20" t="s">
        <v>1133</v>
      </c>
      <c r="H180" s="20" t="s">
        <v>1394</v>
      </c>
      <c r="I180" s="21" t="s">
        <v>1109</v>
      </c>
      <c r="J180" s="23">
        <v>95</v>
      </c>
      <c r="K180" s="21" t="s">
        <v>1114</v>
      </c>
      <c r="L180" s="23">
        <v>10</v>
      </c>
    </row>
    <row r="181" ht="18" customHeight="true" spans="1:12">
      <c r="A181" s="20" t="s">
        <v>1395</v>
      </c>
      <c r="B181" s="20" t="s">
        <v>1396</v>
      </c>
      <c r="C181" s="21">
        <v>10</v>
      </c>
      <c r="D181" s="23">
        <v>600</v>
      </c>
      <c r="E181" s="20" t="s">
        <v>1397</v>
      </c>
      <c r="F181" s="22" t="s">
        <v>1106</v>
      </c>
      <c r="G181" s="20" t="s">
        <v>1107</v>
      </c>
      <c r="H181" s="20" t="s">
        <v>1398</v>
      </c>
      <c r="I181" s="21" t="s">
        <v>1109</v>
      </c>
      <c r="J181" s="23">
        <v>2100</v>
      </c>
      <c r="K181" s="21" t="s">
        <v>1209</v>
      </c>
      <c r="L181" s="23">
        <v>30</v>
      </c>
    </row>
    <row r="182" ht="18" customHeight="true" spans="1:12">
      <c r="A182" s="20"/>
      <c r="B182" s="22"/>
      <c r="C182" s="21"/>
      <c r="D182" s="21"/>
      <c r="E182" s="20"/>
      <c r="F182" s="22" t="s">
        <v>1117</v>
      </c>
      <c r="G182" s="20" t="s">
        <v>1118</v>
      </c>
      <c r="H182" s="20" t="s">
        <v>1399</v>
      </c>
      <c r="I182" s="21" t="s">
        <v>1120</v>
      </c>
      <c r="J182" s="34" t="s">
        <v>1131</v>
      </c>
      <c r="K182" s="21"/>
      <c r="L182" s="23">
        <v>30</v>
      </c>
    </row>
    <row r="183" ht="18" customHeight="true" spans="1:12">
      <c r="A183" s="20"/>
      <c r="B183" s="22"/>
      <c r="C183" s="21"/>
      <c r="D183" s="21"/>
      <c r="E183" s="20"/>
      <c r="F183" s="22" t="s">
        <v>1132</v>
      </c>
      <c r="G183" s="20" t="s">
        <v>1133</v>
      </c>
      <c r="H183" s="20" t="s">
        <v>1400</v>
      </c>
      <c r="I183" s="21" t="s">
        <v>1109</v>
      </c>
      <c r="J183" s="23">
        <v>99</v>
      </c>
      <c r="K183" s="21" t="s">
        <v>1114</v>
      </c>
      <c r="L183" s="23">
        <v>10</v>
      </c>
    </row>
    <row r="184" ht="18" customHeight="true" spans="1:12">
      <c r="A184" s="20" t="s">
        <v>1401</v>
      </c>
      <c r="B184" s="20" t="s">
        <v>1402</v>
      </c>
      <c r="C184" s="21">
        <v>10</v>
      </c>
      <c r="D184" s="23">
        <v>729.3</v>
      </c>
      <c r="E184" s="20" t="s">
        <v>1403</v>
      </c>
      <c r="F184" s="22" t="s">
        <v>1106</v>
      </c>
      <c r="G184" s="20" t="s">
        <v>1107</v>
      </c>
      <c r="H184" s="20" t="s">
        <v>1404</v>
      </c>
      <c r="I184" s="21" t="s">
        <v>1113</v>
      </c>
      <c r="J184" s="23">
        <v>100</v>
      </c>
      <c r="K184" s="21" t="s">
        <v>1114</v>
      </c>
      <c r="L184" s="23">
        <v>20</v>
      </c>
    </row>
    <row r="185" ht="18" customHeight="true" spans="1:12">
      <c r="A185" s="20"/>
      <c r="B185" s="22"/>
      <c r="C185" s="21"/>
      <c r="D185" s="21"/>
      <c r="E185" s="20"/>
      <c r="F185" s="22"/>
      <c r="G185" s="20" t="s">
        <v>1111</v>
      </c>
      <c r="H185" s="20" t="s">
        <v>1405</v>
      </c>
      <c r="I185" s="21" t="s">
        <v>1113</v>
      </c>
      <c r="J185" s="23">
        <v>100</v>
      </c>
      <c r="K185" s="21" t="s">
        <v>1114</v>
      </c>
      <c r="L185" s="23">
        <v>20</v>
      </c>
    </row>
    <row r="186" ht="18" customHeight="true" spans="1:12">
      <c r="A186" s="20"/>
      <c r="B186" s="22"/>
      <c r="C186" s="21"/>
      <c r="D186" s="21"/>
      <c r="E186" s="20"/>
      <c r="F186" s="22"/>
      <c r="G186" s="20" t="s">
        <v>1115</v>
      </c>
      <c r="H186" s="20" t="s">
        <v>1406</v>
      </c>
      <c r="I186" s="21" t="s">
        <v>1113</v>
      </c>
      <c r="J186" s="23">
        <v>100</v>
      </c>
      <c r="K186" s="21" t="s">
        <v>1114</v>
      </c>
      <c r="L186" s="23">
        <v>10</v>
      </c>
    </row>
    <row r="187" ht="18" customHeight="true" spans="1:12">
      <c r="A187" s="20"/>
      <c r="B187" s="22"/>
      <c r="C187" s="21"/>
      <c r="D187" s="21"/>
      <c r="E187" s="20"/>
      <c r="F187" s="22" t="s">
        <v>1117</v>
      </c>
      <c r="G187" s="20" t="s">
        <v>1118</v>
      </c>
      <c r="H187" s="20" t="s">
        <v>1407</v>
      </c>
      <c r="I187" s="21" t="s">
        <v>1109</v>
      </c>
      <c r="J187" s="23">
        <v>6000</v>
      </c>
      <c r="K187" s="21" t="s">
        <v>1209</v>
      </c>
      <c r="L187" s="23">
        <v>30</v>
      </c>
    </row>
    <row r="188" ht="18" customHeight="true" spans="1:12">
      <c r="A188" s="20"/>
      <c r="B188" s="22"/>
      <c r="C188" s="21"/>
      <c r="D188" s="21"/>
      <c r="E188" s="20"/>
      <c r="F188" s="22" t="s">
        <v>1132</v>
      </c>
      <c r="G188" s="20" t="s">
        <v>1133</v>
      </c>
      <c r="H188" s="20" t="s">
        <v>1400</v>
      </c>
      <c r="I188" s="21" t="s">
        <v>1109</v>
      </c>
      <c r="J188" s="23">
        <v>95</v>
      </c>
      <c r="K188" s="21" t="s">
        <v>1114</v>
      </c>
      <c r="L188" s="23">
        <v>10</v>
      </c>
    </row>
    <row r="189" ht="18" customHeight="true" spans="1:12">
      <c r="A189" s="20"/>
      <c r="B189" s="20" t="s">
        <v>1408</v>
      </c>
      <c r="C189" s="21">
        <v>10</v>
      </c>
      <c r="D189" s="23">
        <v>939.6</v>
      </c>
      <c r="E189" s="20" t="s">
        <v>1409</v>
      </c>
      <c r="F189" s="22" t="s">
        <v>1106</v>
      </c>
      <c r="G189" s="20" t="s">
        <v>1107</v>
      </c>
      <c r="H189" s="20" t="s">
        <v>1410</v>
      </c>
      <c r="I189" s="21" t="s">
        <v>1113</v>
      </c>
      <c r="J189" s="23">
        <v>100</v>
      </c>
      <c r="K189" s="21" t="s">
        <v>1114</v>
      </c>
      <c r="L189" s="23">
        <v>30</v>
      </c>
    </row>
    <row r="190" ht="18" customHeight="true" spans="1:12">
      <c r="A190" s="20"/>
      <c r="B190" s="20"/>
      <c r="C190" s="21"/>
      <c r="D190" s="23"/>
      <c r="E190" s="20"/>
      <c r="F190" s="22"/>
      <c r="G190" s="20" t="s">
        <v>1111</v>
      </c>
      <c r="H190" s="20" t="s">
        <v>1411</v>
      </c>
      <c r="I190" s="21" t="s">
        <v>1109</v>
      </c>
      <c r="J190" s="23">
        <v>95</v>
      </c>
      <c r="K190" s="21" t="s">
        <v>1114</v>
      </c>
      <c r="L190" s="23">
        <v>10</v>
      </c>
    </row>
    <row r="191" ht="18" customHeight="true" spans="1:12">
      <c r="A191" s="20"/>
      <c r="B191" s="20"/>
      <c r="C191" s="21"/>
      <c r="D191" s="23"/>
      <c r="E191" s="20"/>
      <c r="F191" s="22"/>
      <c r="G191" s="20" t="s">
        <v>1115</v>
      </c>
      <c r="H191" s="20" t="s">
        <v>1412</v>
      </c>
      <c r="I191" s="21" t="s">
        <v>1113</v>
      </c>
      <c r="J191" s="23">
        <v>100</v>
      </c>
      <c r="K191" s="21" t="s">
        <v>1114</v>
      </c>
      <c r="L191" s="23">
        <v>10</v>
      </c>
    </row>
    <row r="192" ht="18" customHeight="true" spans="1:12">
      <c r="A192" s="20"/>
      <c r="B192" s="20"/>
      <c r="C192" s="21"/>
      <c r="D192" s="23"/>
      <c r="E192" s="20"/>
      <c r="F192" s="22" t="s">
        <v>1117</v>
      </c>
      <c r="G192" s="20" t="s">
        <v>1230</v>
      </c>
      <c r="H192" s="20" t="s">
        <v>1407</v>
      </c>
      <c r="I192" s="21" t="s">
        <v>1109</v>
      </c>
      <c r="J192" s="23">
        <v>6000</v>
      </c>
      <c r="K192" s="21" t="s">
        <v>1209</v>
      </c>
      <c r="L192" s="23">
        <v>20</v>
      </c>
    </row>
    <row r="193" ht="18" customHeight="true" spans="1:12">
      <c r="A193" s="20"/>
      <c r="B193" s="20"/>
      <c r="C193" s="21"/>
      <c r="D193" s="23"/>
      <c r="E193" s="20"/>
      <c r="F193" s="22" t="s">
        <v>1117</v>
      </c>
      <c r="G193" s="20" t="s">
        <v>1230</v>
      </c>
      <c r="H193" s="20" t="s">
        <v>1413</v>
      </c>
      <c r="I193" s="21" t="s">
        <v>1109</v>
      </c>
      <c r="J193" s="23">
        <v>3</v>
      </c>
      <c r="K193" s="21" t="s">
        <v>1167</v>
      </c>
      <c r="L193" s="23">
        <v>10</v>
      </c>
    </row>
    <row r="194" ht="18" customHeight="true" spans="1:12">
      <c r="A194" s="20"/>
      <c r="B194" s="20"/>
      <c r="C194" s="21"/>
      <c r="D194" s="23"/>
      <c r="E194" s="20"/>
      <c r="F194" s="22" t="s">
        <v>1132</v>
      </c>
      <c r="G194" s="20" t="s">
        <v>1133</v>
      </c>
      <c r="H194" s="20" t="s">
        <v>1400</v>
      </c>
      <c r="I194" s="21" t="s">
        <v>1109</v>
      </c>
      <c r="J194" s="23">
        <v>95</v>
      </c>
      <c r="K194" s="21" t="s">
        <v>1114</v>
      </c>
      <c r="L194" s="23">
        <v>10</v>
      </c>
    </row>
    <row r="195" ht="18" customHeight="true" spans="1:12">
      <c r="A195" s="20" t="s">
        <v>1414</v>
      </c>
      <c r="B195" s="20" t="s">
        <v>1415</v>
      </c>
      <c r="C195" s="21">
        <v>10</v>
      </c>
      <c r="D195" s="23">
        <v>697.32</v>
      </c>
      <c r="E195" s="20" t="s">
        <v>1416</v>
      </c>
      <c r="F195" s="22" t="s">
        <v>1106</v>
      </c>
      <c r="G195" s="20" t="s">
        <v>1107</v>
      </c>
      <c r="H195" s="20" t="s">
        <v>1417</v>
      </c>
      <c r="I195" s="21" t="s">
        <v>1109</v>
      </c>
      <c r="J195" s="23">
        <v>2</v>
      </c>
      <c r="K195" s="21" t="s">
        <v>1190</v>
      </c>
      <c r="L195" s="23">
        <v>20</v>
      </c>
    </row>
    <row r="196" ht="18" customHeight="true" spans="1:12">
      <c r="A196" s="20"/>
      <c r="B196" s="22"/>
      <c r="C196" s="21"/>
      <c r="D196" s="21"/>
      <c r="E196" s="20"/>
      <c r="F196" s="22"/>
      <c r="G196" s="20" t="s">
        <v>1111</v>
      </c>
      <c r="H196" s="20" t="s">
        <v>1418</v>
      </c>
      <c r="I196" s="21" t="s">
        <v>1113</v>
      </c>
      <c r="J196" s="23">
        <v>100</v>
      </c>
      <c r="K196" s="21" t="s">
        <v>1114</v>
      </c>
      <c r="L196" s="23">
        <v>20</v>
      </c>
    </row>
    <row r="197" ht="18" customHeight="true" spans="1:12">
      <c r="A197" s="20"/>
      <c r="B197" s="22"/>
      <c r="C197" s="21"/>
      <c r="D197" s="21"/>
      <c r="E197" s="20"/>
      <c r="F197" s="22"/>
      <c r="G197" s="20" t="s">
        <v>1115</v>
      </c>
      <c r="H197" s="20" t="s">
        <v>1419</v>
      </c>
      <c r="I197" s="21" t="s">
        <v>1109</v>
      </c>
      <c r="J197" s="23">
        <v>95</v>
      </c>
      <c r="K197" s="21" t="s">
        <v>1114</v>
      </c>
      <c r="L197" s="23">
        <v>10</v>
      </c>
    </row>
    <row r="198" ht="18" customHeight="true" spans="1:12">
      <c r="A198" s="20"/>
      <c r="B198" s="22"/>
      <c r="C198" s="21"/>
      <c r="D198" s="21"/>
      <c r="E198" s="20"/>
      <c r="F198" s="22" t="s">
        <v>1117</v>
      </c>
      <c r="G198" s="20" t="s">
        <v>1118</v>
      </c>
      <c r="H198" s="20" t="s">
        <v>1420</v>
      </c>
      <c r="I198" s="21" t="s">
        <v>1120</v>
      </c>
      <c r="J198" s="34" t="s">
        <v>1131</v>
      </c>
      <c r="K198" s="21"/>
      <c r="L198" s="23">
        <v>40</v>
      </c>
    </row>
    <row r="199" ht="18" customHeight="true" spans="1:12">
      <c r="A199" s="20"/>
      <c r="B199" s="20" t="s">
        <v>1421</v>
      </c>
      <c r="C199" s="21">
        <v>10</v>
      </c>
      <c r="D199" s="23">
        <v>929.53</v>
      </c>
      <c r="E199" s="20" t="s">
        <v>1422</v>
      </c>
      <c r="F199" s="22" t="s">
        <v>1106</v>
      </c>
      <c r="G199" s="20" t="s">
        <v>1107</v>
      </c>
      <c r="H199" s="20" t="s">
        <v>1423</v>
      </c>
      <c r="I199" s="21" t="s">
        <v>1113</v>
      </c>
      <c r="J199" s="23">
        <v>4</v>
      </c>
      <c r="K199" s="21" t="s">
        <v>1424</v>
      </c>
      <c r="L199" s="23">
        <v>20</v>
      </c>
    </row>
    <row r="200" ht="18" customHeight="true" spans="1:12">
      <c r="A200" s="20"/>
      <c r="B200" s="22"/>
      <c r="C200" s="21"/>
      <c r="D200" s="21"/>
      <c r="E200" s="20"/>
      <c r="F200" s="22"/>
      <c r="G200" s="20" t="s">
        <v>1111</v>
      </c>
      <c r="H200" s="20" t="s">
        <v>1425</v>
      </c>
      <c r="I200" s="21" t="s">
        <v>1109</v>
      </c>
      <c r="J200" s="23">
        <v>90</v>
      </c>
      <c r="K200" s="21" t="s">
        <v>1114</v>
      </c>
      <c r="L200" s="23">
        <v>10</v>
      </c>
    </row>
    <row r="201" ht="18" customHeight="true" spans="1:12">
      <c r="A201" s="20"/>
      <c r="B201" s="22"/>
      <c r="C201" s="21"/>
      <c r="D201" s="21"/>
      <c r="E201" s="20"/>
      <c r="F201" s="22"/>
      <c r="G201" s="20" t="s">
        <v>1115</v>
      </c>
      <c r="H201" s="20" t="s">
        <v>1426</v>
      </c>
      <c r="I201" s="21" t="s">
        <v>1109</v>
      </c>
      <c r="J201" s="23">
        <v>90</v>
      </c>
      <c r="K201" s="21" t="s">
        <v>1114</v>
      </c>
      <c r="L201" s="23">
        <v>10</v>
      </c>
    </row>
    <row r="202" ht="18" customHeight="true" spans="1:12">
      <c r="A202" s="20"/>
      <c r="B202" s="22"/>
      <c r="C202" s="21"/>
      <c r="D202" s="21"/>
      <c r="E202" s="20"/>
      <c r="F202" s="22"/>
      <c r="G202" s="22"/>
      <c r="H202" s="20" t="s">
        <v>1427</v>
      </c>
      <c r="I202" s="21" t="s">
        <v>1109</v>
      </c>
      <c r="J202" s="23">
        <v>90</v>
      </c>
      <c r="K202" s="21" t="s">
        <v>1114</v>
      </c>
      <c r="L202" s="23">
        <v>10</v>
      </c>
    </row>
    <row r="203" ht="18" customHeight="true" spans="1:12">
      <c r="A203" s="20"/>
      <c r="B203" s="22"/>
      <c r="C203" s="21"/>
      <c r="D203" s="21"/>
      <c r="E203" s="20"/>
      <c r="F203" s="22" t="s">
        <v>1117</v>
      </c>
      <c r="G203" s="20" t="s">
        <v>1118</v>
      </c>
      <c r="H203" s="20" t="s">
        <v>1428</v>
      </c>
      <c r="I203" s="21" t="s">
        <v>1109</v>
      </c>
      <c r="J203" s="23">
        <v>3</v>
      </c>
      <c r="K203" s="21" t="s">
        <v>1429</v>
      </c>
      <c r="L203" s="23">
        <v>10</v>
      </c>
    </row>
    <row r="204" ht="18" customHeight="true" spans="1:12">
      <c r="A204" s="20"/>
      <c r="B204" s="22"/>
      <c r="C204" s="21"/>
      <c r="D204" s="21"/>
      <c r="E204" s="20"/>
      <c r="F204" s="22"/>
      <c r="G204" s="22"/>
      <c r="H204" s="20" t="s">
        <v>1430</v>
      </c>
      <c r="I204" s="21" t="s">
        <v>1109</v>
      </c>
      <c r="J204" s="23">
        <v>8</v>
      </c>
      <c r="K204" s="21" t="s">
        <v>1431</v>
      </c>
      <c r="L204" s="23">
        <v>10</v>
      </c>
    </row>
    <row r="205" ht="18" customHeight="true" spans="1:12">
      <c r="A205" s="20"/>
      <c r="B205" s="22"/>
      <c r="C205" s="21"/>
      <c r="D205" s="21"/>
      <c r="E205" s="20"/>
      <c r="F205" s="22"/>
      <c r="G205" s="22"/>
      <c r="H205" s="20" t="s">
        <v>1432</v>
      </c>
      <c r="I205" s="21" t="s">
        <v>1120</v>
      </c>
      <c r="J205" s="21" t="s">
        <v>1433</v>
      </c>
      <c r="K205" s="21"/>
      <c r="L205" s="23">
        <v>10</v>
      </c>
    </row>
    <row r="206" ht="18" customHeight="true" spans="1:12">
      <c r="A206" s="20"/>
      <c r="B206" s="22"/>
      <c r="C206" s="21"/>
      <c r="D206" s="21"/>
      <c r="E206" s="20"/>
      <c r="F206" s="22" t="s">
        <v>1132</v>
      </c>
      <c r="G206" s="20" t="s">
        <v>1133</v>
      </c>
      <c r="H206" s="20" t="s">
        <v>1171</v>
      </c>
      <c r="I206" s="21" t="s">
        <v>1109</v>
      </c>
      <c r="J206" s="23">
        <v>90</v>
      </c>
      <c r="K206" s="21" t="s">
        <v>1114</v>
      </c>
      <c r="L206" s="23">
        <v>10</v>
      </c>
    </row>
    <row r="207" ht="18" customHeight="true" spans="1:12">
      <c r="A207" s="20" t="s">
        <v>1434</v>
      </c>
      <c r="B207" s="20" t="s">
        <v>1435</v>
      </c>
      <c r="C207" s="21">
        <v>10</v>
      </c>
      <c r="D207" s="23">
        <v>500</v>
      </c>
      <c r="E207" s="20" t="s">
        <v>1436</v>
      </c>
      <c r="F207" s="22" t="s">
        <v>1106</v>
      </c>
      <c r="G207" s="20" t="s">
        <v>1107</v>
      </c>
      <c r="H207" s="20" t="s">
        <v>1437</v>
      </c>
      <c r="I207" s="21" t="s">
        <v>1109</v>
      </c>
      <c r="J207" s="23">
        <v>58</v>
      </c>
      <c r="K207" s="21" t="s">
        <v>1209</v>
      </c>
      <c r="L207" s="23">
        <v>20</v>
      </c>
    </row>
    <row r="208" ht="18" customHeight="true" spans="1:12">
      <c r="A208" s="20"/>
      <c r="B208" s="22"/>
      <c r="C208" s="21"/>
      <c r="D208" s="21"/>
      <c r="E208" s="20"/>
      <c r="F208" s="22"/>
      <c r="G208" s="22"/>
      <c r="H208" s="20" t="s">
        <v>1438</v>
      </c>
      <c r="I208" s="21" t="s">
        <v>1109</v>
      </c>
      <c r="J208" s="23">
        <v>10</v>
      </c>
      <c r="K208" s="21" t="s">
        <v>1150</v>
      </c>
      <c r="L208" s="23">
        <v>15</v>
      </c>
    </row>
    <row r="209" ht="18" customHeight="true" spans="1:12">
      <c r="A209" s="20"/>
      <c r="B209" s="22"/>
      <c r="C209" s="21"/>
      <c r="D209" s="21"/>
      <c r="E209" s="20"/>
      <c r="F209" s="22"/>
      <c r="G209" s="20" t="s">
        <v>1111</v>
      </c>
      <c r="H209" s="20" t="s">
        <v>1439</v>
      </c>
      <c r="I209" s="21" t="s">
        <v>1109</v>
      </c>
      <c r="J209" s="23">
        <v>190</v>
      </c>
      <c r="K209" s="21" t="s">
        <v>1164</v>
      </c>
      <c r="L209" s="23">
        <v>15</v>
      </c>
    </row>
    <row r="210" ht="18" customHeight="true" spans="1:12">
      <c r="A210" s="20"/>
      <c r="B210" s="22"/>
      <c r="C210" s="21"/>
      <c r="D210" s="21"/>
      <c r="E210" s="20"/>
      <c r="F210" s="22" t="s">
        <v>1117</v>
      </c>
      <c r="G210" s="20" t="s">
        <v>1118</v>
      </c>
      <c r="H210" s="20" t="s">
        <v>1440</v>
      </c>
      <c r="I210" s="21" t="s">
        <v>1113</v>
      </c>
      <c r="J210" s="23">
        <v>100</v>
      </c>
      <c r="K210" s="21" t="s">
        <v>1114</v>
      </c>
      <c r="L210" s="23">
        <v>40</v>
      </c>
    </row>
    <row r="211" ht="18" customHeight="true" spans="1:12">
      <c r="A211" s="20" t="s">
        <v>1441</v>
      </c>
      <c r="B211" s="20" t="s">
        <v>1442</v>
      </c>
      <c r="C211" s="21">
        <v>10</v>
      </c>
      <c r="D211" s="19">
        <v>1327.31</v>
      </c>
      <c r="E211" s="20" t="s">
        <v>1443</v>
      </c>
      <c r="F211" s="22" t="s">
        <v>1106</v>
      </c>
      <c r="G211" s="20" t="s">
        <v>1107</v>
      </c>
      <c r="H211" s="20" t="s">
        <v>1444</v>
      </c>
      <c r="I211" s="21" t="s">
        <v>1109</v>
      </c>
      <c r="J211" s="23">
        <v>100</v>
      </c>
      <c r="K211" s="21" t="s">
        <v>1126</v>
      </c>
      <c r="L211" s="23">
        <v>30</v>
      </c>
    </row>
    <row r="212" ht="18" customHeight="true" spans="1:12">
      <c r="A212" s="20"/>
      <c r="B212" s="22"/>
      <c r="C212" s="21"/>
      <c r="D212" s="21"/>
      <c r="E212" s="20"/>
      <c r="F212" s="22"/>
      <c r="G212" s="20" t="s">
        <v>1111</v>
      </c>
      <c r="H212" s="20" t="s">
        <v>1445</v>
      </c>
      <c r="I212" s="21" t="s">
        <v>1113</v>
      </c>
      <c r="J212" s="23">
        <v>100</v>
      </c>
      <c r="K212" s="21" t="s">
        <v>1114</v>
      </c>
      <c r="L212" s="23">
        <v>20</v>
      </c>
    </row>
    <row r="213" ht="18" customHeight="true" spans="1:12">
      <c r="A213" s="20"/>
      <c r="B213" s="22"/>
      <c r="C213" s="21"/>
      <c r="D213" s="21"/>
      <c r="E213" s="20"/>
      <c r="F213" s="22" t="s">
        <v>1117</v>
      </c>
      <c r="G213" s="20" t="s">
        <v>1118</v>
      </c>
      <c r="H213" s="20" t="s">
        <v>1446</v>
      </c>
      <c r="I213" s="21" t="s">
        <v>1109</v>
      </c>
      <c r="J213" s="23">
        <v>100</v>
      </c>
      <c r="K213" s="34" t="s">
        <v>1447</v>
      </c>
      <c r="L213" s="23">
        <v>30</v>
      </c>
    </row>
    <row r="214" ht="18" customHeight="true" spans="1:12">
      <c r="A214" s="20"/>
      <c r="B214" s="22"/>
      <c r="C214" s="21"/>
      <c r="D214" s="21"/>
      <c r="E214" s="20"/>
      <c r="F214" s="22" t="s">
        <v>1132</v>
      </c>
      <c r="G214" s="20" t="s">
        <v>1133</v>
      </c>
      <c r="H214" s="20" t="s">
        <v>1171</v>
      </c>
      <c r="I214" s="21" t="s">
        <v>1113</v>
      </c>
      <c r="J214" s="23">
        <v>100</v>
      </c>
      <c r="K214" s="21" t="s">
        <v>1114</v>
      </c>
      <c r="L214" s="23">
        <v>10</v>
      </c>
    </row>
    <row r="215" ht="18" customHeight="true" spans="1:12">
      <c r="A215" s="20" t="s">
        <v>1448</v>
      </c>
      <c r="B215" s="20" t="s">
        <v>1449</v>
      </c>
      <c r="C215" s="21">
        <v>10</v>
      </c>
      <c r="D215" s="23">
        <v>810</v>
      </c>
      <c r="E215" s="20" t="s">
        <v>1450</v>
      </c>
      <c r="F215" s="22" t="s">
        <v>1106</v>
      </c>
      <c r="G215" s="20" t="s">
        <v>1107</v>
      </c>
      <c r="H215" s="20" t="s">
        <v>1451</v>
      </c>
      <c r="I215" s="21" t="s">
        <v>1113</v>
      </c>
      <c r="J215" s="23">
        <v>12</v>
      </c>
      <c r="K215" s="21" t="s">
        <v>1452</v>
      </c>
      <c r="L215" s="23">
        <v>20</v>
      </c>
    </row>
    <row r="216" ht="18" customHeight="true" spans="1:12">
      <c r="A216" s="20"/>
      <c r="B216" s="22"/>
      <c r="C216" s="21"/>
      <c r="D216" s="21"/>
      <c r="E216" s="20"/>
      <c r="F216" s="22"/>
      <c r="G216" s="20" t="s">
        <v>1111</v>
      </c>
      <c r="H216" s="20" t="s">
        <v>1453</v>
      </c>
      <c r="I216" s="21" t="s">
        <v>1109</v>
      </c>
      <c r="J216" s="23">
        <v>90</v>
      </c>
      <c r="K216" s="21" t="s">
        <v>1114</v>
      </c>
      <c r="L216" s="23">
        <v>10</v>
      </c>
    </row>
    <row r="217" ht="18" customHeight="true" spans="1:12">
      <c r="A217" s="20"/>
      <c r="B217" s="22"/>
      <c r="C217" s="21"/>
      <c r="D217" s="21"/>
      <c r="E217" s="20"/>
      <c r="F217" s="22"/>
      <c r="G217" s="20" t="s">
        <v>1115</v>
      </c>
      <c r="H217" s="20" t="s">
        <v>1454</v>
      </c>
      <c r="I217" s="21" t="s">
        <v>1109</v>
      </c>
      <c r="J217" s="23">
        <v>7</v>
      </c>
      <c r="K217" s="21" t="s">
        <v>1258</v>
      </c>
      <c r="L217" s="23">
        <v>20</v>
      </c>
    </row>
    <row r="218" ht="18" customHeight="true" spans="1:12">
      <c r="A218" s="20"/>
      <c r="B218" s="22"/>
      <c r="C218" s="21"/>
      <c r="D218" s="21"/>
      <c r="E218" s="20"/>
      <c r="F218" s="22" t="s">
        <v>1117</v>
      </c>
      <c r="G218" s="20" t="s">
        <v>1118</v>
      </c>
      <c r="H218" s="20" t="s">
        <v>1455</v>
      </c>
      <c r="I218" s="21" t="s">
        <v>1120</v>
      </c>
      <c r="J218" s="21" t="s">
        <v>1250</v>
      </c>
      <c r="K218" s="21"/>
      <c r="L218" s="23">
        <v>10</v>
      </c>
    </row>
    <row r="219" ht="18" customHeight="true" spans="1:12">
      <c r="A219" s="20"/>
      <c r="B219" s="22"/>
      <c r="C219" s="21"/>
      <c r="D219" s="21"/>
      <c r="E219" s="20"/>
      <c r="F219" s="22"/>
      <c r="G219" s="22"/>
      <c r="H219" s="20" t="s">
        <v>1456</v>
      </c>
      <c r="I219" s="21" t="s">
        <v>1113</v>
      </c>
      <c r="J219" s="23">
        <v>8</v>
      </c>
      <c r="K219" s="21" t="s">
        <v>1190</v>
      </c>
      <c r="L219" s="23">
        <v>20</v>
      </c>
    </row>
    <row r="220" ht="18" customHeight="true" spans="1:12">
      <c r="A220" s="20"/>
      <c r="B220" s="22"/>
      <c r="C220" s="21"/>
      <c r="D220" s="21"/>
      <c r="E220" s="20"/>
      <c r="F220" s="22" t="s">
        <v>1132</v>
      </c>
      <c r="G220" s="20" t="s">
        <v>1133</v>
      </c>
      <c r="H220" s="20" t="s">
        <v>1457</v>
      </c>
      <c r="I220" s="21" t="s">
        <v>1113</v>
      </c>
      <c r="J220" s="23">
        <v>100</v>
      </c>
      <c r="K220" s="21" t="s">
        <v>1114</v>
      </c>
      <c r="L220" s="23">
        <v>10</v>
      </c>
    </row>
    <row r="221" ht="16.8" customHeight="true" spans="1:12">
      <c r="A221" s="20" t="s">
        <v>1448</v>
      </c>
      <c r="B221" s="20" t="s">
        <v>1458</v>
      </c>
      <c r="C221" s="21">
        <v>10</v>
      </c>
      <c r="D221" s="19">
        <v>1700</v>
      </c>
      <c r="E221" s="20" t="s">
        <v>1459</v>
      </c>
      <c r="F221" s="22" t="s">
        <v>1106</v>
      </c>
      <c r="G221" s="20" t="s">
        <v>1107</v>
      </c>
      <c r="H221" s="20" t="s">
        <v>1460</v>
      </c>
      <c r="I221" s="21" t="s">
        <v>1109</v>
      </c>
      <c r="J221" s="23">
        <v>12</v>
      </c>
      <c r="K221" s="21" t="s">
        <v>1150</v>
      </c>
      <c r="L221" s="23">
        <v>20</v>
      </c>
    </row>
    <row r="222" ht="16.8" customHeight="true" spans="1:12">
      <c r="A222" s="20"/>
      <c r="B222" s="22"/>
      <c r="C222" s="21"/>
      <c r="D222" s="21"/>
      <c r="E222" s="20"/>
      <c r="F222" s="22"/>
      <c r="G222" s="20" t="s">
        <v>1111</v>
      </c>
      <c r="H222" s="20" t="s">
        <v>1461</v>
      </c>
      <c r="I222" s="21" t="s">
        <v>1109</v>
      </c>
      <c r="J222" s="23">
        <v>95</v>
      </c>
      <c r="K222" s="21" t="s">
        <v>1114</v>
      </c>
      <c r="L222" s="23">
        <v>10</v>
      </c>
    </row>
    <row r="223" ht="16.8" customHeight="true" spans="1:12">
      <c r="A223" s="20"/>
      <c r="B223" s="22"/>
      <c r="C223" s="21"/>
      <c r="D223" s="21"/>
      <c r="E223" s="20"/>
      <c r="F223" s="22"/>
      <c r="G223" s="20" t="s">
        <v>1115</v>
      </c>
      <c r="H223" s="20" t="s">
        <v>1462</v>
      </c>
      <c r="I223" s="21" t="s">
        <v>1109</v>
      </c>
      <c r="J223" s="23">
        <v>7</v>
      </c>
      <c r="K223" s="21" t="s">
        <v>1463</v>
      </c>
      <c r="L223" s="23">
        <v>20</v>
      </c>
    </row>
    <row r="224" ht="16.8" customHeight="true" spans="1:12">
      <c r="A224" s="20"/>
      <c r="B224" s="22"/>
      <c r="C224" s="21"/>
      <c r="D224" s="21"/>
      <c r="E224" s="20"/>
      <c r="F224" s="22" t="s">
        <v>1117</v>
      </c>
      <c r="G224" s="20" t="s">
        <v>1118</v>
      </c>
      <c r="H224" s="20" t="s">
        <v>1464</v>
      </c>
      <c r="I224" s="21" t="s">
        <v>1120</v>
      </c>
      <c r="J224" s="21" t="s">
        <v>1250</v>
      </c>
      <c r="K224" s="21"/>
      <c r="L224" s="23">
        <v>10</v>
      </c>
    </row>
    <row r="225" ht="16.8" customHeight="true" spans="1:12">
      <c r="A225" s="20"/>
      <c r="B225" s="22"/>
      <c r="C225" s="21"/>
      <c r="D225" s="21"/>
      <c r="E225" s="20"/>
      <c r="F225" s="22"/>
      <c r="G225" s="22"/>
      <c r="H225" s="20" t="s">
        <v>1465</v>
      </c>
      <c r="I225" s="21" t="s">
        <v>1113</v>
      </c>
      <c r="J225" s="23">
        <v>8</v>
      </c>
      <c r="K225" s="21" t="s">
        <v>1190</v>
      </c>
      <c r="L225" s="23">
        <v>20</v>
      </c>
    </row>
    <row r="226" ht="16.8" customHeight="true" spans="1:12">
      <c r="A226" s="20"/>
      <c r="B226" s="22"/>
      <c r="C226" s="21"/>
      <c r="D226" s="21"/>
      <c r="E226" s="20"/>
      <c r="F226" s="22" t="s">
        <v>1132</v>
      </c>
      <c r="G226" s="20" t="s">
        <v>1133</v>
      </c>
      <c r="H226" s="20" t="s">
        <v>1466</v>
      </c>
      <c r="I226" s="21" t="s">
        <v>1113</v>
      </c>
      <c r="J226" s="23">
        <v>100</v>
      </c>
      <c r="K226" s="21" t="s">
        <v>1114</v>
      </c>
      <c r="L226" s="23">
        <v>10</v>
      </c>
    </row>
    <row r="227" ht="16.8" customHeight="true" spans="1:12">
      <c r="A227" s="20"/>
      <c r="B227" s="20" t="s">
        <v>1467</v>
      </c>
      <c r="C227" s="21">
        <v>10</v>
      </c>
      <c r="D227" s="23">
        <v>540.38</v>
      </c>
      <c r="E227" s="20" t="s">
        <v>1468</v>
      </c>
      <c r="F227" s="22" t="s">
        <v>1106</v>
      </c>
      <c r="G227" s="20" t="s">
        <v>1107</v>
      </c>
      <c r="H227" s="20" t="s">
        <v>1469</v>
      </c>
      <c r="I227" s="21" t="s">
        <v>1109</v>
      </c>
      <c r="J227" s="23">
        <v>35</v>
      </c>
      <c r="K227" s="21" t="s">
        <v>1209</v>
      </c>
      <c r="L227" s="23">
        <v>20</v>
      </c>
    </row>
    <row r="228" ht="16.8" customHeight="true" spans="1:12">
      <c r="A228" s="20"/>
      <c r="B228" s="22"/>
      <c r="C228" s="21"/>
      <c r="D228" s="21"/>
      <c r="E228" s="20"/>
      <c r="F228" s="22"/>
      <c r="G228" s="22"/>
      <c r="H228" s="20" t="s">
        <v>1470</v>
      </c>
      <c r="I228" s="21" t="s">
        <v>1113</v>
      </c>
      <c r="J228" s="23">
        <v>8</v>
      </c>
      <c r="K228" s="21" t="s">
        <v>1190</v>
      </c>
      <c r="L228" s="23">
        <v>10</v>
      </c>
    </row>
    <row r="229" ht="16.8" customHeight="true" spans="1:12">
      <c r="A229" s="20"/>
      <c r="B229" s="22"/>
      <c r="C229" s="21"/>
      <c r="D229" s="21"/>
      <c r="E229" s="20"/>
      <c r="F229" s="22"/>
      <c r="G229" s="20" t="s">
        <v>1111</v>
      </c>
      <c r="H229" s="20" t="s">
        <v>1471</v>
      </c>
      <c r="I229" s="21" t="s">
        <v>1109</v>
      </c>
      <c r="J229" s="23">
        <v>90</v>
      </c>
      <c r="K229" s="21" t="s">
        <v>1114</v>
      </c>
      <c r="L229" s="23">
        <v>20</v>
      </c>
    </row>
    <row r="230" ht="16.8" customHeight="true" spans="1:12">
      <c r="A230" s="20"/>
      <c r="B230" s="22"/>
      <c r="C230" s="21"/>
      <c r="D230" s="21"/>
      <c r="E230" s="20"/>
      <c r="F230" s="22" t="s">
        <v>1117</v>
      </c>
      <c r="G230" s="20" t="s">
        <v>1118</v>
      </c>
      <c r="H230" s="20" t="s">
        <v>1472</v>
      </c>
      <c r="I230" s="21" t="s">
        <v>1120</v>
      </c>
      <c r="J230" s="21" t="s">
        <v>1131</v>
      </c>
      <c r="K230" s="21"/>
      <c r="L230" s="23">
        <v>30</v>
      </c>
    </row>
    <row r="231" ht="16.8" customHeight="true" spans="1:12">
      <c r="A231" s="20"/>
      <c r="B231" s="22"/>
      <c r="C231" s="21"/>
      <c r="D231" s="21"/>
      <c r="E231" s="20"/>
      <c r="F231" s="22" t="s">
        <v>1132</v>
      </c>
      <c r="G231" s="20" t="s">
        <v>1133</v>
      </c>
      <c r="H231" s="20" t="s">
        <v>1473</v>
      </c>
      <c r="I231" s="21" t="s">
        <v>1109</v>
      </c>
      <c r="J231" s="23">
        <v>95</v>
      </c>
      <c r="K231" s="21" t="s">
        <v>1114</v>
      </c>
      <c r="L231" s="23">
        <v>10</v>
      </c>
    </row>
    <row r="232" ht="16.8" customHeight="true" spans="1:12">
      <c r="A232" s="20"/>
      <c r="B232" s="20" t="s">
        <v>1474</v>
      </c>
      <c r="C232" s="21">
        <v>10</v>
      </c>
      <c r="D232" s="23">
        <v>554.11</v>
      </c>
      <c r="E232" s="20" t="s">
        <v>1475</v>
      </c>
      <c r="F232" s="22" t="s">
        <v>1106</v>
      </c>
      <c r="G232" s="20" t="s">
        <v>1107</v>
      </c>
      <c r="H232" s="20" t="s">
        <v>1305</v>
      </c>
      <c r="I232" s="21" t="s">
        <v>1113</v>
      </c>
      <c r="J232" s="23">
        <v>100</v>
      </c>
      <c r="K232" s="21" t="s">
        <v>1209</v>
      </c>
      <c r="L232" s="23">
        <v>30</v>
      </c>
    </row>
    <row r="233" ht="16.8" customHeight="true" spans="1:12">
      <c r="A233" s="20"/>
      <c r="B233" s="22"/>
      <c r="C233" s="21"/>
      <c r="D233" s="21"/>
      <c r="E233" s="20"/>
      <c r="F233" s="22"/>
      <c r="G233" s="20" t="s">
        <v>1111</v>
      </c>
      <c r="H233" s="20" t="s">
        <v>1476</v>
      </c>
      <c r="I233" s="21" t="s">
        <v>1109</v>
      </c>
      <c r="J233" s="23">
        <v>95</v>
      </c>
      <c r="K233" s="21" t="s">
        <v>1114</v>
      </c>
      <c r="L233" s="23">
        <v>20</v>
      </c>
    </row>
    <row r="234" ht="16.8" customHeight="true" spans="1:12">
      <c r="A234" s="20"/>
      <c r="B234" s="22"/>
      <c r="C234" s="21"/>
      <c r="D234" s="21"/>
      <c r="E234" s="20"/>
      <c r="F234" s="22" t="s">
        <v>1117</v>
      </c>
      <c r="G234" s="20" t="s">
        <v>1118</v>
      </c>
      <c r="H234" s="20" t="s">
        <v>1477</v>
      </c>
      <c r="I234" s="21" t="s">
        <v>1120</v>
      </c>
      <c r="J234" s="21" t="s">
        <v>1131</v>
      </c>
      <c r="K234" s="21"/>
      <c r="L234" s="23">
        <v>30</v>
      </c>
    </row>
    <row r="235" ht="16.8" customHeight="true" spans="1:12">
      <c r="A235" s="20"/>
      <c r="B235" s="22"/>
      <c r="C235" s="21"/>
      <c r="D235" s="21"/>
      <c r="E235" s="20"/>
      <c r="F235" s="22" t="s">
        <v>1132</v>
      </c>
      <c r="G235" s="20" t="s">
        <v>1133</v>
      </c>
      <c r="H235" s="20" t="s">
        <v>1478</v>
      </c>
      <c r="I235" s="21" t="s">
        <v>1109</v>
      </c>
      <c r="J235" s="23">
        <v>95</v>
      </c>
      <c r="K235" s="21" t="s">
        <v>1114</v>
      </c>
      <c r="L235" s="23">
        <v>10</v>
      </c>
    </row>
    <row r="236" ht="16.8" customHeight="true" spans="1:12">
      <c r="A236" s="24" t="s">
        <v>1479</v>
      </c>
      <c r="B236" s="20" t="s">
        <v>1449</v>
      </c>
      <c r="C236" s="21">
        <v>10</v>
      </c>
      <c r="D236" s="19">
        <v>1200</v>
      </c>
      <c r="E236" s="20" t="s">
        <v>1480</v>
      </c>
      <c r="F236" s="22" t="s">
        <v>1106</v>
      </c>
      <c r="G236" s="20" t="s">
        <v>1107</v>
      </c>
      <c r="H236" s="20" t="s">
        <v>1481</v>
      </c>
      <c r="I236" s="21" t="s">
        <v>1109</v>
      </c>
      <c r="J236" s="23">
        <v>12</v>
      </c>
      <c r="K236" s="21" t="s">
        <v>1150</v>
      </c>
      <c r="L236" s="23">
        <v>10</v>
      </c>
    </row>
    <row r="237" ht="16.8" customHeight="true" spans="1:12">
      <c r="A237" s="25"/>
      <c r="B237" s="22"/>
      <c r="C237" s="21"/>
      <c r="D237" s="21"/>
      <c r="E237" s="20"/>
      <c r="F237" s="22"/>
      <c r="G237" s="22"/>
      <c r="H237" s="20" t="s">
        <v>1482</v>
      </c>
      <c r="I237" s="21" t="s">
        <v>1109</v>
      </c>
      <c r="J237" s="23">
        <v>3000</v>
      </c>
      <c r="K237" s="21" t="s">
        <v>1483</v>
      </c>
      <c r="L237" s="23">
        <v>10</v>
      </c>
    </row>
    <row r="238" ht="16.8" customHeight="true" spans="1:12">
      <c r="A238" s="25"/>
      <c r="B238" s="22"/>
      <c r="C238" s="21"/>
      <c r="D238" s="21"/>
      <c r="E238" s="20"/>
      <c r="F238" s="22"/>
      <c r="G238" s="20" t="s">
        <v>1111</v>
      </c>
      <c r="H238" s="20" t="s">
        <v>1484</v>
      </c>
      <c r="I238" s="21" t="s">
        <v>1113</v>
      </c>
      <c r="J238" s="23">
        <v>100</v>
      </c>
      <c r="K238" s="21" t="s">
        <v>1114</v>
      </c>
      <c r="L238" s="23">
        <v>10</v>
      </c>
    </row>
    <row r="239" ht="16.8" customHeight="true" spans="1:12">
      <c r="A239" s="25"/>
      <c r="B239" s="22"/>
      <c r="C239" s="21"/>
      <c r="D239" s="21"/>
      <c r="E239" s="20"/>
      <c r="F239" s="22"/>
      <c r="G239" s="20" t="s">
        <v>1115</v>
      </c>
      <c r="H239" s="20" t="s">
        <v>1485</v>
      </c>
      <c r="I239" s="21" t="s">
        <v>1109</v>
      </c>
      <c r="J239" s="23">
        <v>95</v>
      </c>
      <c r="K239" s="21" t="s">
        <v>1114</v>
      </c>
      <c r="L239" s="23">
        <v>10</v>
      </c>
    </row>
    <row r="240" ht="16.8" customHeight="true" spans="1:12">
      <c r="A240" s="25"/>
      <c r="B240" s="22"/>
      <c r="C240" s="21"/>
      <c r="D240" s="21"/>
      <c r="E240" s="20"/>
      <c r="F240" s="22"/>
      <c r="G240" s="22"/>
      <c r="H240" s="20" t="s">
        <v>1486</v>
      </c>
      <c r="I240" s="21" t="s">
        <v>1109</v>
      </c>
      <c r="J240" s="23">
        <v>7</v>
      </c>
      <c r="K240" s="21" t="s">
        <v>1258</v>
      </c>
      <c r="L240" s="23">
        <v>10</v>
      </c>
    </row>
    <row r="241" ht="16.8" customHeight="true" spans="1:12">
      <c r="A241" s="25"/>
      <c r="B241" s="22"/>
      <c r="C241" s="21"/>
      <c r="D241" s="21"/>
      <c r="E241" s="20"/>
      <c r="F241" s="22" t="s">
        <v>1117</v>
      </c>
      <c r="G241" s="20" t="s">
        <v>1118</v>
      </c>
      <c r="H241" s="20" t="s">
        <v>1487</v>
      </c>
      <c r="I241" s="21" t="s">
        <v>1109</v>
      </c>
      <c r="J241" s="23">
        <v>95</v>
      </c>
      <c r="K241" s="21" t="s">
        <v>1114</v>
      </c>
      <c r="L241" s="23">
        <v>15</v>
      </c>
    </row>
    <row r="242" ht="16.8" customHeight="true" spans="1:12">
      <c r="A242" s="25"/>
      <c r="B242" s="22"/>
      <c r="C242" s="21"/>
      <c r="D242" s="21"/>
      <c r="E242" s="20"/>
      <c r="F242" s="22"/>
      <c r="G242" s="22"/>
      <c r="H242" s="20" t="s">
        <v>1488</v>
      </c>
      <c r="I242" s="21" t="s">
        <v>1113</v>
      </c>
      <c r="J242" s="23">
        <v>0</v>
      </c>
      <c r="K242" s="21" t="s">
        <v>1290</v>
      </c>
      <c r="L242" s="23">
        <v>15</v>
      </c>
    </row>
    <row r="243" ht="16.8" customHeight="true" spans="1:12">
      <c r="A243" s="25"/>
      <c r="B243" s="22"/>
      <c r="C243" s="21"/>
      <c r="D243" s="21"/>
      <c r="E243" s="20"/>
      <c r="F243" s="22" t="s">
        <v>1132</v>
      </c>
      <c r="G243" s="20" t="s">
        <v>1133</v>
      </c>
      <c r="H243" s="20" t="s">
        <v>1489</v>
      </c>
      <c r="I243" s="21" t="s">
        <v>1109</v>
      </c>
      <c r="J243" s="23">
        <v>95</v>
      </c>
      <c r="K243" s="21" t="s">
        <v>1114</v>
      </c>
      <c r="L243" s="23">
        <v>10</v>
      </c>
    </row>
    <row r="244" ht="16.8" customHeight="true" spans="1:12">
      <c r="A244" s="25"/>
      <c r="B244" s="20" t="s">
        <v>1458</v>
      </c>
      <c r="C244" s="21">
        <v>10</v>
      </c>
      <c r="D244" s="19">
        <v>1800</v>
      </c>
      <c r="E244" s="20" t="s">
        <v>1490</v>
      </c>
      <c r="F244" s="22" t="s">
        <v>1106</v>
      </c>
      <c r="G244" s="20" t="s">
        <v>1107</v>
      </c>
      <c r="H244" s="20" t="s">
        <v>1491</v>
      </c>
      <c r="I244" s="21" t="s">
        <v>1109</v>
      </c>
      <c r="J244" s="23">
        <v>20000</v>
      </c>
      <c r="K244" s="21" t="s">
        <v>1492</v>
      </c>
      <c r="L244" s="23">
        <v>20</v>
      </c>
    </row>
    <row r="245" ht="16.8" customHeight="true" spans="1:12">
      <c r="A245" s="25"/>
      <c r="B245" s="22"/>
      <c r="C245" s="21"/>
      <c r="D245" s="21"/>
      <c r="E245" s="20"/>
      <c r="F245" s="22"/>
      <c r="G245" s="20" t="s">
        <v>1111</v>
      </c>
      <c r="H245" s="20" t="s">
        <v>1484</v>
      </c>
      <c r="I245" s="21" t="s">
        <v>1113</v>
      </c>
      <c r="J245" s="23">
        <v>100</v>
      </c>
      <c r="K245" s="21" t="s">
        <v>1114</v>
      </c>
      <c r="L245" s="23">
        <v>20</v>
      </c>
    </row>
    <row r="246" ht="16.8" customHeight="true" spans="1:12">
      <c r="A246" s="25"/>
      <c r="B246" s="22"/>
      <c r="C246" s="21"/>
      <c r="D246" s="21"/>
      <c r="E246" s="20"/>
      <c r="F246" s="22"/>
      <c r="G246" s="20" t="s">
        <v>1115</v>
      </c>
      <c r="H246" s="20" t="s">
        <v>1307</v>
      </c>
      <c r="I246" s="21" t="s">
        <v>1109</v>
      </c>
      <c r="J246" s="23">
        <v>98</v>
      </c>
      <c r="K246" s="21" t="s">
        <v>1114</v>
      </c>
      <c r="L246" s="23">
        <v>10</v>
      </c>
    </row>
    <row r="247" ht="16.8" customHeight="true" spans="1:12">
      <c r="A247" s="25"/>
      <c r="B247" s="22"/>
      <c r="C247" s="21"/>
      <c r="D247" s="21"/>
      <c r="E247" s="20"/>
      <c r="F247" s="22" t="s">
        <v>1117</v>
      </c>
      <c r="G247" s="20" t="s">
        <v>1118</v>
      </c>
      <c r="H247" s="20" t="s">
        <v>1487</v>
      </c>
      <c r="I247" s="21" t="s">
        <v>1109</v>
      </c>
      <c r="J247" s="23">
        <v>98</v>
      </c>
      <c r="K247" s="21" t="s">
        <v>1114</v>
      </c>
      <c r="L247" s="23">
        <v>30</v>
      </c>
    </row>
    <row r="248" ht="16.8" customHeight="true" spans="1:12">
      <c r="A248" s="25"/>
      <c r="B248" s="22"/>
      <c r="C248" s="21"/>
      <c r="D248" s="21"/>
      <c r="E248" s="20"/>
      <c r="F248" s="22" t="s">
        <v>1132</v>
      </c>
      <c r="G248" s="20" t="s">
        <v>1133</v>
      </c>
      <c r="H248" s="20" t="s">
        <v>1493</v>
      </c>
      <c r="I248" s="21" t="s">
        <v>1109</v>
      </c>
      <c r="J248" s="23">
        <v>95</v>
      </c>
      <c r="K248" s="21" t="s">
        <v>1114</v>
      </c>
      <c r="L248" s="23">
        <v>10</v>
      </c>
    </row>
    <row r="249" ht="16.8" customHeight="true" spans="1:12">
      <c r="A249" s="25"/>
      <c r="B249" s="20" t="s">
        <v>1474</v>
      </c>
      <c r="C249" s="21">
        <v>10</v>
      </c>
      <c r="D249" s="23">
        <v>830.18</v>
      </c>
      <c r="E249" s="20" t="s">
        <v>1494</v>
      </c>
      <c r="F249" s="22" t="s">
        <v>1106</v>
      </c>
      <c r="G249" s="20" t="s">
        <v>1107</v>
      </c>
      <c r="H249" s="20" t="s">
        <v>1495</v>
      </c>
      <c r="I249" s="21" t="s">
        <v>1109</v>
      </c>
      <c r="J249" s="23">
        <v>162</v>
      </c>
      <c r="K249" s="21" t="s">
        <v>1209</v>
      </c>
      <c r="L249" s="23">
        <v>25</v>
      </c>
    </row>
    <row r="250" ht="16.8" customHeight="true" spans="1:12">
      <c r="A250" s="25"/>
      <c r="B250" s="22"/>
      <c r="C250" s="21"/>
      <c r="D250" s="21"/>
      <c r="E250" s="20"/>
      <c r="F250" s="22"/>
      <c r="G250" s="20" t="s">
        <v>1111</v>
      </c>
      <c r="H250" s="20" t="s">
        <v>1496</v>
      </c>
      <c r="I250" s="21" t="s">
        <v>1109</v>
      </c>
      <c r="J250" s="23">
        <v>95</v>
      </c>
      <c r="K250" s="21" t="s">
        <v>1114</v>
      </c>
      <c r="L250" s="23">
        <v>25</v>
      </c>
    </row>
    <row r="251" ht="16.8" customHeight="true" spans="1:12">
      <c r="A251" s="26"/>
      <c r="B251" s="22"/>
      <c r="C251" s="21"/>
      <c r="D251" s="21"/>
      <c r="E251" s="20"/>
      <c r="F251" s="22" t="s">
        <v>1117</v>
      </c>
      <c r="G251" s="20" t="s">
        <v>1118</v>
      </c>
      <c r="H251" s="20" t="s">
        <v>1497</v>
      </c>
      <c r="I251" s="21" t="s">
        <v>1120</v>
      </c>
      <c r="J251" s="21" t="s">
        <v>1498</v>
      </c>
      <c r="K251" s="21"/>
      <c r="L251" s="23">
        <v>40</v>
      </c>
    </row>
    <row r="252" ht="16.8" customHeight="true" spans="1:12">
      <c r="A252" s="24" t="s">
        <v>1499</v>
      </c>
      <c r="B252" s="20" t="s">
        <v>1449</v>
      </c>
      <c r="C252" s="21">
        <v>10</v>
      </c>
      <c r="D252" s="19">
        <v>1200</v>
      </c>
      <c r="E252" s="20" t="s">
        <v>1500</v>
      </c>
      <c r="F252" s="22" t="s">
        <v>1106</v>
      </c>
      <c r="G252" s="20" t="s">
        <v>1107</v>
      </c>
      <c r="H252" s="20" t="s">
        <v>1501</v>
      </c>
      <c r="I252" s="21" t="s">
        <v>1109</v>
      </c>
      <c r="J252" s="23">
        <v>3433</v>
      </c>
      <c r="K252" s="21" t="s">
        <v>1209</v>
      </c>
      <c r="L252" s="23">
        <v>20</v>
      </c>
    </row>
    <row r="253" ht="16.8" customHeight="true" spans="1:12">
      <c r="A253" s="25"/>
      <c r="B253" s="22"/>
      <c r="C253" s="21"/>
      <c r="D253" s="21"/>
      <c r="E253" s="20"/>
      <c r="F253" s="22"/>
      <c r="G253" s="20" t="s">
        <v>1111</v>
      </c>
      <c r="H253" s="20" t="s">
        <v>1484</v>
      </c>
      <c r="I253" s="21" t="s">
        <v>1109</v>
      </c>
      <c r="J253" s="23">
        <v>95</v>
      </c>
      <c r="K253" s="21" t="s">
        <v>1114</v>
      </c>
      <c r="L253" s="23">
        <v>15</v>
      </c>
    </row>
    <row r="254" ht="16.8" customHeight="true" spans="1:12">
      <c r="A254" s="25"/>
      <c r="B254" s="22"/>
      <c r="C254" s="21"/>
      <c r="D254" s="21"/>
      <c r="E254" s="20"/>
      <c r="F254" s="22"/>
      <c r="G254" s="20" t="s">
        <v>1115</v>
      </c>
      <c r="H254" s="20" t="s">
        <v>1485</v>
      </c>
      <c r="I254" s="21" t="s">
        <v>1109</v>
      </c>
      <c r="J254" s="23">
        <v>95</v>
      </c>
      <c r="K254" s="21" t="s">
        <v>1114</v>
      </c>
      <c r="L254" s="23">
        <v>15</v>
      </c>
    </row>
    <row r="255" ht="16.8" customHeight="true" spans="1:12">
      <c r="A255" s="25"/>
      <c r="B255" s="22"/>
      <c r="C255" s="21"/>
      <c r="D255" s="21"/>
      <c r="E255" s="20"/>
      <c r="F255" s="22" t="s">
        <v>1117</v>
      </c>
      <c r="G255" s="20" t="s">
        <v>1118</v>
      </c>
      <c r="H255" s="20" t="s">
        <v>1502</v>
      </c>
      <c r="I255" s="21" t="s">
        <v>1120</v>
      </c>
      <c r="J255" s="21" t="s">
        <v>1503</v>
      </c>
      <c r="K255" s="21"/>
      <c r="L255" s="23">
        <v>15</v>
      </c>
    </row>
    <row r="256" ht="16.8" customHeight="true" spans="1:12">
      <c r="A256" s="25"/>
      <c r="B256" s="22"/>
      <c r="C256" s="21"/>
      <c r="D256" s="21"/>
      <c r="E256" s="20"/>
      <c r="F256" s="22"/>
      <c r="G256" s="20" t="s">
        <v>1230</v>
      </c>
      <c r="H256" s="20" t="s">
        <v>1504</v>
      </c>
      <c r="I256" s="21" t="s">
        <v>1141</v>
      </c>
      <c r="J256" s="23">
        <v>5</v>
      </c>
      <c r="K256" s="21" t="s">
        <v>1290</v>
      </c>
      <c r="L256" s="23">
        <v>15</v>
      </c>
    </row>
    <row r="257" ht="16.8" customHeight="true" spans="1:12">
      <c r="A257" s="25"/>
      <c r="B257" s="22"/>
      <c r="C257" s="21"/>
      <c r="D257" s="21"/>
      <c r="E257" s="20"/>
      <c r="F257" s="22" t="s">
        <v>1132</v>
      </c>
      <c r="G257" s="20" t="s">
        <v>1133</v>
      </c>
      <c r="H257" s="20" t="s">
        <v>1505</v>
      </c>
      <c r="I257" s="21" t="s">
        <v>1109</v>
      </c>
      <c r="J257" s="23">
        <v>95</v>
      </c>
      <c r="K257" s="21" t="s">
        <v>1114</v>
      </c>
      <c r="L257" s="23">
        <v>10</v>
      </c>
    </row>
    <row r="258" ht="16.8" customHeight="true" spans="1:12">
      <c r="A258" s="25"/>
      <c r="B258" s="20" t="s">
        <v>1506</v>
      </c>
      <c r="C258" s="21">
        <v>10</v>
      </c>
      <c r="D258" s="23">
        <v>720</v>
      </c>
      <c r="E258" s="20" t="s">
        <v>1507</v>
      </c>
      <c r="F258" s="22" t="s">
        <v>1106</v>
      </c>
      <c r="G258" s="20" t="s">
        <v>1107</v>
      </c>
      <c r="H258" s="20" t="s">
        <v>1508</v>
      </c>
      <c r="I258" s="21" t="s">
        <v>1109</v>
      </c>
      <c r="J258" s="23">
        <v>3800</v>
      </c>
      <c r="K258" s="21" t="s">
        <v>1209</v>
      </c>
      <c r="L258" s="23">
        <v>20</v>
      </c>
    </row>
    <row r="259" ht="16.8" customHeight="true" spans="1:12">
      <c r="A259" s="25"/>
      <c r="B259" s="22"/>
      <c r="C259" s="21"/>
      <c r="D259" s="21"/>
      <c r="E259" s="20"/>
      <c r="F259" s="22"/>
      <c r="G259" s="20" t="s">
        <v>1111</v>
      </c>
      <c r="H259" s="20" t="s">
        <v>1509</v>
      </c>
      <c r="I259" s="21" t="s">
        <v>1113</v>
      </c>
      <c r="J259" s="23">
        <v>100</v>
      </c>
      <c r="K259" s="21" t="s">
        <v>1114</v>
      </c>
      <c r="L259" s="23">
        <v>20</v>
      </c>
    </row>
    <row r="260" ht="16.8" customHeight="true" spans="1:12">
      <c r="A260" s="25"/>
      <c r="B260" s="22"/>
      <c r="C260" s="21"/>
      <c r="D260" s="21"/>
      <c r="E260" s="20"/>
      <c r="F260" s="22"/>
      <c r="G260" s="20" t="s">
        <v>1115</v>
      </c>
      <c r="H260" s="20" t="s">
        <v>1307</v>
      </c>
      <c r="I260" s="21" t="s">
        <v>1113</v>
      </c>
      <c r="J260" s="23">
        <v>100</v>
      </c>
      <c r="K260" s="21" t="s">
        <v>1114</v>
      </c>
      <c r="L260" s="23">
        <v>10</v>
      </c>
    </row>
    <row r="261" ht="16.8" customHeight="true" spans="1:12">
      <c r="A261" s="25"/>
      <c r="B261" s="22"/>
      <c r="C261" s="21"/>
      <c r="D261" s="21"/>
      <c r="E261" s="20"/>
      <c r="F261" s="22" t="s">
        <v>1117</v>
      </c>
      <c r="G261" s="20" t="s">
        <v>1118</v>
      </c>
      <c r="H261" s="20" t="s">
        <v>1510</v>
      </c>
      <c r="I261" s="21" t="s">
        <v>1120</v>
      </c>
      <c r="J261" s="21" t="s">
        <v>1143</v>
      </c>
      <c r="K261" s="21"/>
      <c r="L261" s="23">
        <v>30</v>
      </c>
    </row>
    <row r="262" ht="16.8" customHeight="true" spans="1:12">
      <c r="A262" s="26"/>
      <c r="B262" s="22"/>
      <c r="C262" s="21"/>
      <c r="D262" s="21"/>
      <c r="E262" s="20"/>
      <c r="F262" s="22" t="s">
        <v>1132</v>
      </c>
      <c r="G262" s="20" t="s">
        <v>1133</v>
      </c>
      <c r="H262" s="20" t="s">
        <v>1511</v>
      </c>
      <c r="I262" s="21" t="s">
        <v>1109</v>
      </c>
      <c r="J262" s="23">
        <v>95</v>
      </c>
      <c r="K262" s="21" t="s">
        <v>1114</v>
      </c>
      <c r="L262" s="23">
        <v>10</v>
      </c>
    </row>
    <row r="263" ht="18" customHeight="true" spans="1:12">
      <c r="A263" s="24" t="s">
        <v>1499</v>
      </c>
      <c r="B263" s="20" t="s">
        <v>1458</v>
      </c>
      <c r="C263" s="21">
        <v>10</v>
      </c>
      <c r="D263" s="19">
        <v>1300</v>
      </c>
      <c r="E263" s="20" t="s">
        <v>1512</v>
      </c>
      <c r="F263" s="22" t="s">
        <v>1106</v>
      </c>
      <c r="G263" s="20" t="s">
        <v>1107</v>
      </c>
      <c r="H263" s="20" t="s">
        <v>1501</v>
      </c>
      <c r="I263" s="21" t="s">
        <v>1109</v>
      </c>
      <c r="J263" s="23">
        <v>13000</v>
      </c>
      <c r="K263" s="21" t="s">
        <v>1209</v>
      </c>
      <c r="L263" s="23">
        <v>20</v>
      </c>
    </row>
    <row r="264" ht="18" customHeight="true" spans="1:12">
      <c r="A264" s="25"/>
      <c r="B264" s="20"/>
      <c r="C264" s="21"/>
      <c r="D264" s="19"/>
      <c r="E264" s="20"/>
      <c r="F264" s="22"/>
      <c r="G264" s="20" t="s">
        <v>1107</v>
      </c>
      <c r="H264" s="20" t="s">
        <v>1513</v>
      </c>
      <c r="I264" s="21" t="s">
        <v>1141</v>
      </c>
      <c r="J264" s="23">
        <v>2</v>
      </c>
      <c r="K264" s="21" t="s">
        <v>1150</v>
      </c>
      <c r="L264" s="23">
        <v>10</v>
      </c>
    </row>
    <row r="265" ht="18" customHeight="true" spans="1:12">
      <c r="A265" s="25"/>
      <c r="B265" s="22"/>
      <c r="C265" s="21"/>
      <c r="D265" s="21"/>
      <c r="E265" s="20"/>
      <c r="F265" s="22"/>
      <c r="G265" s="20" t="s">
        <v>1111</v>
      </c>
      <c r="H265" s="20" t="s">
        <v>1484</v>
      </c>
      <c r="I265" s="21" t="s">
        <v>1109</v>
      </c>
      <c r="J265" s="23">
        <v>98</v>
      </c>
      <c r="K265" s="21" t="s">
        <v>1114</v>
      </c>
      <c r="L265" s="23">
        <v>20</v>
      </c>
    </row>
    <row r="266" ht="18" customHeight="true" spans="1:12">
      <c r="A266" s="25"/>
      <c r="B266" s="22"/>
      <c r="C266" s="21"/>
      <c r="D266" s="21"/>
      <c r="E266" s="20"/>
      <c r="F266" s="22" t="s">
        <v>1117</v>
      </c>
      <c r="G266" s="20" t="s">
        <v>1118</v>
      </c>
      <c r="H266" s="20" t="s">
        <v>1514</v>
      </c>
      <c r="I266" s="21" t="s">
        <v>1141</v>
      </c>
      <c r="J266" s="23">
        <v>9</v>
      </c>
      <c r="K266" s="21" t="s">
        <v>1114</v>
      </c>
      <c r="L266" s="23">
        <v>20</v>
      </c>
    </row>
    <row r="267" ht="18" customHeight="true" spans="1:12">
      <c r="A267" s="25"/>
      <c r="B267" s="22"/>
      <c r="C267" s="21"/>
      <c r="D267" s="21"/>
      <c r="E267" s="20"/>
      <c r="F267" s="22"/>
      <c r="G267" s="20" t="s">
        <v>1230</v>
      </c>
      <c r="H267" s="20" t="s">
        <v>1504</v>
      </c>
      <c r="I267" s="21" t="s">
        <v>1141</v>
      </c>
      <c r="J267" s="23">
        <v>2</v>
      </c>
      <c r="K267" s="21" t="s">
        <v>1190</v>
      </c>
      <c r="L267" s="23">
        <v>10</v>
      </c>
    </row>
    <row r="268" ht="18" customHeight="true" spans="1:12">
      <c r="A268" s="25"/>
      <c r="B268" s="22"/>
      <c r="C268" s="21"/>
      <c r="D268" s="21"/>
      <c r="E268" s="20"/>
      <c r="F268" s="22" t="s">
        <v>1132</v>
      </c>
      <c r="G268" s="20" t="s">
        <v>1133</v>
      </c>
      <c r="H268" s="20" t="s">
        <v>1505</v>
      </c>
      <c r="I268" s="21" t="s">
        <v>1109</v>
      </c>
      <c r="J268" s="23">
        <v>98</v>
      </c>
      <c r="K268" s="21" t="s">
        <v>1114</v>
      </c>
      <c r="L268" s="23">
        <v>10</v>
      </c>
    </row>
    <row r="269" ht="18" customHeight="true" spans="1:12">
      <c r="A269" s="25"/>
      <c r="B269" s="20" t="s">
        <v>1515</v>
      </c>
      <c r="C269" s="21">
        <v>10</v>
      </c>
      <c r="D269" s="19">
        <v>1049.24</v>
      </c>
      <c r="E269" s="20" t="s">
        <v>1516</v>
      </c>
      <c r="F269" s="22" t="s">
        <v>1106</v>
      </c>
      <c r="G269" s="20" t="s">
        <v>1107</v>
      </c>
      <c r="H269" s="20" t="s">
        <v>1517</v>
      </c>
      <c r="I269" s="21" t="s">
        <v>1109</v>
      </c>
      <c r="J269" s="23">
        <v>75.1701</v>
      </c>
      <c r="K269" s="21" t="s">
        <v>1518</v>
      </c>
      <c r="L269" s="23">
        <v>30</v>
      </c>
    </row>
    <row r="270" ht="18" customHeight="true" spans="1:12">
      <c r="A270" s="25"/>
      <c r="B270" s="22"/>
      <c r="C270" s="21"/>
      <c r="D270" s="21"/>
      <c r="E270" s="20"/>
      <c r="F270" s="22"/>
      <c r="G270" s="20" t="s">
        <v>1111</v>
      </c>
      <c r="H270" s="20" t="s">
        <v>1484</v>
      </c>
      <c r="I270" s="21" t="s">
        <v>1109</v>
      </c>
      <c r="J270" s="23">
        <v>95</v>
      </c>
      <c r="K270" s="21" t="s">
        <v>1114</v>
      </c>
      <c r="L270" s="23">
        <v>10</v>
      </c>
    </row>
    <row r="271" ht="18" customHeight="true" spans="1:12">
      <c r="A271" s="25"/>
      <c r="B271" s="22"/>
      <c r="C271" s="21"/>
      <c r="D271" s="21"/>
      <c r="E271" s="20"/>
      <c r="F271" s="22"/>
      <c r="G271" s="20" t="s">
        <v>1115</v>
      </c>
      <c r="H271" s="20" t="s">
        <v>1519</v>
      </c>
      <c r="I271" s="21" t="s">
        <v>1109</v>
      </c>
      <c r="J271" s="23">
        <v>95</v>
      </c>
      <c r="K271" s="21" t="s">
        <v>1114</v>
      </c>
      <c r="L271" s="23">
        <v>10</v>
      </c>
    </row>
    <row r="272" ht="18" customHeight="true" spans="1:12">
      <c r="A272" s="25"/>
      <c r="B272" s="22"/>
      <c r="C272" s="21"/>
      <c r="D272" s="21"/>
      <c r="E272" s="20"/>
      <c r="F272" s="22" t="s">
        <v>1117</v>
      </c>
      <c r="G272" s="20" t="s">
        <v>1118</v>
      </c>
      <c r="H272" s="20" t="s">
        <v>1520</v>
      </c>
      <c r="I272" s="21" t="s">
        <v>1120</v>
      </c>
      <c r="J272" s="21" t="s">
        <v>1143</v>
      </c>
      <c r="K272" s="21"/>
      <c r="L272" s="23">
        <v>30</v>
      </c>
    </row>
    <row r="273" ht="18" customHeight="true" spans="1:12">
      <c r="A273" s="26"/>
      <c r="B273" s="22"/>
      <c r="C273" s="21"/>
      <c r="D273" s="21"/>
      <c r="E273" s="20"/>
      <c r="F273" s="22" t="s">
        <v>1132</v>
      </c>
      <c r="G273" s="20" t="s">
        <v>1133</v>
      </c>
      <c r="H273" s="20" t="s">
        <v>1521</v>
      </c>
      <c r="I273" s="21" t="s">
        <v>1109</v>
      </c>
      <c r="J273" s="23">
        <v>95</v>
      </c>
      <c r="K273" s="21" t="s">
        <v>1114</v>
      </c>
      <c r="L273" s="23">
        <v>10</v>
      </c>
    </row>
    <row r="274" ht="18" customHeight="true" spans="1:12">
      <c r="A274" s="20" t="s">
        <v>1522</v>
      </c>
      <c r="B274" s="20" t="s">
        <v>1523</v>
      </c>
      <c r="C274" s="21">
        <v>10</v>
      </c>
      <c r="D274" s="23">
        <v>830</v>
      </c>
      <c r="E274" s="20" t="s">
        <v>1524</v>
      </c>
      <c r="F274" s="22" t="s">
        <v>1106</v>
      </c>
      <c r="G274" s="20" t="s">
        <v>1107</v>
      </c>
      <c r="H274" s="20" t="s">
        <v>1189</v>
      </c>
      <c r="I274" s="21" t="s">
        <v>1109</v>
      </c>
      <c r="J274" s="23">
        <v>900</v>
      </c>
      <c r="K274" s="21" t="s">
        <v>1190</v>
      </c>
      <c r="L274" s="23">
        <v>10</v>
      </c>
    </row>
    <row r="275" ht="18" customHeight="true" spans="1:12">
      <c r="A275" s="20"/>
      <c r="B275" s="22"/>
      <c r="C275" s="21"/>
      <c r="D275" s="21"/>
      <c r="E275" s="20"/>
      <c r="F275" s="22"/>
      <c r="G275" s="20" t="s">
        <v>1111</v>
      </c>
      <c r="H275" s="20" t="s">
        <v>1525</v>
      </c>
      <c r="I275" s="21" t="s">
        <v>1109</v>
      </c>
      <c r="J275" s="23">
        <v>90</v>
      </c>
      <c r="K275" s="21" t="s">
        <v>1114</v>
      </c>
      <c r="L275" s="23">
        <v>20</v>
      </c>
    </row>
    <row r="276" ht="18" customHeight="true" spans="1:12">
      <c r="A276" s="20"/>
      <c r="B276" s="22"/>
      <c r="C276" s="21"/>
      <c r="D276" s="21"/>
      <c r="E276" s="20"/>
      <c r="F276" s="22"/>
      <c r="G276" s="20" t="s">
        <v>1115</v>
      </c>
      <c r="H276" s="20" t="s">
        <v>1526</v>
      </c>
      <c r="I276" s="21" t="s">
        <v>1109</v>
      </c>
      <c r="J276" s="23">
        <v>90</v>
      </c>
      <c r="K276" s="21" t="s">
        <v>1114</v>
      </c>
      <c r="L276" s="23">
        <v>20</v>
      </c>
    </row>
    <row r="277" ht="18" customHeight="true" spans="1:12">
      <c r="A277" s="20"/>
      <c r="B277" s="22"/>
      <c r="C277" s="21"/>
      <c r="D277" s="21"/>
      <c r="E277" s="20"/>
      <c r="F277" s="22" t="s">
        <v>1117</v>
      </c>
      <c r="G277" s="20" t="s">
        <v>1118</v>
      </c>
      <c r="H277" s="20" t="s">
        <v>1527</v>
      </c>
      <c r="I277" s="21" t="s">
        <v>1120</v>
      </c>
      <c r="J277" s="21" t="s">
        <v>1528</v>
      </c>
      <c r="K277" s="21"/>
      <c r="L277" s="23">
        <v>30</v>
      </c>
    </row>
    <row r="278" ht="18" customHeight="true" spans="1:12">
      <c r="A278" s="20"/>
      <c r="B278" s="22"/>
      <c r="C278" s="21"/>
      <c r="D278" s="21"/>
      <c r="E278" s="20"/>
      <c r="F278" s="22" t="s">
        <v>1132</v>
      </c>
      <c r="G278" s="20" t="s">
        <v>1133</v>
      </c>
      <c r="H278" s="20" t="s">
        <v>1529</v>
      </c>
      <c r="I278" s="21" t="s">
        <v>1109</v>
      </c>
      <c r="J278" s="23">
        <v>90</v>
      </c>
      <c r="K278" s="21" t="s">
        <v>1114</v>
      </c>
      <c r="L278" s="23">
        <v>10</v>
      </c>
    </row>
    <row r="279" ht="18" customHeight="true" spans="1:12">
      <c r="A279" s="20" t="s">
        <v>1530</v>
      </c>
      <c r="B279" s="20" t="s">
        <v>1531</v>
      </c>
      <c r="C279" s="21">
        <v>10</v>
      </c>
      <c r="D279" s="23">
        <v>527.87</v>
      </c>
      <c r="E279" s="20" t="s">
        <v>1532</v>
      </c>
      <c r="F279" s="22" t="s">
        <v>1106</v>
      </c>
      <c r="G279" s="20" t="s">
        <v>1107</v>
      </c>
      <c r="H279" s="20" t="s">
        <v>1533</v>
      </c>
      <c r="I279" s="21" t="s">
        <v>1109</v>
      </c>
      <c r="J279" s="23">
        <v>500000</v>
      </c>
      <c r="K279" s="21" t="s">
        <v>1290</v>
      </c>
      <c r="L279" s="23">
        <v>20</v>
      </c>
    </row>
    <row r="280" ht="18" customHeight="true" spans="1:12">
      <c r="A280" s="20"/>
      <c r="B280" s="22"/>
      <c r="C280" s="21"/>
      <c r="D280" s="21"/>
      <c r="E280" s="20"/>
      <c r="F280" s="22"/>
      <c r="G280" s="20" t="s">
        <v>1111</v>
      </c>
      <c r="H280" s="20" t="s">
        <v>1534</v>
      </c>
      <c r="I280" s="21" t="s">
        <v>1109</v>
      </c>
      <c r="J280" s="23">
        <v>90</v>
      </c>
      <c r="K280" s="21" t="s">
        <v>1114</v>
      </c>
      <c r="L280" s="23">
        <v>10</v>
      </c>
    </row>
    <row r="281" ht="18" customHeight="true" spans="1:12">
      <c r="A281" s="20"/>
      <c r="B281" s="22"/>
      <c r="C281" s="21"/>
      <c r="D281" s="21"/>
      <c r="E281" s="20"/>
      <c r="F281" s="22"/>
      <c r="G281" s="20" t="s">
        <v>1115</v>
      </c>
      <c r="H281" s="20" t="s">
        <v>1535</v>
      </c>
      <c r="I281" s="21" t="s">
        <v>1109</v>
      </c>
      <c r="J281" s="23">
        <v>70</v>
      </c>
      <c r="K281" s="21" t="s">
        <v>1114</v>
      </c>
      <c r="L281" s="23">
        <v>20</v>
      </c>
    </row>
    <row r="282" ht="18" customHeight="true" spans="1:12">
      <c r="A282" s="20"/>
      <c r="B282" s="22"/>
      <c r="C282" s="21"/>
      <c r="D282" s="21"/>
      <c r="E282" s="20"/>
      <c r="F282" s="22" t="s">
        <v>1117</v>
      </c>
      <c r="G282" s="20" t="s">
        <v>1118</v>
      </c>
      <c r="H282" s="20" t="s">
        <v>1536</v>
      </c>
      <c r="I282" s="21" t="s">
        <v>1109</v>
      </c>
      <c r="J282" s="23">
        <v>90</v>
      </c>
      <c r="K282" s="21" t="s">
        <v>1114</v>
      </c>
      <c r="L282" s="23">
        <v>30</v>
      </c>
    </row>
    <row r="283" ht="18" customHeight="true" spans="1:12">
      <c r="A283" s="20"/>
      <c r="B283" s="22"/>
      <c r="C283" s="21"/>
      <c r="D283" s="21"/>
      <c r="E283" s="20"/>
      <c r="F283" s="22" t="s">
        <v>1132</v>
      </c>
      <c r="G283" s="20" t="s">
        <v>1133</v>
      </c>
      <c r="H283" s="20" t="s">
        <v>1537</v>
      </c>
      <c r="I283" s="21" t="s">
        <v>1109</v>
      </c>
      <c r="J283" s="23">
        <v>90</v>
      </c>
      <c r="K283" s="21" t="s">
        <v>1114</v>
      </c>
      <c r="L283" s="23">
        <v>10</v>
      </c>
    </row>
    <row r="284" ht="18" customHeight="true" spans="1:12">
      <c r="A284" s="20" t="s">
        <v>1538</v>
      </c>
      <c r="B284" s="20" t="s">
        <v>1539</v>
      </c>
      <c r="C284" s="21">
        <v>10</v>
      </c>
      <c r="D284" s="19">
        <v>1051.16</v>
      </c>
      <c r="E284" s="20" t="s">
        <v>1540</v>
      </c>
      <c r="F284" s="22" t="s">
        <v>1106</v>
      </c>
      <c r="G284" s="20" t="s">
        <v>1107</v>
      </c>
      <c r="H284" s="20" t="s">
        <v>1541</v>
      </c>
      <c r="I284" s="21" t="s">
        <v>1141</v>
      </c>
      <c r="J284" s="23">
        <v>10</v>
      </c>
      <c r="K284" s="21" t="s">
        <v>1150</v>
      </c>
      <c r="L284" s="23">
        <v>10</v>
      </c>
    </row>
    <row r="285" ht="18" customHeight="true" spans="1:12">
      <c r="A285" s="20"/>
      <c r="B285" s="22"/>
      <c r="C285" s="21"/>
      <c r="D285" s="21"/>
      <c r="E285" s="20"/>
      <c r="F285" s="22"/>
      <c r="G285" s="22"/>
      <c r="H285" s="20" t="s">
        <v>1542</v>
      </c>
      <c r="I285" s="21" t="s">
        <v>1113</v>
      </c>
      <c r="J285" s="23">
        <v>100</v>
      </c>
      <c r="K285" s="21" t="s">
        <v>1114</v>
      </c>
      <c r="L285" s="23">
        <v>10</v>
      </c>
    </row>
    <row r="286" ht="18" customHeight="true" spans="1:12">
      <c r="A286" s="20"/>
      <c r="B286" s="22"/>
      <c r="C286" s="21"/>
      <c r="D286" s="21"/>
      <c r="E286" s="20"/>
      <c r="F286" s="22"/>
      <c r="G286" s="20" t="s">
        <v>1111</v>
      </c>
      <c r="H286" s="20" t="s">
        <v>1543</v>
      </c>
      <c r="I286" s="21" t="s">
        <v>1109</v>
      </c>
      <c r="J286" s="23">
        <v>95</v>
      </c>
      <c r="K286" s="21" t="s">
        <v>1114</v>
      </c>
      <c r="L286" s="23">
        <v>20</v>
      </c>
    </row>
    <row r="287" ht="18" customHeight="true" spans="1:12">
      <c r="A287" s="20"/>
      <c r="B287" s="22"/>
      <c r="C287" s="21"/>
      <c r="D287" s="21"/>
      <c r="E287" s="20"/>
      <c r="F287" s="22"/>
      <c r="G287" s="20" t="s">
        <v>1115</v>
      </c>
      <c r="H287" s="20" t="s">
        <v>1307</v>
      </c>
      <c r="I287" s="21" t="s">
        <v>1113</v>
      </c>
      <c r="J287" s="23">
        <v>100</v>
      </c>
      <c r="K287" s="21" t="s">
        <v>1114</v>
      </c>
      <c r="L287" s="23">
        <v>10</v>
      </c>
    </row>
    <row r="288" ht="18" customHeight="true" spans="1:12">
      <c r="A288" s="20"/>
      <c r="B288" s="22"/>
      <c r="C288" s="21"/>
      <c r="D288" s="21"/>
      <c r="E288" s="20"/>
      <c r="F288" s="22" t="s">
        <v>1117</v>
      </c>
      <c r="G288" s="20" t="s">
        <v>1129</v>
      </c>
      <c r="H288" s="20" t="s">
        <v>1544</v>
      </c>
      <c r="I288" s="21" t="s">
        <v>1141</v>
      </c>
      <c r="J288" s="23">
        <v>5</v>
      </c>
      <c r="K288" s="21" t="s">
        <v>1114</v>
      </c>
      <c r="L288" s="23">
        <v>20</v>
      </c>
    </row>
    <row r="289" ht="18" customHeight="true" spans="1:12">
      <c r="A289" s="20"/>
      <c r="B289" s="22"/>
      <c r="C289" s="21"/>
      <c r="D289" s="21"/>
      <c r="E289" s="20"/>
      <c r="F289" s="22" t="s">
        <v>1545</v>
      </c>
      <c r="G289" s="20" t="s">
        <v>1546</v>
      </c>
      <c r="H289" s="20" t="s">
        <v>1547</v>
      </c>
      <c r="I289" s="21" t="s">
        <v>1141</v>
      </c>
      <c r="J289" s="23">
        <v>3</v>
      </c>
      <c r="K289" s="21" t="s">
        <v>1114</v>
      </c>
      <c r="L289" s="23">
        <v>20</v>
      </c>
    </row>
    <row r="290" ht="18" customHeight="true" spans="1:12">
      <c r="A290" s="20"/>
      <c r="B290" s="20" t="s">
        <v>1548</v>
      </c>
      <c r="C290" s="21">
        <v>10</v>
      </c>
      <c r="D290" s="19">
        <v>2940.39</v>
      </c>
      <c r="E290" s="20" t="s">
        <v>1549</v>
      </c>
      <c r="F290" s="22" t="s">
        <v>1106</v>
      </c>
      <c r="G290" s="20" t="s">
        <v>1107</v>
      </c>
      <c r="H290" s="20" t="s">
        <v>1550</v>
      </c>
      <c r="I290" s="21" t="s">
        <v>1141</v>
      </c>
      <c r="J290" s="23">
        <v>10</v>
      </c>
      <c r="K290" s="21" t="s">
        <v>1551</v>
      </c>
      <c r="L290" s="23">
        <v>10</v>
      </c>
    </row>
    <row r="291" ht="18" customHeight="true" spans="1:12">
      <c r="A291" s="20"/>
      <c r="B291" s="22"/>
      <c r="C291" s="21"/>
      <c r="D291" s="21"/>
      <c r="E291" s="20"/>
      <c r="F291" s="22"/>
      <c r="G291" s="22"/>
      <c r="H291" s="20" t="s">
        <v>1552</v>
      </c>
      <c r="I291" s="21" t="s">
        <v>1109</v>
      </c>
      <c r="J291" s="23">
        <v>50</v>
      </c>
      <c r="K291" s="21" t="s">
        <v>1209</v>
      </c>
      <c r="L291" s="23">
        <v>15</v>
      </c>
    </row>
    <row r="292" ht="18" customHeight="true" spans="1:12">
      <c r="A292" s="20"/>
      <c r="B292" s="22"/>
      <c r="C292" s="21"/>
      <c r="D292" s="21"/>
      <c r="E292" s="20"/>
      <c r="F292" s="22"/>
      <c r="G292" s="20" t="s">
        <v>1111</v>
      </c>
      <c r="H292" s="20" t="s">
        <v>1553</v>
      </c>
      <c r="I292" s="21" t="s">
        <v>1109</v>
      </c>
      <c r="J292" s="23">
        <v>95</v>
      </c>
      <c r="K292" s="21" t="s">
        <v>1114</v>
      </c>
      <c r="L292" s="23">
        <v>10</v>
      </c>
    </row>
    <row r="293" ht="18" customHeight="true" spans="1:12">
      <c r="A293" s="20"/>
      <c r="B293" s="22"/>
      <c r="C293" s="21"/>
      <c r="D293" s="21"/>
      <c r="E293" s="20"/>
      <c r="F293" s="22"/>
      <c r="G293" s="22"/>
      <c r="H293" s="20" t="s">
        <v>1554</v>
      </c>
      <c r="I293" s="21" t="s">
        <v>1109</v>
      </c>
      <c r="J293" s="23">
        <v>98</v>
      </c>
      <c r="K293" s="21" t="s">
        <v>1114</v>
      </c>
      <c r="L293" s="23">
        <v>15</v>
      </c>
    </row>
    <row r="294" ht="18" customHeight="true" spans="1:12">
      <c r="A294" s="20"/>
      <c r="B294" s="22"/>
      <c r="C294" s="21"/>
      <c r="D294" s="21"/>
      <c r="E294" s="20"/>
      <c r="F294" s="22" t="s">
        <v>1117</v>
      </c>
      <c r="G294" s="20" t="s">
        <v>1118</v>
      </c>
      <c r="H294" s="20" t="s">
        <v>1555</v>
      </c>
      <c r="I294" s="21" t="s">
        <v>1109</v>
      </c>
      <c r="J294" s="23">
        <v>200</v>
      </c>
      <c r="K294" s="21" t="s">
        <v>1164</v>
      </c>
      <c r="L294" s="23">
        <v>30</v>
      </c>
    </row>
    <row r="295" ht="18" customHeight="true" spans="1:12">
      <c r="A295" s="20"/>
      <c r="B295" s="22"/>
      <c r="C295" s="21"/>
      <c r="D295" s="21"/>
      <c r="E295" s="20"/>
      <c r="F295" s="22" t="s">
        <v>1132</v>
      </c>
      <c r="G295" s="20" t="s">
        <v>1133</v>
      </c>
      <c r="H295" s="20" t="s">
        <v>1556</v>
      </c>
      <c r="I295" s="21" t="s">
        <v>1109</v>
      </c>
      <c r="J295" s="23">
        <v>95</v>
      </c>
      <c r="K295" s="21" t="s">
        <v>1114</v>
      </c>
      <c r="L295" s="23">
        <v>10</v>
      </c>
    </row>
    <row r="296" ht="25" customHeight="true" spans="1:12">
      <c r="A296" s="20" t="s">
        <v>1557</v>
      </c>
      <c r="B296" s="20" t="s">
        <v>1558</v>
      </c>
      <c r="C296" s="21">
        <v>10</v>
      </c>
      <c r="D296" s="23">
        <v>522.42</v>
      </c>
      <c r="E296" s="20" t="s">
        <v>1559</v>
      </c>
      <c r="F296" s="22" t="s">
        <v>1106</v>
      </c>
      <c r="G296" s="20" t="s">
        <v>1107</v>
      </c>
      <c r="H296" s="20" t="s">
        <v>1560</v>
      </c>
      <c r="I296" s="21" t="s">
        <v>1109</v>
      </c>
      <c r="J296" s="23">
        <v>1</v>
      </c>
      <c r="K296" s="21" t="s">
        <v>1150</v>
      </c>
      <c r="L296" s="23">
        <v>10</v>
      </c>
    </row>
    <row r="297" ht="25" customHeight="true" spans="1:12">
      <c r="A297" s="20"/>
      <c r="B297" s="22"/>
      <c r="C297" s="21"/>
      <c r="D297" s="21"/>
      <c r="E297" s="20"/>
      <c r="F297" s="22"/>
      <c r="G297" s="20" t="s">
        <v>1111</v>
      </c>
      <c r="H297" s="20" t="s">
        <v>1561</v>
      </c>
      <c r="I297" s="21" t="s">
        <v>1109</v>
      </c>
      <c r="J297" s="23">
        <v>98</v>
      </c>
      <c r="K297" s="21" t="s">
        <v>1114</v>
      </c>
      <c r="L297" s="23">
        <v>20</v>
      </c>
    </row>
    <row r="298" ht="25" customHeight="true" spans="1:12">
      <c r="A298" s="20"/>
      <c r="B298" s="22"/>
      <c r="C298" s="21"/>
      <c r="D298" s="21"/>
      <c r="E298" s="20"/>
      <c r="F298" s="22"/>
      <c r="G298" s="20" t="s">
        <v>1115</v>
      </c>
      <c r="H298" s="20" t="s">
        <v>1562</v>
      </c>
      <c r="I298" s="21" t="s">
        <v>1109</v>
      </c>
      <c r="J298" s="23">
        <v>97</v>
      </c>
      <c r="K298" s="21" t="s">
        <v>1114</v>
      </c>
      <c r="L298" s="23">
        <v>20</v>
      </c>
    </row>
    <row r="299" ht="25" customHeight="true" spans="1:12">
      <c r="A299" s="20"/>
      <c r="B299" s="22"/>
      <c r="C299" s="21"/>
      <c r="D299" s="21"/>
      <c r="E299" s="20"/>
      <c r="F299" s="22" t="s">
        <v>1117</v>
      </c>
      <c r="G299" s="20" t="s">
        <v>1118</v>
      </c>
      <c r="H299" s="20" t="s">
        <v>1563</v>
      </c>
      <c r="I299" s="21" t="s">
        <v>1109</v>
      </c>
      <c r="J299" s="23">
        <v>97</v>
      </c>
      <c r="K299" s="21" t="s">
        <v>1114</v>
      </c>
      <c r="L299" s="23">
        <v>30</v>
      </c>
    </row>
    <row r="300" ht="25" customHeight="true" spans="1:12">
      <c r="A300" s="20"/>
      <c r="B300" s="22"/>
      <c r="C300" s="21"/>
      <c r="D300" s="21"/>
      <c r="E300" s="20"/>
      <c r="F300" s="22" t="s">
        <v>1132</v>
      </c>
      <c r="G300" s="20" t="s">
        <v>1133</v>
      </c>
      <c r="H300" s="20" t="s">
        <v>1564</v>
      </c>
      <c r="I300" s="21" t="s">
        <v>1109</v>
      </c>
      <c r="J300" s="23">
        <v>99</v>
      </c>
      <c r="K300" s="21" t="s">
        <v>1114</v>
      </c>
      <c r="L300" s="23">
        <v>10</v>
      </c>
    </row>
    <row r="301" ht="18" customHeight="true" spans="1:12">
      <c r="A301" s="20" t="s">
        <v>1565</v>
      </c>
      <c r="B301" s="20" t="s">
        <v>1566</v>
      </c>
      <c r="C301" s="21">
        <v>10</v>
      </c>
      <c r="D301" s="23">
        <v>827</v>
      </c>
      <c r="E301" s="20" t="s">
        <v>1567</v>
      </c>
      <c r="F301" s="22" t="s">
        <v>1106</v>
      </c>
      <c r="G301" s="20" t="s">
        <v>1107</v>
      </c>
      <c r="H301" s="20" t="s">
        <v>1568</v>
      </c>
      <c r="I301" s="21" t="s">
        <v>1109</v>
      </c>
      <c r="J301" s="23">
        <v>1</v>
      </c>
      <c r="K301" s="21" t="s">
        <v>1190</v>
      </c>
      <c r="L301" s="23">
        <v>25</v>
      </c>
    </row>
    <row r="302" ht="18" customHeight="true" spans="1:12">
      <c r="A302" s="20"/>
      <c r="B302" s="22"/>
      <c r="C302" s="21"/>
      <c r="D302" s="21"/>
      <c r="E302" s="20"/>
      <c r="F302" s="22"/>
      <c r="G302" s="20" t="s">
        <v>1111</v>
      </c>
      <c r="H302" s="20" t="s">
        <v>1569</v>
      </c>
      <c r="I302" s="21" t="s">
        <v>1109</v>
      </c>
      <c r="J302" s="23">
        <v>90</v>
      </c>
      <c r="K302" s="21" t="s">
        <v>1114</v>
      </c>
      <c r="L302" s="23">
        <v>25</v>
      </c>
    </row>
    <row r="303" ht="18" customHeight="true" spans="1:12">
      <c r="A303" s="20"/>
      <c r="B303" s="22"/>
      <c r="C303" s="21"/>
      <c r="D303" s="21"/>
      <c r="E303" s="20"/>
      <c r="F303" s="22" t="s">
        <v>1117</v>
      </c>
      <c r="G303" s="20" t="s">
        <v>1118</v>
      </c>
      <c r="H303" s="20" t="s">
        <v>1567</v>
      </c>
      <c r="I303" s="21" t="s">
        <v>1109</v>
      </c>
      <c r="J303" s="23">
        <v>827</v>
      </c>
      <c r="K303" s="21" t="s">
        <v>1570</v>
      </c>
      <c r="L303" s="23">
        <v>30</v>
      </c>
    </row>
    <row r="304" ht="18" customHeight="true" spans="1:12">
      <c r="A304" s="20"/>
      <c r="B304" s="22"/>
      <c r="C304" s="21"/>
      <c r="D304" s="21"/>
      <c r="E304" s="20"/>
      <c r="F304" s="22" t="s">
        <v>1132</v>
      </c>
      <c r="G304" s="20" t="s">
        <v>1133</v>
      </c>
      <c r="H304" s="20" t="s">
        <v>1571</v>
      </c>
      <c r="I304" s="21" t="s">
        <v>1109</v>
      </c>
      <c r="J304" s="23">
        <v>90</v>
      </c>
      <c r="K304" s="21" t="s">
        <v>1114</v>
      </c>
      <c r="L304" s="23">
        <v>10</v>
      </c>
    </row>
    <row r="305" ht="18" customHeight="true" spans="1:12">
      <c r="A305" s="24" t="s">
        <v>1572</v>
      </c>
      <c r="B305" s="20" t="s">
        <v>1573</v>
      </c>
      <c r="C305" s="21">
        <v>10</v>
      </c>
      <c r="D305" s="19">
        <v>1300</v>
      </c>
      <c r="E305" s="20" t="s">
        <v>1574</v>
      </c>
      <c r="F305" s="22" t="s">
        <v>1106</v>
      </c>
      <c r="G305" s="20" t="s">
        <v>1107</v>
      </c>
      <c r="H305" s="20" t="s">
        <v>1575</v>
      </c>
      <c r="I305" s="21" t="s">
        <v>1109</v>
      </c>
      <c r="J305" s="23">
        <v>100</v>
      </c>
      <c r="K305" s="21" t="s">
        <v>1518</v>
      </c>
      <c r="L305" s="23">
        <v>20</v>
      </c>
    </row>
    <row r="306" ht="18" customHeight="true" spans="1:12">
      <c r="A306" s="25"/>
      <c r="B306" s="22"/>
      <c r="C306" s="21"/>
      <c r="D306" s="21"/>
      <c r="E306" s="20"/>
      <c r="F306" s="22"/>
      <c r="G306" s="20" t="s">
        <v>1111</v>
      </c>
      <c r="H306" s="20" t="s">
        <v>1576</v>
      </c>
      <c r="I306" s="21" t="s">
        <v>1109</v>
      </c>
      <c r="J306" s="23">
        <v>90</v>
      </c>
      <c r="K306" s="21" t="s">
        <v>1114</v>
      </c>
      <c r="L306" s="23">
        <v>20</v>
      </c>
    </row>
    <row r="307" ht="18" customHeight="true" spans="1:12">
      <c r="A307" s="25"/>
      <c r="B307" s="22"/>
      <c r="C307" s="21"/>
      <c r="D307" s="21"/>
      <c r="E307" s="20"/>
      <c r="F307" s="22"/>
      <c r="G307" s="20" t="s">
        <v>1115</v>
      </c>
      <c r="H307" s="20" t="s">
        <v>1577</v>
      </c>
      <c r="I307" s="21" t="s">
        <v>1109</v>
      </c>
      <c r="J307" s="23">
        <v>90</v>
      </c>
      <c r="K307" s="21" t="s">
        <v>1114</v>
      </c>
      <c r="L307" s="23">
        <v>10</v>
      </c>
    </row>
    <row r="308" ht="18" customHeight="true" spans="1:12">
      <c r="A308" s="25"/>
      <c r="B308" s="22"/>
      <c r="C308" s="21"/>
      <c r="D308" s="21"/>
      <c r="E308" s="20"/>
      <c r="F308" s="22" t="s">
        <v>1117</v>
      </c>
      <c r="G308" s="20" t="s">
        <v>1118</v>
      </c>
      <c r="H308" s="20" t="s">
        <v>1578</v>
      </c>
      <c r="I308" s="21" t="s">
        <v>1109</v>
      </c>
      <c r="J308" s="23">
        <v>90</v>
      </c>
      <c r="K308" s="21" t="s">
        <v>1114</v>
      </c>
      <c r="L308" s="23">
        <v>40</v>
      </c>
    </row>
    <row r="309" ht="18" customHeight="true" spans="1:12">
      <c r="A309" s="25"/>
      <c r="B309" s="20" t="s">
        <v>1579</v>
      </c>
      <c r="C309" s="21">
        <v>10</v>
      </c>
      <c r="D309" s="19">
        <v>1000</v>
      </c>
      <c r="E309" s="20" t="s">
        <v>1580</v>
      </c>
      <c r="F309" s="22" t="s">
        <v>1106</v>
      </c>
      <c r="G309" s="20" t="s">
        <v>1107</v>
      </c>
      <c r="H309" s="20" t="s">
        <v>1581</v>
      </c>
      <c r="I309" s="21" t="s">
        <v>1109</v>
      </c>
      <c r="J309" s="23">
        <v>25</v>
      </c>
      <c r="K309" s="21" t="s">
        <v>1190</v>
      </c>
      <c r="L309" s="23">
        <v>20</v>
      </c>
    </row>
    <row r="310" ht="18" customHeight="true" spans="1:12">
      <c r="A310" s="25"/>
      <c r="B310" s="22"/>
      <c r="C310" s="21"/>
      <c r="D310" s="21"/>
      <c r="E310" s="20"/>
      <c r="F310" s="22"/>
      <c r="G310" s="20" t="s">
        <v>1111</v>
      </c>
      <c r="H310" s="20" t="s">
        <v>1582</v>
      </c>
      <c r="I310" s="21" t="s">
        <v>1109</v>
      </c>
      <c r="J310" s="23">
        <v>80</v>
      </c>
      <c r="K310" s="21" t="s">
        <v>1114</v>
      </c>
      <c r="L310" s="23">
        <v>10</v>
      </c>
    </row>
    <row r="311" ht="18" customHeight="true" spans="1:12">
      <c r="A311" s="25"/>
      <c r="B311" s="22"/>
      <c r="C311" s="21"/>
      <c r="D311" s="21"/>
      <c r="E311" s="20"/>
      <c r="F311" s="22"/>
      <c r="G311" s="20" t="s">
        <v>1115</v>
      </c>
      <c r="H311" s="20" t="s">
        <v>1583</v>
      </c>
      <c r="I311" s="21" t="s">
        <v>1109</v>
      </c>
      <c r="J311" s="23">
        <v>90</v>
      </c>
      <c r="K311" s="21" t="s">
        <v>1114</v>
      </c>
      <c r="L311" s="23">
        <v>20</v>
      </c>
    </row>
    <row r="312" ht="18" customHeight="true" spans="1:12">
      <c r="A312" s="26"/>
      <c r="B312" s="22"/>
      <c r="C312" s="21"/>
      <c r="D312" s="21"/>
      <c r="E312" s="20"/>
      <c r="F312" s="22" t="s">
        <v>1117</v>
      </c>
      <c r="G312" s="20" t="s">
        <v>1118</v>
      </c>
      <c r="H312" s="20" t="s">
        <v>1584</v>
      </c>
      <c r="I312" s="21" t="s">
        <v>1120</v>
      </c>
      <c r="J312" s="34" t="s">
        <v>1131</v>
      </c>
      <c r="K312" s="21"/>
      <c r="L312" s="23">
        <v>40</v>
      </c>
    </row>
    <row r="313" ht="18" customHeight="true" spans="1:12">
      <c r="A313" s="24" t="s">
        <v>1572</v>
      </c>
      <c r="B313" s="20" t="s">
        <v>1585</v>
      </c>
      <c r="C313" s="21">
        <v>10</v>
      </c>
      <c r="D313" s="23">
        <v>640.66</v>
      </c>
      <c r="E313" s="20" t="s">
        <v>1586</v>
      </c>
      <c r="F313" s="22" t="s">
        <v>1106</v>
      </c>
      <c r="G313" s="20" t="s">
        <v>1107</v>
      </c>
      <c r="H313" s="20" t="s">
        <v>1587</v>
      </c>
      <c r="I313" s="21" t="s">
        <v>1109</v>
      </c>
      <c r="J313" s="23">
        <v>27.5</v>
      </c>
      <c r="K313" s="21" t="s">
        <v>1588</v>
      </c>
      <c r="L313" s="23">
        <v>20</v>
      </c>
    </row>
    <row r="314" ht="18" customHeight="true" spans="1:12">
      <c r="A314" s="25"/>
      <c r="B314" s="22"/>
      <c r="C314" s="21"/>
      <c r="D314" s="21"/>
      <c r="E314" s="20"/>
      <c r="F314" s="22"/>
      <c r="G314" s="20" t="s">
        <v>1111</v>
      </c>
      <c r="H314" s="20" t="s">
        <v>1589</v>
      </c>
      <c r="I314" s="21" t="s">
        <v>1109</v>
      </c>
      <c r="J314" s="23">
        <v>90</v>
      </c>
      <c r="K314" s="21" t="s">
        <v>1114</v>
      </c>
      <c r="L314" s="23">
        <v>10</v>
      </c>
    </row>
    <row r="315" ht="18" customHeight="true" spans="1:12">
      <c r="A315" s="25"/>
      <c r="B315" s="22"/>
      <c r="C315" s="21"/>
      <c r="D315" s="21"/>
      <c r="E315" s="20"/>
      <c r="F315" s="22"/>
      <c r="G315" s="20" t="s">
        <v>1115</v>
      </c>
      <c r="H315" s="20" t="s">
        <v>1590</v>
      </c>
      <c r="I315" s="21" t="s">
        <v>1141</v>
      </c>
      <c r="J315" s="23">
        <v>1</v>
      </c>
      <c r="K315" s="21" t="s">
        <v>1167</v>
      </c>
      <c r="L315" s="23">
        <v>20</v>
      </c>
    </row>
    <row r="316" ht="18" customHeight="true" spans="1:12">
      <c r="A316" s="25"/>
      <c r="B316" s="22"/>
      <c r="C316" s="21"/>
      <c r="D316" s="21"/>
      <c r="E316" s="20"/>
      <c r="F316" s="22" t="s">
        <v>1117</v>
      </c>
      <c r="G316" s="20" t="s">
        <v>1591</v>
      </c>
      <c r="H316" s="20" t="s">
        <v>1592</v>
      </c>
      <c r="I316" s="21" t="s">
        <v>1120</v>
      </c>
      <c r="J316" s="34" t="s">
        <v>1131</v>
      </c>
      <c r="K316" s="21"/>
      <c r="L316" s="23">
        <v>40</v>
      </c>
    </row>
    <row r="317" ht="18" customHeight="true" spans="1:12">
      <c r="A317" s="25"/>
      <c r="B317" s="20" t="s">
        <v>1593</v>
      </c>
      <c r="C317" s="21">
        <v>10</v>
      </c>
      <c r="D317" s="23">
        <v>559.71</v>
      </c>
      <c r="E317" s="20" t="s">
        <v>1594</v>
      </c>
      <c r="F317" s="22" t="s">
        <v>1106</v>
      </c>
      <c r="G317" s="20" t="s">
        <v>1107</v>
      </c>
      <c r="H317" s="20" t="s">
        <v>1595</v>
      </c>
      <c r="I317" s="21" t="s">
        <v>1109</v>
      </c>
      <c r="J317" s="23">
        <v>4300</v>
      </c>
      <c r="K317" s="21" t="s">
        <v>1596</v>
      </c>
      <c r="L317" s="23">
        <v>20</v>
      </c>
    </row>
    <row r="318" ht="18" customHeight="true" spans="1:12">
      <c r="A318" s="25"/>
      <c r="B318" s="22"/>
      <c r="C318" s="21"/>
      <c r="D318" s="21"/>
      <c r="E318" s="20"/>
      <c r="F318" s="22"/>
      <c r="G318" s="20" t="s">
        <v>1111</v>
      </c>
      <c r="H318" s="20" t="s">
        <v>1597</v>
      </c>
      <c r="I318" s="21" t="s">
        <v>1109</v>
      </c>
      <c r="J318" s="23">
        <v>90</v>
      </c>
      <c r="K318" s="21" t="s">
        <v>1114</v>
      </c>
      <c r="L318" s="23">
        <v>10</v>
      </c>
    </row>
    <row r="319" ht="18" customHeight="true" spans="1:12">
      <c r="A319" s="25"/>
      <c r="B319" s="22"/>
      <c r="C319" s="21"/>
      <c r="D319" s="21"/>
      <c r="E319" s="20"/>
      <c r="F319" s="22"/>
      <c r="G319" s="20" t="s">
        <v>1115</v>
      </c>
      <c r="H319" s="20" t="s">
        <v>1598</v>
      </c>
      <c r="I319" s="21" t="s">
        <v>1109</v>
      </c>
      <c r="J319" s="23">
        <v>1</v>
      </c>
      <c r="K319" s="21" t="s">
        <v>1167</v>
      </c>
      <c r="L319" s="23">
        <v>20</v>
      </c>
    </row>
    <row r="320" ht="18" customHeight="true" spans="1:12">
      <c r="A320" s="26"/>
      <c r="B320" s="22"/>
      <c r="C320" s="21"/>
      <c r="D320" s="21"/>
      <c r="E320" s="20"/>
      <c r="F320" s="22" t="s">
        <v>1117</v>
      </c>
      <c r="G320" s="20" t="s">
        <v>1118</v>
      </c>
      <c r="H320" s="20" t="s">
        <v>1599</v>
      </c>
      <c r="I320" s="21" t="s">
        <v>1120</v>
      </c>
      <c r="J320" s="34" t="s">
        <v>1131</v>
      </c>
      <c r="K320" s="21"/>
      <c r="L320" s="23">
        <v>40</v>
      </c>
    </row>
    <row r="321" ht="18" customHeight="true" spans="1:12">
      <c r="A321" s="24" t="s">
        <v>1600</v>
      </c>
      <c r="B321" s="20" t="s">
        <v>1601</v>
      </c>
      <c r="C321" s="21">
        <v>10</v>
      </c>
      <c r="D321" s="19">
        <v>4793.43</v>
      </c>
      <c r="E321" s="20" t="s">
        <v>1602</v>
      </c>
      <c r="F321" s="22" t="s">
        <v>1106</v>
      </c>
      <c r="G321" s="20" t="s">
        <v>1107</v>
      </c>
      <c r="H321" s="20" t="s">
        <v>1603</v>
      </c>
      <c r="I321" s="21" t="s">
        <v>1109</v>
      </c>
      <c r="J321" s="23">
        <v>11000000</v>
      </c>
      <c r="K321" s="21" t="s">
        <v>1604</v>
      </c>
      <c r="L321" s="23">
        <v>10</v>
      </c>
    </row>
    <row r="322" ht="18" customHeight="true" spans="1:12">
      <c r="A322" s="25"/>
      <c r="B322" s="22"/>
      <c r="C322" s="21"/>
      <c r="D322" s="21"/>
      <c r="E322" s="20"/>
      <c r="F322" s="22"/>
      <c r="G322" s="22"/>
      <c r="H322" s="20" t="s">
        <v>1605</v>
      </c>
      <c r="I322" s="21" t="s">
        <v>1109</v>
      </c>
      <c r="J322" s="23">
        <v>10000</v>
      </c>
      <c r="K322" s="21" t="s">
        <v>1606</v>
      </c>
      <c r="L322" s="23">
        <v>20</v>
      </c>
    </row>
    <row r="323" ht="18" customHeight="true" spans="1:12">
      <c r="A323" s="25"/>
      <c r="B323" s="22"/>
      <c r="C323" s="21"/>
      <c r="D323" s="21"/>
      <c r="E323" s="20"/>
      <c r="F323" s="22"/>
      <c r="G323" s="20" t="s">
        <v>1111</v>
      </c>
      <c r="H323" s="20" t="s">
        <v>1607</v>
      </c>
      <c r="I323" s="21" t="s">
        <v>1141</v>
      </c>
      <c r="J323" s="23">
        <v>10</v>
      </c>
      <c r="K323" s="21" t="s">
        <v>1114</v>
      </c>
      <c r="L323" s="23">
        <v>5</v>
      </c>
    </row>
    <row r="324" ht="18" customHeight="true" spans="1:12">
      <c r="A324" s="25"/>
      <c r="B324" s="22"/>
      <c r="C324" s="21"/>
      <c r="D324" s="21"/>
      <c r="E324" s="20"/>
      <c r="F324" s="22"/>
      <c r="G324" s="20" t="s">
        <v>1115</v>
      </c>
      <c r="H324" s="20" t="s">
        <v>1608</v>
      </c>
      <c r="I324" s="21" t="s">
        <v>1109</v>
      </c>
      <c r="J324" s="23">
        <v>90</v>
      </c>
      <c r="K324" s="21" t="s">
        <v>1114</v>
      </c>
      <c r="L324" s="23">
        <v>10</v>
      </c>
    </row>
    <row r="325" ht="18" customHeight="true" spans="1:12">
      <c r="A325" s="25"/>
      <c r="B325" s="22"/>
      <c r="C325" s="21"/>
      <c r="D325" s="21"/>
      <c r="E325" s="20"/>
      <c r="F325" s="22" t="s">
        <v>1117</v>
      </c>
      <c r="G325" s="20" t="s">
        <v>1129</v>
      </c>
      <c r="H325" s="20" t="s">
        <v>1609</v>
      </c>
      <c r="I325" s="21" t="s">
        <v>1109</v>
      </c>
      <c r="J325" s="23">
        <v>800</v>
      </c>
      <c r="K325" s="21" t="s">
        <v>1164</v>
      </c>
      <c r="L325" s="23">
        <v>10</v>
      </c>
    </row>
    <row r="326" ht="18" customHeight="true" spans="1:12">
      <c r="A326" s="25"/>
      <c r="B326" s="22"/>
      <c r="C326" s="21"/>
      <c r="D326" s="21"/>
      <c r="E326" s="20"/>
      <c r="F326" s="22"/>
      <c r="G326" s="20" t="s">
        <v>1118</v>
      </c>
      <c r="H326" s="20" t="s">
        <v>1610</v>
      </c>
      <c r="I326" s="21" t="s">
        <v>1141</v>
      </c>
      <c r="J326" s="23">
        <v>3.675</v>
      </c>
      <c r="K326" s="21" t="s">
        <v>1150</v>
      </c>
      <c r="L326" s="23">
        <v>10</v>
      </c>
    </row>
    <row r="327" ht="18" customHeight="true" spans="1:12">
      <c r="A327" s="25"/>
      <c r="B327" s="22"/>
      <c r="C327" s="21"/>
      <c r="D327" s="21"/>
      <c r="E327" s="20"/>
      <c r="F327" s="22"/>
      <c r="G327" s="22"/>
      <c r="H327" s="20" t="s">
        <v>1611</v>
      </c>
      <c r="I327" s="21" t="s">
        <v>1109</v>
      </c>
      <c r="J327" s="23">
        <v>9100</v>
      </c>
      <c r="K327" s="21" t="s">
        <v>1612</v>
      </c>
      <c r="L327" s="23">
        <v>10</v>
      </c>
    </row>
    <row r="328" ht="18" customHeight="true" spans="1:12">
      <c r="A328" s="25"/>
      <c r="B328" s="22"/>
      <c r="C328" s="21"/>
      <c r="D328" s="21"/>
      <c r="E328" s="20"/>
      <c r="F328" s="22"/>
      <c r="G328" s="22"/>
      <c r="H328" s="20" t="s">
        <v>1613</v>
      </c>
      <c r="I328" s="21" t="s">
        <v>1141</v>
      </c>
      <c r="J328" s="23">
        <v>80</v>
      </c>
      <c r="K328" s="21" t="s">
        <v>1114</v>
      </c>
      <c r="L328" s="23">
        <v>5</v>
      </c>
    </row>
    <row r="329" ht="18" customHeight="true" spans="1:12">
      <c r="A329" s="25"/>
      <c r="B329" s="22"/>
      <c r="C329" s="21"/>
      <c r="D329" s="21"/>
      <c r="E329" s="20"/>
      <c r="F329" s="22" t="s">
        <v>1132</v>
      </c>
      <c r="G329" s="20" t="s">
        <v>1133</v>
      </c>
      <c r="H329" s="20" t="s">
        <v>1614</v>
      </c>
      <c r="I329" s="21" t="s">
        <v>1109</v>
      </c>
      <c r="J329" s="23">
        <v>80</v>
      </c>
      <c r="K329" s="21" t="s">
        <v>1114</v>
      </c>
      <c r="L329" s="23">
        <v>10</v>
      </c>
    </row>
    <row r="330" ht="18" customHeight="true" spans="1:12">
      <c r="A330" s="25"/>
      <c r="B330" s="20" t="s">
        <v>1615</v>
      </c>
      <c r="C330" s="21">
        <v>10</v>
      </c>
      <c r="D330" s="19">
        <v>1283</v>
      </c>
      <c r="E330" s="20" t="s">
        <v>1616</v>
      </c>
      <c r="F330" s="22" t="s">
        <v>1106</v>
      </c>
      <c r="G330" s="20" t="s">
        <v>1107</v>
      </c>
      <c r="H330" s="20" t="s">
        <v>1617</v>
      </c>
      <c r="I330" s="21" t="s">
        <v>1109</v>
      </c>
      <c r="J330" s="23">
        <v>1000</v>
      </c>
      <c r="K330" s="21" t="s">
        <v>1604</v>
      </c>
      <c r="L330" s="23">
        <v>10</v>
      </c>
    </row>
    <row r="331" ht="18" customHeight="true" spans="1:12">
      <c r="A331" s="25"/>
      <c r="B331" s="22"/>
      <c r="C331" s="21"/>
      <c r="D331" s="21"/>
      <c r="E331" s="20"/>
      <c r="F331" s="22"/>
      <c r="G331" s="22"/>
      <c r="H331" s="20" t="s">
        <v>1618</v>
      </c>
      <c r="I331" s="21" t="s">
        <v>1109</v>
      </c>
      <c r="J331" s="23">
        <v>90000</v>
      </c>
      <c r="K331" s="21" t="s">
        <v>1619</v>
      </c>
      <c r="L331" s="23">
        <v>10</v>
      </c>
    </row>
    <row r="332" ht="18" customHeight="true" spans="1:12">
      <c r="A332" s="25"/>
      <c r="B332" s="22"/>
      <c r="C332" s="21"/>
      <c r="D332" s="21"/>
      <c r="E332" s="20"/>
      <c r="F332" s="22"/>
      <c r="G332" s="20" t="s">
        <v>1111</v>
      </c>
      <c r="H332" s="20" t="s">
        <v>1620</v>
      </c>
      <c r="I332" s="21" t="s">
        <v>1109</v>
      </c>
      <c r="J332" s="23">
        <v>80</v>
      </c>
      <c r="K332" s="21" t="s">
        <v>1114</v>
      </c>
      <c r="L332" s="23">
        <v>10</v>
      </c>
    </row>
    <row r="333" ht="18" customHeight="true" spans="1:12">
      <c r="A333" s="25"/>
      <c r="B333" s="22"/>
      <c r="C333" s="21"/>
      <c r="D333" s="21"/>
      <c r="E333" s="20"/>
      <c r="F333" s="22"/>
      <c r="G333" s="22"/>
      <c r="H333" s="20" t="s">
        <v>1621</v>
      </c>
      <c r="I333" s="21" t="s">
        <v>1113</v>
      </c>
      <c r="J333" s="21">
        <v>100</v>
      </c>
      <c r="K333" s="21" t="s">
        <v>1114</v>
      </c>
      <c r="L333" s="23">
        <v>10</v>
      </c>
    </row>
    <row r="334" ht="18" customHeight="true" spans="1:12">
      <c r="A334" s="25"/>
      <c r="B334" s="22"/>
      <c r="C334" s="21"/>
      <c r="D334" s="21"/>
      <c r="E334" s="20"/>
      <c r="F334" s="22"/>
      <c r="G334" s="20" t="s">
        <v>1115</v>
      </c>
      <c r="H334" s="20" t="s">
        <v>1622</v>
      </c>
      <c r="I334" s="21" t="s">
        <v>1109</v>
      </c>
      <c r="J334" s="23">
        <v>80</v>
      </c>
      <c r="K334" s="21" t="s">
        <v>1114</v>
      </c>
      <c r="L334" s="23">
        <v>10</v>
      </c>
    </row>
    <row r="335" ht="18" customHeight="true" spans="1:12">
      <c r="A335" s="25"/>
      <c r="B335" s="22"/>
      <c r="C335" s="21"/>
      <c r="D335" s="21"/>
      <c r="E335" s="20"/>
      <c r="F335" s="22" t="s">
        <v>1117</v>
      </c>
      <c r="G335" s="20" t="s">
        <v>1118</v>
      </c>
      <c r="H335" s="20" t="s">
        <v>1623</v>
      </c>
      <c r="I335" s="21" t="s">
        <v>1120</v>
      </c>
      <c r="J335" s="21" t="s">
        <v>1624</v>
      </c>
      <c r="K335" s="21"/>
      <c r="L335" s="23">
        <v>10</v>
      </c>
    </row>
    <row r="336" ht="18" customHeight="true" spans="1:12">
      <c r="A336" s="25"/>
      <c r="B336" s="22"/>
      <c r="C336" s="21"/>
      <c r="D336" s="21"/>
      <c r="E336" s="20"/>
      <c r="F336" s="22"/>
      <c r="G336" s="22"/>
      <c r="H336" s="20" t="s">
        <v>1625</v>
      </c>
      <c r="I336" s="21" t="s">
        <v>1120</v>
      </c>
      <c r="J336" s="21" t="s">
        <v>1626</v>
      </c>
      <c r="K336" s="21"/>
      <c r="L336" s="23">
        <v>10</v>
      </c>
    </row>
    <row r="337" ht="18" customHeight="true" spans="1:12">
      <c r="A337" s="25"/>
      <c r="B337" s="22"/>
      <c r="C337" s="21"/>
      <c r="D337" s="21"/>
      <c r="E337" s="20"/>
      <c r="F337" s="22"/>
      <c r="G337" s="20" t="s">
        <v>1591</v>
      </c>
      <c r="H337" s="20" t="s">
        <v>1627</v>
      </c>
      <c r="I337" s="21" t="s">
        <v>1109</v>
      </c>
      <c r="J337" s="23">
        <v>80</v>
      </c>
      <c r="K337" s="21" t="s">
        <v>1114</v>
      </c>
      <c r="L337" s="23">
        <v>10</v>
      </c>
    </row>
    <row r="338" ht="18" customHeight="true" spans="1:12">
      <c r="A338" s="26"/>
      <c r="B338" s="22"/>
      <c r="C338" s="21"/>
      <c r="D338" s="21"/>
      <c r="E338" s="20"/>
      <c r="F338" s="22" t="s">
        <v>1132</v>
      </c>
      <c r="G338" s="20" t="s">
        <v>1133</v>
      </c>
      <c r="H338" s="20" t="s">
        <v>1628</v>
      </c>
      <c r="I338" s="21" t="s">
        <v>1109</v>
      </c>
      <c r="J338" s="23">
        <v>80</v>
      </c>
      <c r="K338" s="21" t="s">
        <v>1114</v>
      </c>
      <c r="L338" s="23">
        <v>10</v>
      </c>
    </row>
    <row r="339" ht="18" customHeight="true" spans="1:12">
      <c r="A339" s="24" t="s">
        <v>1600</v>
      </c>
      <c r="B339" s="20" t="s">
        <v>1629</v>
      </c>
      <c r="C339" s="21">
        <v>10</v>
      </c>
      <c r="D339" s="19">
        <v>19870</v>
      </c>
      <c r="E339" s="20" t="s">
        <v>1630</v>
      </c>
      <c r="F339" s="22" t="s">
        <v>1106</v>
      </c>
      <c r="G339" s="20" t="s">
        <v>1107</v>
      </c>
      <c r="H339" s="20" t="s">
        <v>1631</v>
      </c>
      <c r="I339" s="21" t="s">
        <v>1109</v>
      </c>
      <c r="J339" s="23">
        <v>90</v>
      </c>
      <c r="K339" s="21" t="s">
        <v>1114</v>
      </c>
      <c r="L339" s="23">
        <v>10</v>
      </c>
    </row>
    <row r="340" ht="18" customHeight="true" spans="1:12">
      <c r="A340" s="25"/>
      <c r="B340" s="22"/>
      <c r="C340" s="21"/>
      <c r="D340" s="21"/>
      <c r="E340" s="20"/>
      <c r="F340" s="22"/>
      <c r="G340" s="22"/>
      <c r="H340" s="20" t="s">
        <v>1632</v>
      </c>
      <c r="I340" s="21" t="s">
        <v>1113</v>
      </c>
      <c r="J340" s="23">
        <v>1</v>
      </c>
      <c r="K340" s="21" t="s">
        <v>1190</v>
      </c>
      <c r="L340" s="23">
        <v>10</v>
      </c>
    </row>
    <row r="341" ht="18" customHeight="true" spans="1:12">
      <c r="A341" s="25"/>
      <c r="B341" s="22"/>
      <c r="C341" s="21"/>
      <c r="D341" s="21"/>
      <c r="E341" s="20"/>
      <c r="F341" s="22"/>
      <c r="G341" s="20" t="s">
        <v>1111</v>
      </c>
      <c r="H341" s="20" t="s">
        <v>1620</v>
      </c>
      <c r="I341" s="21" t="s">
        <v>1109</v>
      </c>
      <c r="J341" s="23">
        <v>80</v>
      </c>
      <c r="K341" s="21" t="s">
        <v>1114</v>
      </c>
      <c r="L341" s="23">
        <v>10</v>
      </c>
    </row>
    <row r="342" ht="18" customHeight="true" spans="1:12">
      <c r="A342" s="25"/>
      <c r="B342" s="22"/>
      <c r="C342" s="21"/>
      <c r="D342" s="21"/>
      <c r="E342" s="20"/>
      <c r="F342" s="22"/>
      <c r="G342" s="20" t="s">
        <v>1115</v>
      </c>
      <c r="H342" s="20" t="s">
        <v>1633</v>
      </c>
      <c r="I342" s="21" t="s">
        <v>1120</v>
      </c>
      <c r="J342" s="21" t="s">
        <v>1634</v>
      </c>
      <c r="K342" s="21"/>
      <c r="L342" s="23">
        <v>10</v>
      </c>
    </row>
    <row r="343" ht="18" customHeight="true" spans="1:12">
      <c r="A343" s="25"/>
      <c r="B343" s="22"/>
      <c r="C343" s="21"/>
      <c r="D343" s="21"/>
      <c r="E343" s="20"/>
      <c r="F343" s="22" t="s">
        <v>1117</v>
      </c>
      <c r="G343" s="20" t="s">
        <v>1129</v>
      </c>
      <c r="H343" s="20" t="s">
        <v>1635</v>
      </c>
      <c r="I343" s="21" t="s">
        <v>1120</v>
      </c>
      <c r="J343" s="21" t="s">
        <v>1636</v>
      </c>
      <c r="K343" s="21"/>
      <c r="L343" s="23">
        <v>5</v>
      </c>
    </row>
    <row r="344" ht="18" customHeight="true" spans="1:12">
      <c r="A344" s="25"/>
      <c r="B344" s="22"/>
      <c r="C344" s="21"/>
      <c r="D344" s="21"/>
      <c r="E344" s="20"/>
      <c r="F344" s="22"/>
      <c r="G344" s="20" t="s">
        <v>1118</v>
      </c>
      <c r="H344" s="20" t="s">
        <v>1637</v>
      </c>
      <c r="I344" s="21" t="s">
        <v>1120</v>
      </c>
      <c r="J344" s="21" t="s">
        <v>1638</v>
      </c>
      <c r="K344" s="21"/>
      <c r="L344" s="23">
        <v>5</v>
      </c>
    </row>
    <row r="345" ht="18" customHeight="true" spans="1:12">
      <c r="A345" s="25"/>
      <c r="B345" s="22"/>
      <c r="C345" s="21"/>
      <c r="D345" s="21"/>
      <c r="E345" s="20"/>
      <c r="F345" s="22"/>
      <c r="G345" s="20" t="s">
        <v>1591</v>
      </c>
      <c r="H345" s="20" t="s">
        <v>1639</v>
      </c>
      <c r="I345" s="21" t="s">
        <v>1120</v>
      </c>
      <c r="J345" s="21" t="s">
        <v>1640</v>
      </c>
      <c r="K345" s="21"/>
      <c r="L345" s="23">
        <v>10</v>
      </c>
    </row>
    <row r="346" ht="30" customHeight="true" spans="1:12">
      <c r="A346" s="25"/>
      <c r="B346" s="22"/>
      <c r="C346" s="21"/>
      <c r="D346" s="21"/>
      <c r="E346" s="20"/>
      <c r="F346" s="22"/>
      <c r="G346" s="20" t="s">
        <v>1230</v>
      </c>
      <c r="H346" s="20" t="s">
        <v>1641</v>
      </c>
      <c r="I346" s="21" t="s">
        <v>1109</v>
      </c>
      <c r="J346" s="23">
        <v>90</v>
      </c>
      <c r="K346" s="21" t="s">
        <v>1114</v>
      </c>
      <c r="L346" s="23">
        <v>10</v>
      </c>
    </row>
    <row r="347" ht="18" customHeight="true" spans="1:12">
      <c r="A347" s="25"/>
      <c r="B347" s="22"/>
      <c r="C347" s="21"/>
      <c r="D347" s="21"/>
      <c r="E347" s="20"/>
      <c r="F347" s="22" t="s">
        <v>1132</v>
      </c>
      <c r="G347" s="20" t="s">
        <v>1133</v>
      </c>
      <c r="H347" s="20" t="s">
        <v>1642</v>
      </c>
      <c r="I347" s="21" t="s">
        <v>1109</v>
      </c>
      <c r="J347" s="23">
        <v>70</v>
      </c>
      <c r="K347" s="21" t="s">
        <v>1114</v>
      </c>
      <c r="L347" s="23">
        <v>10</v>
      </c>
    </row>
    <row r="348" ht="18" customHeight="true" spans="1:12">
      <c r="A348" s="26"/>
      <c r="B348" s="22"/>
      <c r="C348" s="21"/>
      <c r="D348" s="21"/>
      <c r="E348" s="20"/>
      <c r="F348" s="22" t="s">
        <v>1545</v>
      </c>
      <c r="G348" s="20" t="s">
        <v>1546</v>
      </c>
      <c r="H348" s="20" t="s">
        <v>1643</v>
      </c>
      <c r="I348" s="21" t="s">
        <v>1120</v>
      </c>
      <c r="J348" s="21" t="s">
        <v>1644</v>
      </c>
      <c r="K348" s="21"/>
      <c r="L348" s="23">
        <v>10</v>
      </c>
    </row>
    <row r="349" ht="18" customHeight="true" spans="1:12">
      <c r="A349" s="20" t="s">
        <v>1645</v>
      </c>
      <c r="B349" s="20" t="s">
        <v>1646</v>
      </c>
      <c r="C349" s="21">
        <v>10</v>
      </c>
      <c r="D349" s="23">
        <v>842</v>
      </c>
      <c r="E349" s="20" t="s">
        <v>1647</v>
      </c>
      <c r="F349" s="22" t="s">
        <v>1106</v>
      </c>
      <c r="G349" s="20" t="s">
        <v>1107</v>
      </c>
      <c r="H349" s="20" t="s">
        <v>1648</v>
      </c>
      <c r="I349" s="21" t="s">
        <v>1113</v>
      </c>
      <c r="J349" s="23">
        <v>18815</v>
      </c>
      <c r="K349" s="21" t="s">
        <v>1649</v>
      </c>
      <c r="L349" s="23">
        <v>20</v>
      </c>
    </row>
    <row r="350" ht="18" customHeight="true" spans="1:12">
      <c r="A350" s="20"/>
      <c r="B350" s="22"/>
      <c r="C350" s="21"/>
      <c r="D350" s="21"/>
      <c r="E350" s="20"/>
      <c r="F350" s="22"/>
      <c r="G350" s="20" t="s">
        <v>1111</v>
      </c>
      <c r="H350" s="20" t="s">
        <v>1650</v>
      </c>
      <c r="I350" s="21" t="s">
        <v>1113</v>
      </c>
      <c r="J350" s="23">
        <v>100</v>
      </c>
      <c r="K350" s="21" t="s">
        <v>1114</v>
      </c>
      <c r="L350" s="23">
        <v>15</v>
      </c>
    </row>
    <row r="351" ht="18" customHeight="true" spans="1:12">
      <c r="A351" s="20"/>
      <c r="B351" s="22"/>
      <c r="C351" s="21"/>
      <c r="D351" s="21"/>
      <c r="E351" s="20"/>
      <c r="F351" s="22"/>
      <c r="G351" s="20" t="s">
        <v>1115</v>
      </c>
      <c r="H351" s="20" t="s">
        <v>1651</v>
      </c>
      <c r="I351" s="21" t="s">
        <v>1113</v>
      </c>
      <c r="J351" s="23">
        <v>100</v>
      </c>
      <c r="K351" s="21" t="s">
        <v>1114</v>
      </c>
      <c r="L351" s="23">
        <v>15</v>
      </c>
    </row>
    <row r="352" ht="18" customHeight="true" spans="1:12">
      <c r="A352" s="20"/>
      <c r="B352" s="22"/>
      <c r="C352" s="21"/>
      <c r="D352" s="21"/>
      <c r="E352" s="20"/>
      <c r="F352" s="22" t="s">
        <v>1117</v>
      </c>
      <c r="G352" s="20" t="s">
        <v>1118</v>
      </c>
      <c r="H352" s="20" t="s">
        <v>1652</v>
      </c>
      <c r="I352" s="21" t="s">
        <v>1120</v>
      </c>
      <c r="J352" s="34" t="s">
        <v>1131</v>
      </c>
      <c r="K352" s="21"/>
      <c r="L352" s="23">
        <v>30</v>
      </c>
    </row>
    <row r="353" ht="18" customHeight="true" spans="1:12">
      <c r="A353" s="20"/>
      <c r="B353" s="22"/>
      <c r="C353" s="21"/>
      <c r="D353" s="21"/>
      <c r="E353" s="20"/>
      <c r="F353" s="22" t="s">
        <v>1132</v>
      </c>
      <c r="G353" s="20" t="s">
        <v>1133</v>
      </c>
      <c r="H353" s="20" t="s">
        <v>1653</v>
      </c>
      <c r="I353" s="21" t="s">
        <v>1109</v>
      </c>
      <c r="J353" s="23">
        <v>95</v>
      </c>
      <c r="K353" s="21" t="s">
        <v>1114</v>
      </c>
      <c r="L353" s="23">
        <v>10</v>
      </c>
    </row>
    <row r="354" ht="21" customHeight="true" spans="1:12">
      <c r="A354" s="20" t="s">
        <v>1645</v>
      </c>
      <c r="B354" s="20" t="s">
        <v>1654</v>
      </c>
      <c r="C354" s="21">
        <v>10</v>
      </c>
      <c r="D354" s="19">
        <v>2339.4</v>
      </c>
      <c r="E354" s="20" t="s">
        <v>1655</v>
      </c>
      <c r="F354" s="22" t="s">
        <v>1106</v>
      </c>
      <c r="G354" s="20" t="s">
        <v>1107</v>
      </c>
      <c r="H354" s="20" t="s">
        <v>1656</v>
      </c>
      <c r="I354" s="21" t="s">
        <v>1113</v>
      </c>
      <c r="J354" s="23">
        <v>12</v>
      </c>
      <c r="K354" s="21" t="s">
        <v>1190</v>
      </c>
      <c r="L354" s="23">
        <v>20</v>
      </c>
    </row>
    <row r="355" ht="21" customHeight="true" spans="1:12">
      <c r="A355" s="20"/>
      <c r="B355" s="22"/>
      <c r="C355" s="21"/>
      <c r="D355" s="21"/>
      <c r="E355" s="20"/>
      <c r="F355" s="22"/>
      <c r="G355" s="20" t="s">
        <v>1111</v>
      </c>
      <c r="H355" s="20" t="s">
        <v>1657</v>
      </c>
      <c r="I355" s="21" t="s">
        <v>1113</v>
      </c>
      <c r="J355" s="23">
        <v>100</v>
      </c>
      <c r="K355" s="21" t="s">
        <v>1114</v>
      </c>
      <c r="L355" s="23">
        <v>15</v>
      </c>
    </row>
    <row r="356" ht="21" customHeight="true" spans="1:12">
      <c r="A356" s="20"/>
      <c r="B356" s="22"/>
      <c r="C356" s="21"/>
      <c r="D356" s="21"/>
      <c r="E356" s="20"/>
      <c r="F356" s="22"/>
      <c r="G356" s="20" t="s">
        <v>1115</v>
      </c>
      <c r="H356" s="20" t="s">
        <v>1404</v>
      </c>
      <c r="I356" s="21" t="s">
        <v>1113</v>
      </c>
      <c r="J356" s="23">
        <v>100</v>
      </c>
      <c r="K356" s="21" t="s">
        <v>1114</v>
      </c>
      <c r="L356" s="23">
        <v>15</v>
      </c>
    </row>
    <row r="357" ht="21" customHeight="true" spans="1:12">
      <c r="A357" s="20"/>
      <c r="B357" s="22"/>
      <c r="C357" s="21"/>
      <c r="D357" s="21"/>
      <c r="E357" s="20"/>
      <c r="F357" s="22" t="s">
        <v>1117</v>
      </c>
      <c r="G357" s="20" t="s">
        <v>1118</v>
      </c>
      <c r="H357" s="20" t="s">
        <v>1658</v>
      </c>
      <c r="I357" s="21" t="s">
        <v>1120</v>
      </c>
      <c r="J357" s="34" t="s">
        <v>1131</v>
      </c>
      <c r="K357" s="21"/>
      <c r="L357" s="23">
        <v>30</v>
      </c>
    </row>
    <row r="358" ht="21" customHeight="true" spans="1:12">
      <c r="A358" s="20"/>
      <c r="B358" s="22"/>
      <c r="C358" s="21"/>
      <c r="D358" s="21"/>
      <c r="E358" s="20"/>
      <c r="F358" s="22" t="s">
        <v>1132</v>
      </c>
      <c r="G358" s="20" t="s">
        <v>1133</v>
      </c>
      <c r="H358" s="20" t="s">
        <v>1659</v>
      </c>
      <c r="I358" s="21" t="s">
        <v>1109</v>
      </c>
      <c r="J358" s="23">
        <v>95</v>
      </c>
      <c r="K358" s="21" t="s">
        <v>1114</v>
      </c>
      <c r="L358" s="23">
        <v>10</v>
      </c>
    </row>
    <row r="359" ht="18" customHeight="true" spans="1:12">
      <c r="A359" s="20"/>
      <c r="B359" s="20" t="s">
        <v>1660</v>
      </c>
      <c r="C359" s="21">
        <v>10</v>
      </c>
      <c r="D359" s="19">
        <v>1049.94</v>
      </c>
      <c r="E359" s="20" t="s">
        <v>1661</v>
      </c>
      <c r="F359" s="22" t="s">
        <v>1106</v>
      </c>
      <c r="G359" s="20" t="s">
        <v>1107</v>
      </c>
      <c r="H359" s="20" t="s">
        <v>1662</v>
      </c>
      <c r="I359" s="21" t="s">
        <v>1113</v>
      </c>
      <c r="J359" s="23">
        <v>12558.16</v>
      </c>
      <c r="K359" s="21" t="s">
        <v>1164</v>
      </c>
      <c r="L359" s="23">
        <v>15</v>
      </c>
    </row>
    <row r="360" ht="18" customHeight="true" spans="1:12">
      <c r="A360" s="20"/>
      <c r="B360" s="22"/>
      <c r="C360" s="21"/>
      <c r="D360" s="21"/>
      <c r="E360" s="20"/>
      <c r="F360" s="22"/>
      <c r="G360" s="20" t="s">
        <v>1111</v>
      </c>
      <c r="H360" s="20" t="s">
        <v>1663</v>
      </c>
      <c r="I360" s="21" t="s">
        <v>1113</v>
      </c>
      <c r="J360" s="23">
        <v>100</v>
      </c>
      <c r="K360" s="21" t="s">
        <v>1114</v>
      </c>
      <c r="L360" s="23">
        <v>20</v>
      </c>
    </row>
    <row r="361" ht="18" customHeight="true" spans="1:12">
      <c r="A361" s="20"/>
      <c r="B361" s="22"/>
      <c r="C361" s="21"/>
      <c r="D361" s="21"/>
      <c r="E361" s="20"/>
      <c r="F361" s="22"/>
      <c r="G361" s="20" t="s">
        <v>1115</v>
      </c>
      <c r="H361" s="20" t="s">
        <v>1664</v>
      </c>
      <c r="I361" s="21" t="s">
        <v>1113</v>
      </c>
      <c r="J361" s="23">
        <v>100</v>
      </c>
      <c r="K361" s="21" t="s">
        <v>1114</v>
      </c>
      <c r="L361" s="23">
        <v>15</v>
      </c>
    </row>
    <row r="362" ht="30" customHeight="true" spans="1:12">
      <c r="A362" s="20"/>
      <c r="B362" s="22"/>
      <c r="C362" s="21"/>
      <c r="D362" s="21"/>
      <c r="E362" s="20"/>
      <c r="F362" s="22" t="s">
        <v>1117</v>
      </c>
      <c r="G362" s="20" t="s">
        <v>1129</v>
      </c>
      <c r="H362" s="20" t="s">
        <v>1665</v>
      </c>
      <c r="I362" s="21" t="s">
        <v>1113</v>
      </c>
      <c r="J362" s="23">
        <v>100</v>
      </c>
      <c r="K362" s="21" t="s">
        <v>1114</v>
      </c>
      <c r="L362" s="23">
        <v>10</v>
      </c>
    </row>
    <row r="363" ht="30" customHeight="true" spans="1:12">
      <c r="A363" s="20"/>
      <c r="B363" s="22"/>
      <c r="C363" s="21"/>
      <c r="D363" s="21"/>
      <c r="E363" s="20"/>
      <c r="F363" s="22"/>
      <c r="G363" s="20" t="s">
        <v>1118</v>
      </c>
      <c r="H363" s="20" t="s">
        <v>1666</v>
      </c>
      <c r="I363" s="21" t="s">
        <v>1120</v>
      </c>
      <c r="J363" s="34" t="s">
        <v>1131</v>
      </c>
      <c r="K363" s="21"/>
      <c r="L363" s="23">
        <v>30</v>
      </c>
    </row>
    <row r="364" ht="18" customHeight="true" spans="1:12">
      <c r="A364" s="20" t="s">
        <v>1667</v>
      </c>
      <c r="B364" s="20" t="s">
        <v>1668</v>
      </c>
      <c r="C364" s="21">
        <v>10</v>
      </c>
      <c r="D364" s="23">
        <v>929.57</v>
      </c>
      <c r="E364" s="20" t="s">
        <v>1669</v>
      </c>
      <c r="F364" s="22" t="s">
        <v>1106</v>
      </c>
      <c r="G364" s="20" t="s">
        <v>1107</v>
      </c>
      <c r="H364" s="20" t="s">
        <v>1670</v>
      </c>
      <c r="I364" s="21" t="s">
        <v>1113</v>
      </c>
      <c r="J364" s="23">
        <v>200</v>
      </c>
      <c r="K364" s="21" t="s">
        <v>1649</v>
      </c>
      <c r="L364" s="23">
        <v>10</v>
      </c>
    </row>
    <row r="365" ht="18" customHeight="true" spans="1:12">
      <c r="A365" s="20"/>
      <c r="B365" s="22"/>
      <c r="C365" s="21"/>
      <c r="D365" s="21"/>
      <c r="E365" s="20"/>
      <c r="F365" s="22"/>
      <c r="G365" s="20" t="s">
        <v>1111</v>
      </c>
      <c r="H365" s="20" t="s">
        <v>1671</v>
      </c>
      <c r="I365" s="21" t="s">
        <v>1113</v>
      </c>
      <c r="J365" s="23">
        <v>100</v>
      </c>
      <c r="K365" s="21" t="s">
        <v>1114</v>
      </c>
      <c r="L365" s="23">
        <v>20</v>
      </c>
    </row>
    <row r="366" ht="18" customHeight="true" spans="1:12">
      <c r="A366" s="20"/>
      <c r="B366" s="22"/>
      <c r="C366" s="21"/>
      <c r="D366" s="21"/>
      <c r="E366" s="20"/>
      <c r="F366" s="22"/>
      <c r="G366" s="20" t="s">
        <v>1115</v>
      </c>
      <c r="H366" s="20" t="s">
        <v>1672</v>
      </c>
      <c r="I366" s="21" t="s">
        <v>1141</v>
      </c>
      <c r="J366" s="23">
        <v>8</v>
      </c>
      <c r="K366" s="21" t="s">
        <v>1391</v>
      </c>
      <c r="L366" s="23">
        <v>10</v>
      </c>
    </row>
    <row r="367" ht="18" customHeight="true" spans="1:12">
      <c r="A367" s="20"/>
      <c r="B367" s="22"/>
      <c r="C367" s="21"/>
      <c r="D367" s="21"/>
      <c r="E367" s="20"/>
      <c r="F367" s="22" t="s">
        <v>1117</v>
      </c>
      <c r="G367" s="20" t="s">
        <v>1118</v>
      </c>
      <c r="H367" s="20" t="s">
        <v>1673</v>
      </c>
      <c r="I367" s="21" t="s">
        <v>1113</v>
      </c>
      <c r="J367" s="23">
        <v>260</v>
      </c>
      <c r="K367" s="21" t="s">
        <v>1674</v>
      </c>
      <c r="L367" s="23">
        <v>20</v>
      </c>
    </row>
    <row r="368" ht="18" customHeight="true" spans="1:12">
      <c r="A368" s="20"/>
      <c r="B368" s="22"/>
      <c r="C368" s="21"/>
      <c r="D368" s="21"/>
      <c r="E368" s="20"/>
      <c r="F368" s="22" t="s">
        <v>1132</v>
      </c>
      <c r="G368" s="20" t="s">
        <v>1133</v>
      </c>
      <c r="H368" s="20" t="s">
        <v>1675</v>
      </c>
      <c r="I368" s="21" t="s">
        <v>1109</v>
      </c>
      <c r="J368" s="23">
        <v>90</v>
      </c>
      <c r="K368" s="21" t="s">
        <v>1114</v>
      </c>
      <c r="L368" s="23">
        <v>10</v>
      </c>
    </row>
    <row r="369" ht="18" customHeight="true" spans="1:12">
      <c r="A369" s="20"/>
      <c r="B369" s="22"/>
      <c r="C369" s="21"/>
      <c r="D369" s="21"/>
      <c r="E369" s="20"/>
      <c r="F369" s="22" t="s">
        <v>1545</v>
      </c>
      <c r="G369" s="20" t="s">
        <v>1546</v>
      </c>
      <c r="H369" s="20" t="s">
        <v>1676</v>
      </c>
      <c r="I369" s="21" t="s">
        <v>1113</v>
      </c>
      <c r="J369" s="23">
        <v>2</v>
      </c>
      <c r="K369" s="21" t="s">
        <v>1164</v>
      </c>
      <c r="L369" s="23">
        <v>20</v>
      </c>
    </row>
    <row r="370" ht="18" customHeight="true" spans="1:12">
      <c r="A370" s="20"/>
      <c r="B370" s="20" t="s">
        <v>1677</v>
      </c>
      <c r="C370" s="21">
        <v>10</v>
      </c>
      <c r="D370" s="19">
        <v>1669.3</v>
      </c>
      <c r="E370" s="20" t="s">
        <v>1678</v>
      </c>
      <c r="F370" s="22" t="s">
        <v>1106</v>
      </c>
      <c r="G370" s="20" t="s">
        <v>1107</v>
      </c>
      <c r="H370" s="20" t="s">
        <v>1679</v>
      </c>
      <c r="I370" s="21" t="s">
        <v>1109</v>
      </c>
      <c r="J370" s="23">
        <v>2000</v>
      </c>
      <c r="K370" s="21" t="s">
        <v>1649</v>
      </c>
      <c r="L370" s="23">
        <v>20</v>
      </c>
    </row>
    <row r="371" ht="18" customHeight="true" spans="1:12">
      <c r="A371" s="20"/>
      <c r="B371" s="22"/>
      <c r="C371" s="21"/>
      <c r="D371" s="21"/>
      <c r="E371" s="20"/>
      <c r="F371" s="22"/>
      <c r="G371" s="20" t="s">
        <v>1111</v>
      </c>
      <c r="H371" s="20" t="s">
        <v>1680</v>
      </c>
      <c r="I371" s="21" t="s">
        <v>1109</v>
      </c>
      <c r="J371" s="23">
        <v>80</v>
      </c>
      <c r="K371" s="21" t="s">
        <v>1114</v>
      </c>
      <c r="L371" s="23">
        <v>10</v>
      </c>
    </row>
    <row r="372" ht="18" customHeight="true" spans="1:12">
      <c r="A372" s="20"/>
      <c r="B372" s="22"/>
      <c r="C372" s="21"/>
      <c r="D372" s="21"/>
      <c r="E372" s="20"/>
      <c r="F372" s="22"/>
      <c r="G372" s="20" t="s">
        <v>1115</v>
      </c>
      <c r="H372" s="20" t="s">
        <v>1681</v>
      </c>
      <c r="I372" s="21" t="s">
        <v>1109</v>
      </c>
      <c r="J372" s="23">
        <v>98</v>
      </c>
      <c r="K372" s="21" t="s">
        <v>1114</v>
      </c>
      <c r="L372" s="23">
        <v>10</v>
      </c>
    </row>
    <row r="373" ht="18" customHeight="true" spans="1:12">
      <c r="A373" s="20"/>
      <c r="B373" s="22"/>
      <c r="C373" s="21"/>
      <c r="D373" s="21"/>
      <c r="E373" s="20"/>
      <c r="F373" s="22" t="s">
        <v>1117</v>
      </c>
      <c r="G373" s="20" t="s">
        <v>1118</v>
      </c>
      <c r="H373" s="20" t="s">
        <v>1682</v>
      </c>
      <c r="I373" s="21" t="s">
        <v>1120</v>
      </c>
      <c r="J373" s="21" t="s">
        <v>1143</v>
      </c>
      <c r="K373" s="21"/>
      <c r="L373" s="23">
        <v>40</v>
      </c>
    </row>
    <row r="374" ht="18" customHeight="true" spans="1:12">
      <c r="A374" s="20"/>
      <c r="B374" s="22"/>
      <c r="C374" s="21"/>
      <c r="D374" s="21"/>
      <c r="E374" s="20"/>
      <c r="F374" s="22" t="s">
        <v>1132</v>
      </c>
      <c r="G374" s="20" t="s">
        <v>1133</v>
      </c>
      <c r="H374" s="20" t="s">
        <v>1683</v>
      </c>
      <c r="I374" s="21" t="s">
        <v>1109</v>
      </c>
      <c r="J374" s="23">
        <v>99</v>
      </c>
      <c r="K374" s="21" t="s">
        <v>1114</v>
      </c>
      <c r="L374" s="23">
        <v>10</v>
      </c>
    </row>
    <row r="375" ht="18" customHeight="true" spans="1:12">
      <c r="A375" s="20" t="s">
        <v>1684</v>
      </c>
      <c r="B375" s="20" t="s">
        <v>1685</v>
      </c>
      <c r="C375" s="21">
        <v>10</v>
      </c>
      <c r="D375" s="23">
        <v>803.84</v>
      </c>
      <c r="E375" s="20" t="s">
        <v>1686</v>
      </c>
      <c r="F375" s="22" t="s">
        <v>1106</v>
      </c>
      <c r="G375" s="20" t="s">
        <v>1107</v>
      </c>
      <c r="H375" s="20" t="s">
        <v>1687</v>
      </c>
      <c r="I375" s="21" t="s">
        <v>1109</v>
      </c>
      <c r="J375" s="23">
        <v>0.1</v>
      </c>
      <c r="K375" s="21" t="s">
        <v>1619</v>
      </c>
      <c r="L375" s="23">
        <v>20</v>
      </c>
    </row>
    <row r="376" ht="18" customHeight="true" spans="1:12">
      <c r="A376" s="20"/>
      <c r="B376" s="22"/>
      <c r="C376" s="21"/>
      <c r="D376" s="21"/>
      <c r="E376" s="20"/>
      <c r="F376" s="22"/>
      <c r="G376" s="20" t="s">
        <v>1111</v>
      </c>
      <c r="H376" s="20" t="s">
        <v>1688</v>
      </c>
      <c r="I376" s="21" t="s">
        <v>1109</v>
      </c>
      <c r="J376" s="23">
        <v>80</v>
      </c>
      <c r="K376" s="21" t="s">
        <v>1114</v>
      </c>
      <c r="L376" s="23">
        <v>15</v>
      </c>
    </row>
    <row r="377" ht="18" customHeight="true" spans="1:12">
      <c r="A377" s="20"/>
      <c r="B377" s="22"/>
      <c r="C377" s="21"/>
      <c r="D377" s="21"/>
      <c r="E377" s="20"/>
      <c r="F377" s="22"/>
      <c r="G377" s="20" t="s">
        <v>1115</v>
      </c>
      <c r="H377" s="20" t="s">
        <v>1689</v>
      </c>
      <c r="I377" s="21" t="s">
        <v>1109</v>
      </c>
      <c r="J377" s="23">
        <v>1</v>
      </c>
      <c r="K377" s="21" t="s">
        <v>1167</v>
      </c>
      <c r="L377" s="23">
        <v>15</v>
      </c>
    </row>
    <row r="378" ht="18" customHeight="true" spans="1:12">
      <c r="A378" s="20"/>
      <c r="B378" s="22"/>
      <c r="C378" s="21"/>
      <c r="D378" s="21"/>
      <c r="E378" s="20"/>
      <c r="F378" s="22" t="s">
        <v>1117</v>
      </c>
      <c r="G378" s="20" t="s">
        <v>1118</v>
      </c>
      <c r="H378" s="20" t="s">
        <v>1690</v>
      </c>
      <c r="I378" s="21" t="s">
        <v>1120</v>
      </c>
      <c r="J378" s="34" t="s">
        <v>1131</v>
      </c>
      <c r="K378" s="21"/>
      <c r="L378" s="23">
        <v>30</v>
      </c>
    </row>
    <row r="379" ht="18" customHeight="true" spans="1:12">
      <c r="A379" s="20"/>
      <c r="B379" s="22"/>
      <c r="C379" s="21"/>
      <c r="D379" s="21"/>
      <c r="E379" s="20"/>
      <c r="F379" s="22" t="s">
        <v>1132</v>
      </c>
      <c r="G379" s="20" t="s">
        <v>1133</v>
      </c>
      <c r="H379" s="20" t="s">
        <v>1691</v>
      </c>
      <c r="I379" s="21" t="s">
        <v>1109</v>
      </c>
      <c r="J379" s="23">
        <v>80</v>
      </c>
      <c r="K379" s="21" t="s">
        <v>1114</v>
      </c>
      <c r="L379" s="23">
        <v>10</v>
      </c>
    </row>
    <row r="380" ht="18" customHeight="true" spans="1:12">
      <c r="A380" s="20" t="s">
        <v>1692</v>
      </c>
      <c r="B380" s="20" t="s">
        <v>1693</v>
      </c>
      <c r="C380" s="21">
        <v>10</v>
      </c>
      <c r="D380" s="19">
        <v>4765.93</v>
      </c>
      <c r="E380" s="20" t="s">
        <v>1694</v>
      </c>
      <c r="F380" s="22" t="s">
        <v>1106</v>
      </c>
      <c r="G380" s="20" t="s">
        <v>1107</v>
      </c>
      <c r="H380" s="20" t="s">
        <v>1695</v>
      </c>
      <c r="I380" s="21" t="s">
        <v>1109</v>
      </c>
      <c r="J380" s="23">
        <v>900000</v>
      </c>
      <c r="K380" s="34" t="s">
        <v>1218</v>
      </c>
      <c r="L380" s="23">
        <v>20</v>
      </c>
    </row>
    <row r="381" ht="18" customHeight="true" spans="1:12">
      <c r="A381" s="20"/>
      <c r="B381" s="22"/>
      <c r="C381" s="21"/>
      <c r="D381" s="21"/>
      <c r="E381" s="20"/>
      <c r="F381" s="22"/>
      <c r="G381" s="20" t="s">
        <v>1111</v>
      </c>
      <c r="H381" s="20" t="s">
        <v>1696</v>
      </c>
      <c r="I381" s="21" t="s">
        <v>1109</v>
      </c>
      <c r="J381" s="23">
        <v>98</v>
      </c>
      <c r="K381" s="21" t="s">
        <v>1114</v>
      </c>
      <c r="L381" s="23">
        <v>20</v>
      </c>
    </row>
    <row r="382" ht="18" customHeight="true" spans="1:12">
      <c r="A382" s="20"/>
      <c r="B382" s="22"/>
      <c r="C382" s="21"/>
      <c r="D382" s="21"/>
      <c r="E382" s="20"/>
      <c r="F382" s="22" t="s">
        <v>1117</v>
      </c>
      <c r="G382" s="20" t="s">
        <v>1118</v>
      </c>
      <c r="H382" s="20" t="s">
        <v>1697</v>
      </c>
      <c r="I382" s="21" t="s">
        <v>1120</v>
      </c>
      <c r="J382" s="23" t="s">
        <v>1698</v>
      </c>
      <c r="K382" s="21"/>
      <c r="L382" s="23">
        <v>20</v>
      </c>
    </row>
    <row r="383" ht="18" customHeight="true" spans="1:12">
      <c r="A383" s="20"/>
      <c r="B383" s="22"/>
      <c r="C383" s="21"/>
      <c r="D383" s="21"/>
      <c r="E383" s="20"/>
      <c r="F383" s="22" t="s">
        <v>1132</v>
      </c>
      <c r="G383" s="20" t="s">
        <v>1133</v>
      </c>
      <c r="H383" s="20" t="s">
        <v>1473</v>
      </c>
      <c r="I383" s="21" t="s">
        <v>1109</v>
      </c>
      <c r="J383" s="23">
        <v>95</v>
      </c>
      <c r="K383" s="21" t="s">
        <v>1114</v>
      </c>
      <c r="L383" s="23">
        <v>10</v>
      </c>
    </row>
    <row r="384" ht="18" customHeight="true" spans="1:12">
      <c r="A384" s="20"/>
      <c r="B384" s="22"/>
      <c r="C384" s="21"/>
      <c r="D384" s="21"/>
      <c r="E384" s="20"/>
      <c r="F384" s="22" t="s">
        <v>1545</v>
      </c>
      <c r="G384" s="20" t="s">
        <v>1546</v>
      </c>
      <c r="H384" s="20" t="s">
        <v>1699</v>
      </c>
      <c r="I384" s="21" t="s">
        <v>1141</v>
      </c>
      <c r="J384" s="23">
        <v>5</v>
      </c>
      <c r="K384" s="21" t="s">
        <v>1114</v>
      </c>
      <c r="L384" s="23">
        <v>20</v>
      </c>
    </row>
    <row r="385" ht="32" customHeight="true" spans="1:12">
      <c r="A385" s="20"/>
      <c r="B385" s="20" t="s">
        <v>1700</v>
      </c>
      <c r="C385" s="21">
        <v>10</v>
      </c>
      <c r="D385" s="23">
        <v>900</v>
      </c>
      <c r="E385" s="35" t="s">
        <v>1701</v>
      </c>
      <c r="F385" s="22" t="s">
        <v>1106</v>
      </c>
      <c r="G385" s="20" t="s">
        <v>1107</v>
      </c>
      <c r="H385" s="20" t="s">
        <v>1702</v>
      </c>
      <c r="I385" s="21" t="s">
        <v>1109</v>
      </c>
      <c r="J385" s="23">
        <v>127</v>
      </c>
      <c r="K385" s="21" t="s">
        <v>1235</v>
      </c>
      <c r="L385" s="23">
        <v>20</v>
      </c>
    </row>
    <row r="386" ht="32" customHeight="true" spans="1:12">
      <c r="A386" s="20"/>
      <c r="B386" s="22"/>
      <c r="C386" s="21"/>
      <c r="D386" s="21"/>
      <c r="E386" s="35"/>
      <c r="F386" s="22"/>
      <c r="G386" s="20" t="s">
        <v>1111</v>
      </c>
      <c r="H386" s="20" t="s">
        <v>1703</v>
      </c>
      <c r="I386" s="21" t="s">
        <v>1113</v>
      </c>
      <c r="J386" s="23">
        <v>100</v>
      </c>
      <c r="K386" s="21" t="s">
        <v>1114</v>
      </c>
      <c r="L386" s="23">
        <v>20</v>
      </c>
    </row>
    <row r="387" ht="32" customHeight="true" spans="1:12">
      <c r="A387" s="20"/>
      <c r="B387" s="22"/>
      <c r="C387" s="21"/>
      <c r="D387" s="21"/>
      <c r="E387" s="35"/>
      <c r="F387" s="22" t="s">
        <v>1117</v>
      </c>
      <c r="G387" s="20" t="s">
        <v>1118</v>
      </c>
      <c r="H387" s="20" t="s">
        <v>1704</v>
      </c>
      <c r="I387" s="21" t="s">
        <v>1120</v>
      </c>
      <c r="J387" s="34" t="s">
        <v>1131</v>
      </c>
      <c r="K387" s="21"/>
      <c r="L387" s="23">
        <v>20</v>
      </c>
    </row>
    <row r="388" ht="32" customHeight="true" spans="1:12">
      <c r="A388" s="20"/>
      <c r="B388" s="22"/>
      <c r="C388" s="21"/>
      <c r="D388" s="21"/>
      <c r="E388" s="35"/>
      <c r="F388" s="22" t="s">
        <v>1132</v>
      </c>
      <c r="G388" s="20" t="s">
        <v>1133</v>
      </c>
      <c r="H388" s="20" t="s">
        <v>1473</v>
      </c>
      <c r="I388" s="21" t="s">
        <v>1109</v>
      </c>
      <c r="J388" s="23">
        <v>95</v>
      </c>
      <c r="K388" s="21" t="s">
        <v>1114</v>
      </c>
      <c r="L388" s="23">
        <v>10</v>
      </c>
    </row>
    <row r="389" ht="32" customHeight="true" spans="1:12">
      <c r="A389" s="20"/>
      <c r="B389" s="22"/>
      <c r="C389" s="21"/>
      <c r="D389" s="21"/>
      <c r="E389" s="35"/>
      <c r="F389" s="22" t="s">
        <v>1545</v>
      </c>
      <c r="G389" s="20" t="s">
        <v>1546</v>
      </c>
      <c r="H389" s="20" t="s">
        <v>1705</v>
      </c>
      <c r="I389" s="21" t="s">
        <v>1141</v>
      </c>
      <c r="J389" s="23">
        <v>5</v>
      </c>
      <c r="K389" s="21" t="s">
        <v>1114</v>
      </c>
      <c r="L389" s="23">
        <v>20</v>
      </c>
    </row>
    <row r="390" ht="18" customHeight="true" spans="1:12">
      <c r="A390" s="24" t="s">
        <v>1706</v>
      </c>
      <c r="B390" s="20" t="s">
        <v>1707</v>
      </c>
      <c r="C390" s="21">
        <v>10</v>
      </c>
      <c r="D390" s="23">
        <v>800</v>
      </c>
      <c r="E390" s="20" t="s">
        <v>1708</v>
      </c>
      <c r="F390" s="22" t="s">
        <v>1106</v>
      </c>
      <c r="G390" s="20" t="s">
        <v>1107</v>
      </c>
      <c r="H390" s="20" t="s">
        <v>1709</v>
      </c>
      <c r="I390" s="21" t="s">
        <v>1113</v>
      </c>
      <c r="J390" s="23">
        <v>1832600</v>
      </c>
      <c r="K390" s="21" t="s">
        <v>1218</v>
      </c>
      <c r="L390" s="23">
        <v>10</v>
      </c>
    </row>
    <row r="391" ht="18" customHeight="true" spans="1:12">
      <c r="A391" s="25"/>
      <c r="B391" s="22"/>
      <c r="C391" s="21"/>
      <c r="D391" s="21"/>
      <c r="E391" s="20"/>
      <c r="F391" s="22"/>
      <c r="G391" s="22"/>
      <c r="H391" s="20" t="s">
        <v>1710</v>
      </c>
      <c r="I391" s="21" t="s">
        <v>1109</v>
      </c>
      <c r="J391" s="23">
        <v>12</v>
      </c>
      <c r="K391" s="21" t="s">
        <v>1150</v>
      </c>
      <c r="L391" s="23">
        <v>10</v>
      </c>
    </row>
    <row r="392" ht="18" customHeight="true" spans="1:12">
      <c r="A392" s="25"/>
      <c r="B392" s="22"/>
      <c r="C392" s="21"/>
      <c r="D392" s="21"/>
      <c r="E392" s="20"/>
      <c r="F392" s="22"/>
      <c r="G392" s="20" t="s">
        <v>1111</v>
      </c>
      <c r="H392" s="20" t="s">
        <v>1711</v>
      </c>
      <c r="I392" s="21" t="s">
        <v>1113</v>
      </c>
      <c r="J392" s="23">
        <v>100</v>
      </c>
      <c r="K392" s="21" t="s">
        <v>1114</v>
      </c>
      <c r="L392" s="23">
        <v>10</v>
      </c>
    </row>
    <row r="393" ht="18" customHeight="true" spans="1:12">
      <c r="A393" s="25"/>
      <c r="B393" s="22"/>
      <c r="C393" s="21"/>
      <c r="D393" s="21"/>
      <c r="E393" s="20"/>
      <c r="F393" s="22"/>
      <c r="G393" s="20" t="s">
        <v>1115</v>
      </c>
      <c r="H393" s="20" t="s">
        <v>1712</v>
      </c>
      <c r="I393" s="21" t="s">
        <v>1113</v>
      </c>
      <c r="J393" s="23">
        <v>100</v>
      </c>
      <c r="K393" s="21" t="s">
        <v>1114</v>
      </c>
      <c r="L393" s="23">
        <v>10</v>
      </c>
    </row>
    <row r="394" ht="18" customHeight="true" spans="1:12">
      <c r="A394" s="25"/>
      <c r="B394" s="22"/>
      <c r="C394" s="21"/>
      <c r="D394" s="21"/>
      <c r="E394" s="20"/>
      <c r="F394" s="22" t="s">
        <v>1117</v>
      </c>
      <c r="G394" s="20" t="s">
        <v>1591</v>
      </c>
      <c r="H394" s="20" t="s">
        <v>1713</v>
      </c>
      <c r="I394" s="21" t="s">
        <v>1120</v>
      </c>
      <c r="J394" s="21" t="s">
        <v>1143</v>
      </c>
      <c r="K394" s="21"/>
      <c r="L394" s="23">
        <v>20</v>
      </c>
    </row>
    <row r="395" ht="18" customHeight="true" spans="1:12">
      <c r="A395" s="25"/>
      <c r="B395" s="22"/>
      <c r="C395" s="21"/>
      <c r="D395" s="21"/>
      <c r="E395" s="20"/>
      <c r="F395" s="22" t="s">
        <v>1132</v>
      </c>
      <c r="G395" s="20" t="s">
        <v>1133</v>
      </c>
      <c r="H395" s="20" t="s">
        <v>1714</v>
      </c>
      <c r="I395" s="21" t="s">
        <v>1109</v>
      </c>
      <c r="J395" s="23">
        <v>95</v>
      </c>
      <c r="K395" s="21" t="s">
        <v>1114</v>
      </c>
      <c r="L395" s="23">
        <v>10</v>
      </c>
    </row>
    <row r="396" ht="18" customHeight="true" spans="1:12">
      <c r="A396" s="25"/>
      <c r="B396" s="22"/>
      <c r="C396" s="21"/>
      <c r="D396" s="21"/>
      <c r="E396" s="20"/>
      <c r="F396" s="22" t="s">
        <v>1545</v>
      </c>
      <c r="G396" s="20" t="s">
        <v>1546</v>
      </c>
      <c r="H396" s="20" t="s">
        <v>1715</v>
      </c>
      <c r="I396" s="21" t="s">
        <v>1113</v>
      </c>
      <c r="J396" s="23">
        <v>1931.44</v>
      </c>
      <c r="K396" s="21" t="s">
        <v>1164</v>
      </c>
      <c r="L396" s="23">
        <v>20</v>
      </c>
    </row>
    <row r="397" ht="18" customHeight="true" spans="1:12">
      <c r="A397" s="25"/>
      <c r="B397" s="20" t="s">
        <v>1716</v>
      </c>
      <c r="C397" s="21">
        <v>10</v>
      </c>
      <c r="D397" s="19">
        <v>1679.61</v>
      </c>
      <c r="E397" s="20" t="s">
        <v>1717</v>
      </c>
      <c r="F397" s="22" t="s">
        <v>1106</v>
      </c>
      <c r="G397" s="20" t="s">
        <v>1107</v>
      </c>
      <c r="H397" s="20" t="s">
        <v>1718</v>
      </c>
      <c r="I397" s="21" t="s">
        <v>1141</v>
      </c>
      <c r="J397" s="23">
        <v>252</v>
      </c>
      <c r="K397" s="21" t="s">
        <v>1209</v>
      </c>
      <c r="L397" s="23">
        <v>10</v>
      </c>
    </row>
    <row r="398" ht="18" customHeight="true" spans="1:12">
      <c r="A398" s="25"/>
      <c r="B398" s="22"/>
      <c r="C398" s="21"/>
      <c r="D398" s="21"/>
      <c r="E398" s="20"/>
      <c r="F398" s="22"/>
      <c r="G398" s="20" t="s">
        <v>1111</v>
      </c>
      <c r="H398" s="20" t="s">
        <v>1719</v>
      </c>
      <c r="I398" s="21" t="s">
        <v>1109</v>
      </c>
      <c r="J398" s="23">
        <v>15</v>
      </c>
      <c r="K398" s="21" t="s">
        <v>1114</v>
      </c>
      <c r="L398" s="23">
        <v>15</v>
      </c>
    </row>
    <row r="399" ht="18" customHeight="true" spans="1:12">
      <c r="A399" s="25"/>
      <c r="B399" s="22"/>
      <c r="C399" s="21"/>
      <c r="D399" s="21"/>
      <c r="E399" s="20"/>
      <c r="F399" s="22"/>
      <c r="G399" s="20" t="s">
        <v>1115</v>
      </c>
      <c r="H399" s="20" t="s">
        <v>1720</v>
      </c>
      <c r="I399" s="21" t="s">
        <v>1113</v>
      </c>
      <c r="J399" s="23">
        <v>100</v>
      </c>
      <c r="K399" s="21" t="s">
        <v>1114</v>
      </c>
      <c r="L399" s="23">
        <v>15</v>
      </c>
    </row>
    <row r="400" ht="18" customHeight="true" spans="1:12">
      <c r="A400" s="25"/>
      <c r="B400" s="22"/>
      <c r="C400" s="21"/>
      <c r="D400" s="21"/>
      <c r="E400" s="20"/>
      <c r="F400" s="22" t="s">
        <v>1117</v>
      </c>
      <c r="G400" s="20" t="s">
        <v>1118</v>
      </c>
      <c r="H400" s="20" t="s">
        <v>1721</v>
      </c>
      <c r="I400" s="21" t="s">
        <v>1109</v>
      </c>
      <c r="J400" s="23">
        <v>95</v>
      </c>
      <c r="K400" s="21" t="s">
        <v>1114</v>
      </c>
      <c r="L400" s="23">
        <v>20</v>
      </c>
    </row>
    <row r="401" ht="18" customHeight="true" spans="1:12">
      <c r="A401" s="25"/>
      <c r="B401" s="22"/>
      <c r="C401" s="21"/>
      <c r="D401" s="21"/>
      <c r="E401" s="20"/>
      <c r="F401" s="22" t="s">
        <v>1132</v>
      </c>
      <c r="G401" s="20" t="s">
        <v>1133</v>
      </c>
      <c r="H401" s="20" t="s">
        <v>1722</v>
      </c>
      <c r="I401" s="21" t="s">
        <v>1109</v>
      </c>
      <c r="J401" s="23">
        <v>98</v>
      </c>
      <c r="K401" s="21" t="s">
        <v>1114</v>
      </c>
      <c r="L401" s="23">
        <v>10</v>
      </c>
    </row>
    <row r="402" ht="18" customHeight="true" spans="1:12">
      <c r="A402" s="26"/>
      <c r="B402" s="22"/>
      <c r="C402" s="21"/>
      <c r="D402" s="21"/>
      <c r="E402" s="20"/>
      <c r="F402" s="22" t="s">
        <v>1545</v>
      </c>
      <c r="G402" s="20" t="s">
        <v>1546</v>
      </c>
      <c r="H402" s="20" t="s">
        <v>1723</v>
      </c>
      <c r="I402" s="21" t="s">
        <v>1113</v>
      </c>
      <c r="J402" s="23">
        <v>1525.11</v>
      </c>
      <c r="K402" s="21" t="s">
        <v>1164</v>
      </c>
      <c r="L402" s="23">
        <v>20</v>
      </c>
    </row>
    <row r="403" ht="18" customHeight="true" spans="1:12">
      <c r="A403" s="20" t="s">
        <v>1724</v>
      </c>
      <c r="B403" s="20" t="s">
        <v>1725</v>
      </c>
      <c r="C403" s="21">
        <v>10</v>
      </c>
      <c r="D403" s="23">
        <v>820</v>
      </c>
      <c r="E403" s="20" t="s">
        <v>1726</v>
      </c>
      <c r="F403" s="22" t="s">
        <v>1106</v>
      </c>
      <c r="G403" s="20" t="s">
        <v>1107</v>
      </c>
      <c r="H403" s="20" t="s">
        <v>1727</v>
      </c>
      <c r="I403" s="21" t="s">
        <v>1141</v>
      </c>
      <c r="J403" s="23">
        <v>90</v>
      </c>
      <c r="K403" s="21" t="s">
        <v>1114</v>
      </c>
      <c r="L403" s="23">
        <v>15</v>
      </c>
    </row>
    <row r="404" ht="18" customHeight="true" spans="1:12">
      <c r="A404" s="20"/>
      <c r="B404" s="22"/>
      <c r="C404" s="21"/>
      <c r="D404" s="21"/>
      <c r="E404" s="20"/>
      <c r="F404" s="22"/>
      <c r="G404" s="20" t="s">
        <v>1111</v>
      </c>
      <c r="H404" s="20" t="s">
        <v>1728</v>
      </c>
      <c r="I404" s="21" t="s">
        <v>1109</v>
      </c>
      <c r="J404" s="23">
        <v>95</v>
      </c>
      <c r="K404" s="21" t="s">
        <v>1114</v>
      </c>
      <c r="L404" s="23">
        <v>20</v>
      </c>
    </row>
    <row r="405" ht="18" customHeight="true" spans="1:12">
      <c r="A405" s="20"/>
      <c r="B405" s="22"/>
      <c r="C405" s="21"/>
      <c r="D405" s="21"/>
      <c r="E405" s="20"/>
      <c r="F405" s="22"/>
      <c r="G405" s="20" t="s">
        <v>1115</v>
      </c>
      <c r="H405" s="20" t="s">
        <v>1729</v>
      </c>
      <c r="I405" s="21" t="s">
        <v>1109</v>
      </c>
      <c r="J405" s="23">
        <v>95</v>
      </c>
      <c r="K405" s="21" t="s">
        <v>1114</v>
      </c>
      <c r="L405" s="23">
        <v>15</v>
      </c>
    </row>
    <row r="406" ht="18" customHeight="true" spans="1:12">
      <c r="A406" s="20"/>
      <c r="B406" s="22"/>
      <c r="C406" s="21"/>
      <c r="D406" s="21"/>
      <c r="E406" s="20"/>
      <c r="F406" s="22" t="s">
        <v>1117</v>
      </c>
      <c r="G406" s="20" t="s">
        <v>1118</v>
      </c>
      <c r="H406" s="20" t="s">
        <v>1730</v>
      </c>
      <c r="I406" s="21" t="s">
        <v>1109</v>
      </c>
      <c r="J406" s="23">
        <v>98</v>
      </c>
      <c r="K406" s="21" t="s">
        <v>1114</v>
      </c>
      <c r="L406" s="23">
        <v>15</v>
      </c>
    </row>
    <row r="407" ht="18" customHeight="true" spans="1:12">
      <c r="A407" s="20"/>
      <c r="B407" s="22"/>
      <c r="C407" s="21"/>
      <c r="D407" s="21"/>
      <c r="E407" s="20"/>
      <c r="F407" s="22"/>
      <c r="G407" s="22"/>
      <c r="H407" s="20" t="s">
        <v>1731</v>
      </c>
      <c r="I407" s="21" t="s">
        <v>1109</v>
      </c>
      <c r="J407" s="23">
        <v>95</v>
      </c>
      <c r="K407" s="21" t="s">
        <v>1114</v>
      </c>
      <c r="L407" s="23">
        <v>15</v>
      </c>
    </row>
    <row r="408" ht="18" customHeight="true" spans="1:12">
      <c r="A408" s="20"/>
      <c r="B408" s="22"/>
      <c r="C408" s="21"/>
      <c r="D408" s="21"/>
      <c r="E408" s="20"/>
      <c r="F408" s="22" t="s">
        <v>1132</v>
      </c>
      <c r="G408" s="20" t="s">
        <v>1133</v>
      </c>
      <c r="H408" s="20" t="s">
        <v>1732</v>
      </c>
      <c r="I408" s="21" t="s">
        <v>1109</v>
      </c>
      <c r="J408" s="23">
        <v>10000</v>
      </c>
      <c r="K408" s="21" t="s">
        <v>1209</v>
      </c>
      <c r="L408" s="23">
        <v>10</v>
      </c>
    </row>
    <row r="409" ht="16.8" customHeight="true" spans="1:12">
      <c r="A409" s="24" t="s">
        <v>1733</v>
      </c>
      <c r="B409" s="20" t="s">
        <v>1734</v>
      </c>
      <c r="C409" s="21">
        <v>10</v>
      </c>
      <c r="D409" s="19">
        <v>1980</v>
      </c>
      <c r="E409" s="20" t="s">
        <v>1735</v>
      </c>
      <c r="F409" s="22" t="s">
        <v>1106</v>
      </c>
      <c r="G409" s="20" t="s">
        <v>1107</v>
      </c>
      <c r="H409" s="20" t="s">
        <v>1736</v>
      </c>
      <c r="I409" s="21" t="s">
        <v>1109</v>
      </c>
      <c r="J409" s="23">
        <v>460</v>
      </c>
      <c r="K409" s="21" t="s">
        <v>1612</v>
      </c>
      <c r="L409" s="23">
        <v>5</v>
      </c>
    </row>
    <row r="410" ht="16.8" customHeight="true" spans="1:12">
      <c r="A410" s="25"/>
      <c r="B410" s="22"/>
      <c r="C410" s="21"/>
      <c r="D410" s="21"/>
      <c r="E410" s="20"/>
      <c r="F410" s="22"/>
      <c r="G410" s="20" t="s">
        <v>1111</v>
      </c>
      <c r="H410" s="20" t="s">
        <v>1737</v>
      </c>
      <c r="I410" s="21" t="s">
        <v>1109</v>
      </c>
      <c r="J410" s="23">
        <v>90</v>
      </c>
      <c r="K410" s="21" t="s">
        <v>1114</v>
      </c>
      <c r="L410" s="23">
        <v>10</v>
      </c>
    </row>
    <row r="411" ht="16.8" customHeight="true" spans="1:12">
      <c r="A411" s="25"/>
      <c r="B411" s="22"/>
      <c r="C411" s="21"/>
      <c r="D411" s="21"/>
      <c r="E411" s="20"/>
      <c r="F411" s="22"/>
      <c r="G411" s="22"/>
      <c r="H411" s="20" t="s">
        <v>1738</v>
      </c>
      <c r="I411" s="21" t="s">
        <v>1109</v>
      </c>
      <c r="J411" s="23">
        <v>90</v>
      </c>
      <c r="K411" s="21" t="s">
        <v>1114</v>
      </c>
      <c r="L411" s="23">
        <v>10</v>
      </c>
    </row>
    <row r="412" ht="16.8" customHeight="true" spans="1:12">
      <c r="A412" s="25"/>
      <c r="B412" s="22"/>
      <c r="C412" s="21"/>
      <c r="D412" s="21"/>
      <c r="E412" s="20"/>
      <c r="F412" s="22"/>
      <c r="G412" s="22"/>
      <c r="H412" s="20" t="s">
        <v>1739</v>
      </c>
      <c r="I412" s="21" t="s">
        <v>1113</v>
      </c>
      <c r="J412" s="23">
        <v>100</v>
      </c>
      <c r="K412" s="21" t="s">
        <v>1114</v>
      </c>
      <c r="L412" s="23">
        <v>10</v>
      </c>
    </row>
    <row r="413" ht="16.8" customHeight="true" spans="1:12">
      <c r="A413" s="25"/>
      <c r="B413" s="22"/>
      <c r="C413" s="21"/>
      <c r="D413" s="21"/>
      <c r="E413" s="20"/>
      <c r="F413" s="22"/>
      <c r="G413" s="20" t="s">
        <v>1115</v>
      </c>
      <c r="H413" s="20" t="s">
        <v>1740</v>
      </c>
      <c r="I413" s="21" t="s">
        <v>1109</v>
      </c>
      <c r="J413" s="23">
        <v>85</v>
      </c>
      <c r="K413" s="21" t="s">
        <v>1114</v>
      </c>
      <c r="L413" s="23">
        <v>5</v>
      </c>
    </row>
    <row r="414" ht="16.8" customHeight="true" spans="1:12">
      <c r="A414" s="25"/>
      <c r="B414" s="22"/>
      <c r="C414" s="21"/>
      <c r="D414" s="21"/>
      <c r="E414" s="20"/>
      <c r="F414" s="22"/>
      <c r="G414" s="22"/>
      <c r="H414" s="20" t="s">
        <v>1741</v>
      </c>
      <c r="I414" s="21" t="s">
        <v>1109</v>
      </c>
      <c r="J414" s="23">
        <v>87</v>
      </c>
      <c r="K414" s="21" t="s">
        <v>1114</v>
      </c>
      <c r="L414" s="23">
        <v>10</v>
      </c>
    </row>
    <row r="415" ht="16.8" customHeight="true" spans="1:12">
      <c r="A415" s="25"/>
      <c r="B415" s="22"/>
      <c r="C415" s="21"/>
      <c r="D415" s="21"/>
      <c r="E415" s="20"/>
      <c r="F415" s="22" t="s">
        <v>1117</v>
      </c>
      <c r="G415" s="20" t="s">
        <v>1591</v>
      </c>
      <c r="H415" s="20" t="s">
        <v>1742</v>
      </c>
      <c r="I415" s="21" t="s">
        <v>1120</v>
      </c>
      <c r="J415" s="21" t="s">
        <v>1743</v>
      </c>
      <c r="K415" s="21"/>
      <c r="L415" s="23">
        <v>15</v>
      </c>
    </row>
    <row r="416" ht="16.8" customHeight="true" spans="1:12">
      <c r="A416" s="25"/>
      <c r="B416" s="22"/>
      <c r="C416" s="21"/>
      <c r="D416" s="21"/>
      <c r="E416" s="20"/>
      <c r="F416" s="22"/>
      <c r="G416" s="22"/>
      <c r="H416" s="20" t="s">
        <v>1744</v>
      </c>
      <c r="I416" s="21" t="s">
        <v>1109</v>
      </c>
      <c r="J416" s="23">
        <v>85</v>
      </c>
      <c r="K416" s="21" t="s">
        <v>1114</v>
      </c>
      <c r="L416" s="23">
        <v>25</v>
      </c>
    </row>
    <row r="417" ht="16.8" customHeight="true" spans="1:12">
      <c r="A417" s="25"/>
      <c r="B417" s="20" t="s">
        <v>1745</v>
      </c>
      <c r="C417" s="21">
        <v>10</v>
      </c>
      <c r="D417" s="19">
        <v>2394.59</v>
      </c>
      <c r="E417" s="20" t="s">
        <v>1746</v>
      </c>
      <c r="F417" s="22" t="s">
        <v>1106</v>
      </c>
      <c r="G417" s="20" t="s">
        <v>1107</v>
      </c>
      <c r="H417" s="20" t="s">
        <v>1747</v>
      </c>
      <c r="I417" s="21" t="s">
        <v>1113</v>
      </c>
      <c r="J417" s="23">
        <v>110</v>
      </c>
      <c r="K417" s="21" t="s">
        <v>1748</v>
      </c>
      <c r="L417" s="23">
        <v>10</v>
      </c>
    </row>
    <row r="418" ht="16.8" customHeight="true" spans="1:12">
      <c r="A418" s="25"/>
      <c r="B418" s="22"/>
      <c r="C418" s="21"/>
      <c r="D418" s="21"/>
      <c r="E418" s="20"/>
      <c r="F418" s="22"/>
      <c r="G418" s="20" t="s">
        <v>1111</v>
      </c>
      <c r="H418" s="20" t="s">
        <v>1749</v>
      </c>
      <c r="I418" s="21" t="s">
        <v>1113</v>
      </c>
      <c r="J418" s="23">
        <v>100</v>
      </c>
      <c r="K418" s="21" t="s">
        <v>1114</v>
      </c>
      <c r="L418" s="23">
        <v>10</v>
      </c>
    </row>
    <row r="419" ht="16.8" customHeight="true" spans="1:12">
      <c r="A419" s="25"/>
      <c r="B419" s="22"/>
      <c r="C419" s="21"/>
      <c r="D419" s="21"/>
      <c r="E419" s="20"/>
      <c r="F419" s="22"/>
      <c r="G419" s="22"/>
      <c r="H419" s="20" t="s">
        <v>1750</v>
      </c>
      <c r="I419" s="21" t="s">
        <v>1109</v>
      </c>
      <c r="J419" s="23">
        <v>85</v>
      </c>
      <c r="K419" s="21" t="s">
        <v>1114</v>
      </c>
      <c r="L419" s="23">
        <v>10</v>
      </c>
    </row>
    <row r="420" ht="16.8" customHeight="true" spans="1:12">
      <c r="A420" s="25"/>
      <c r="B420" s="22"/>
      <c r="C420" s="21"/>
      <c r="D420" s="21"/>
      <c r="E420" s="20"/>
      <c r="F420" s="22"/>
      <c r="G420" s="22"/>
      <c r="H420" s="20" t="s">
        <v>1751</v>
      </c>
      <c r="I420" s="21" t="s">
        <v>1109</v>
      </c>
      <c r="J420" s="23">
        <v>86</v>
      </c>
      <c r="K420" s="21" t="s">
        <v>1114</v>
      </c>
      <c r="L420" s="23">
        <v>10</v>
      </c>
    </row>
    <row r="421" ht="16.8" customHeight="true" spans="1:12">
      <c r="A421" s="25"/>
      <c r="B421" s="22"/>
      <c r="C421" s="21"/>
      <c r="D421" s="21"/>
      <c r="E421" s="20"/>
      <c r="F421" s="22"/>
      <c r="G421" s="20" t="s">
        <v>1115</v>
      </c>
      <c r="H421" s="20" t="s">
        <v>1752</v>
      </c>
      <c r="I421" s="21" t="s">
        <v>1109</v>
      </c>
      <c r="J421" s="23">
        <v>85</v>
      </c>
      <c r="K421" s="21" t="s">
        <v>1114</v>
      </c>
      <c r="L421" s="23">
        <v>10</v>
      </c>
    </row>
    <row r="422" ht="16.8" customHeight="true" spans="1:12">
      <c r="A422" s="25"/>
      <c r="B422" s="22"/>
      <c r="C422" s="21"/>
      <c r="D422" s="21"/>
      <c r="E422" s="20"/>
      <c r="F422" s="22" t="s">
        <v>1117</v>
      </c>
      <c r="G422" s="20" t="s">
        <v>1591</v>
      </c>
      <c r="H422" s="20" t="s">
        <v>1753</v>
      </c>
      <c r="I422" s="21" t="s">
        <v>1120</v>
      </c>
      <c r="J422" s="21" t="s">
        <v>1644</v>
      </c>
      <c r="K422" s="21"/>
      <c r="L422" s="23">
        <v>40</v>
      </c>
    </row>
    <row r="423" ht="16.8" customHeight="true" spans="1:12">
      <c r="A423" s="25"/>
      <c r="B423" s="20" t="s">
        <v>1754</v>
      </c>
      <c r="C423" s="21">
        <v>10</v>
      </c>
      <c r="D423" s="23">
        <v>531</v>
      </c>
      <c r="E423" s="20" t="s">
        <v>1755</v>
      </c>
      <c r="F423" s="22" t="s">
        <v>1106</v>
      </c>
      <c r="G423" s="20" t="s">
        <v>1107</v>
      </c>
      <c r="H423" s="20" t="s">
        <v>1756</v>
      </c>
      <c r="I423" s="21" t="s">
        <v>1109</v>
      </c>
      <c r="J423" s="23">
        <v>25</v>
      </c>
      <c r="K423" s="21" t="s">
        <v>1612</v>
      </c>
      <c r="L423" s="23">
        <v>5</v>
      </c>
    </row>
    <row r="424" ht="16.8" customHeight="true" spans="1:12">
      <c r="A424" s="25"/>
      <c r="B424" s="22"/>
      <c r="C424" s="21"/>
      <c r="D424" s="21"/>
      <c r="E424" s="20"/>
      <c r="F424" s="22"/>
      <c r="G424" s="20" t="s">
        <v>1111</v>
      </c>
      <c r="H424" s="20" t="s">
        <v>1757</v>
      </c>
      <c r="I424" s="21" t="s">
        <v>1113</v>
      </c>
      <c r="J424" s="23">
        <v>100</v>
      </c>
      <c r="K424" s="21" t="s">
        <v>1114</v>
      </c>
      <c r="L424" s="23">
        <v>5</v>
      </c>
    </row>
    <row r="425" ht="16.8" customHeight="true" spans="1:12">
      <c r="A425" s="25"/>
      <c r="B425" s="22"/>
      <c r="C425" s="21"/>
      <c r="D425" s="21"/>
      <c r="E425" s="20"/>
      <c r="F425" s="22"/>
      <c r="G425" s="22"/>
      <c r="H425" s="20" t="s">
        <v>1738</v>
      </c>
      <c r="I425" s="21" t="s">
        <v>1109</v>
      </c>
      <c r="J425" s="23">
        <v>85</v>
      </c>
      <c r="K425" s="21" t="s">
        <v>1114</v>
      </c>
      <c r="L425" s="23">
        <v>10</v>
      </c>
    </row>
    <row r="426" ht="16.8" customHeight="true" spans="1:12">
      <c r="A426" s="25"/>
      <c r="B426" s="22"/>
      <c r="C426" s="21"/>
      <c r="D426" s="21"/>
      <c r="E426" s="20"/>
      <c r="F426" s="22"/>
      <c r="G426" s="22"/>
      <c r="H426" s="20" t="s">
        <v>1737</v>
      </c>
      <c r="I426" s="21" t="s">
        <v>1109</v>
      </c>
      <c r="J426" s="23">
        <v>85</v>
      </c>
      <c r="K426" s="21" t="s">
        <v>1114</v>
      </c>
      <c r="L426" s="23">
        <v>10</v>
      </c>
    </row>
    <row r="427" ht="16.8" customHeight="true" spans="1:12">
      <c r="A427" s="25"/>
      <c r="B427" s="22"/>
      <c r="C427" s="21"/>
      <c r="D427" s="21"/>
      <c r="E427" s="20"/>
      <c r="F427" s="22"/>
      <c r="G427" s="20" t="s">
        <v>1115</v>
      </c>
      <c r="H427" s="20" t="s">
        <v>1758</v>
      </c>
      <c r="I427" s="21" t="s">
        <v>1109</v>
      </c>
      <c r="J427" s="23">
        <v>86</v>
      </c>
      <c r="K427" s="21" t="s">
        <v>1114</v>
      </c>
      <c r="L427" s="23">
        <v>10</v>
      </c>
    </row>
    <row r="428" ht="16.8" customHeight="true" spans="1:12">
      <c r="A428" s="25"/>
      <c r="B428" s="22"/>
      <c r="C428" s="21"/>
      <c r="D428" s="21"/>
      <c r="E428" s="20"/>
      <c r="F428" s="22"/>
      <c r="G428" s="22"/>
      <c r="H428" s="20" t="s">
        <v>1759</v>
      </c>
      <c r="I428" s="21" t="s">
        <v>1109</v>
      </c>
      <c r="J428" s="23">
        <v>86</v>
      </c>
      <c r="K428" s="21" t="s">
        <v>1114</v>
      </c>
      <c r="L428" s="23">
        <v>10</v>
      </c>
    </row>
    <row r="429" ht="16.8" customHeight="true" spans="1:12">
      <c r="A429" s="25"/>
      <c r="B429" s="22"/>
      <c r="C429" s="21"/>
      <c r="D429" s="21"/>
      <c r="E429" s="20"/>
      <c r="F429" s="22" t="s">
        <v>1117</v>
      </c>
      <c r="G429" s="20" t="s">
        <v>1118</v>
      </c>
      <c r="H429" s="20" t="s">
        <v>1760</v>
      </c>
      <c r="I429" s="21" t="s">
        <v>1120</v>
      </c>
      <c r="J429" s="21" t="s">
        <v>1644</v>
      </c>
      <c r="K429" s="21"/>
      <c r="L429" s="23">
        <v>20</v>
      </c>
    </row>
    <row r="430" ht="16.8" customHeight="true" spans="1:12">
      <c r="A430" s="25"/>
      <c r="B430" s="22"/>
      <c r="C430" s="21"/>
      <c r="D430" s="21"/>
      <c r="E430" s="20"/>
      <c r="F430" s="22"/>
      <c r="G430" s="20" t="s">
        <v>1591</v>
      </c>
      <c r="H430" s="20" t="s">
        <v>1744</v>
      </c>
      <c r="I430" s="21" t="s">
        <v>1109</v>
      </c>
      <c r="J430" s="23">
        <v>85</v>
      </c>
      <c r="K430" s="21" t="s">
        <v>1114</v>
      </c>
      <c r="L430" s="23">
        <v>20</v>
      </c>
    </row>
    <row r="431" ht="18" customHeight="true" spans="1:12">
      <c r="A431" s="25"/>
      <c r="B431" s="20" t="s">
        <v>1761</v>
      </c>
      <c r="C431" s="21">
        <v>10</v>
      </c>
      <c r="D431" s="19">
        <v>21363.95</v>
      </c>
      <c r="E431" s="20" t="s">
        <v>1762</v>
      </c>
      <c r="F431" s="22" t="s">
        <v>1106</v>
      </c>
      <c r="G431" s="20" t="s">
        <v>1107</v>
      </c>
      <c r="H431" s="20" t="s">
        <v>1763</v>
      </c>
      <c r="I431" s="21" t="s">
        <v>1109</v>
      </c>
      <c r="J431" s="23">
        <v>92</v>
      </c>
      <c r="K431" s="21" t="s">
        <v>1114</v>
      </c>
      <c r="L431" s="23">
        <v>10</v>
      </c>
    </row>
    <row r="432" ht="18" customHeight="true" spans="1:12">
      <c r="A432" s="25"/>
      <c r="B432" s="22"/>
      <c r="C432" s="21"/>
      <c r="D432" s="21"/>
      <c r="E432" s="20"/>
      <c r="F432" s="22"/>
      <c r="G432" s="22"/>
      <c r="H432" s="20" t="s">
        <v>1764</v>
      </c>
      <c r="I432" s="21" t="s">
        <v>1109</v>
      </c>
      <c r="J432" s="23">
        <v>86</v>
      </c>
      <c r="K432" s="21" t="s">
        <v>1114</v>
      </c>
      <c r="L432" s="23">
        <v>5</v>
      </c>
    </row>
    <row r="433" ht="18" customHeight="true" spans="1:12">
      <c r="A433" s="25"/>
      <c r="B433" s="22"/>
      <c r="C433" s="21"/>
      <c r="D433" s="21"/>
      <c r="E433" s="20"/>
      <c r="F433" s="22"/>
      <c r="G433" s="22"/>
      <c r="H433" s="20" t="s">
        <v>1765</v>
      </c>
      <c r="I433" s="21" t="s">
        <v>1113</v>
      </c>
      <c r="J433" s="23">
        <v>100</v>
      </c>
      <c r="K433" s="21" t="s">
        <v>1114</v>
      </c>
      <c r="L433" s="23">
        <v>5</v>
      </c>
    </row>
    <row r="434" ht="18" customHeight="true" spans="1:12">
      <c r="A434" s="25"/>
      <c r="B434" s="22"/>
      <c r="C434" s="21"/>
      <c r="D434" s="21"/>
      <c r="E434" s="20"/>
      <c r="F434" s="22"/>
      <c r="G434" s="20" t="s">
        <v>1111</v>
      </c>
      <c r="H434" s="20" t="s">
        <v>1766</v>
      </c>
      <c r="I434" s="21" t="s">
        <v>1109</v>
      </c>
      <c r="J434" s="23">
        <v>90</v>
      </c>
      <c r="K434" s="21" t="s">
        <v>1114</v>
      </c>
      <c r="L434" s="23">
        <v>5</v>
      </c>
    </row>
    <row r="435" ht="18" customHeight="true" spans="1:12">
      <c r="A435" s="25"/>
      <c r="B435" s="22"/>
      <c r="C435" s="21"/>
      <c r="D435" s="21"/>
      <c r="E435" s="20"/>
      <c r="F435" s="22"/>
      <c r="G435" s="22"/>
      <c r="H435" s="20" t="s">
        <v>1767</v>
      </c>
      <c r="I435" s="21" t="s">
        <v>1109</v>
      </c>
      <c r="J435" s="23">
        <v>90</v>
      </c>
      <c r="K435" s="21" t="s">
        <v>1114</v>
      </c>
      <c r="L435" s="23">
        <v>5</v>
      </c>
    </row>
    <row r="436" ht="18" customHeight="true" spans="1:12">
      <c r="A436" s="25"/>
      <c r="B436" s="22"/>
      <c r="C436" s="21"/>
      <c r="D436" s="21"/>
      <c r="E436" s="20"/>
      <c r="F436" s="22"/>
      <c r="G436" s="22"/>
      <c r="H436" s="20" t="s">
        <v>1768</v>
      </c>
      <c r="I436" s="21" t="s">
        <v>1113</v>
      </c>
      <c r="J436" s="23">
        <v>100</v>
      </c>
      <c r="K436" s="21" t="s">
        <v>1114</v>
      </c>
      <c r="L436" s="23">
        <v>5</v>
      </c>
    </row>
    <row r="437" ht="18" customHeight="true" spans="1:12">
      <c r="A437" s="25"/>
      <c r="B437" s="22"/>
      <c r="C437" s="21"/>
      <c r="D437" s="21"/>
      <c r="E437" s="20"/>
      <c r="F437" s="22"/>
      <c r="G437" s="22"/>
      <c r="H437" s="20" t="s">
        <v>1769</v>
      </c>
      <c r="I437" s="21" t="s">
        <v>1113</v>
      </c>
      <c r="J437" s="23">
        <v>100</v>
      </c>
      <c r="K437" s="21" t="s">
        <v>1114</v>
      </c>
      <c r="L437" s="23">
        <v>10</v>
      </c>
    </row>
    <row r="438" ht="18" customHeight="true" spans="1:12">
      <c r="A438" s="25"/>
      <c r="B438" s="22"/>
      <c r="C438" s="21"/>
      <c r="D438" s="21"/>
      <c r="E438" s="20"/>
      <c r="F438" s="22"/>
      <c r="G438" s="20" t="s">
        <v>1115</v>
      </c>
      <c r="H438" s="20" t="s">
        <v>1770</v>
      </c>
      <c r="I438" s="21" t="s">
        <v>1113</v>
      </c>
      <c r="J438" s="23">
        <v>100</v>
      </c>
      <c r="K438" s="21" t="s">
        <v>1114</v>
      </c>
      <c r="L438" s="23">
        <v>5</v>
      </c>
    </row>
    <row r="439" ht="18" customHeight="true" spans="1:12">
      <c r="A439" s="25"/>
      <c r="B439" s="22"/>
      <c r="C439" s="21"/>
      <c r="D439" s="21"/>
      <c r="E439" s="20"/>
      <c r="F439" s="22" t="s">
        <v>1117</v>
      </c>
      <c r="G439" s="20" t="s">
        <v>1118</v>
      </c>
      <c r="H439" s="20" t="s">
        <v>1771</v>
      </c>
      <c r="I439" s="21" t="s">
        <v>1113</v>
      </c>
      <c r="J439" s="23">
        <v>100</v>
      </c>
      <c r="K439" s="21" t="s">
        <v>1114</v>
      </c>
      <c r="L439" s="23">
        <v>10</v>
      </c>
    </row>
    <row r="440" ht="18" customHeight="true" spans="1:12">
      <c r="A440" s="25"/>
      <c r="B440" s="22"/>
      <c r="C440" s="21"/>
      <c r="D440" s="21"/>
      <c r="E440" s="20"/>
      <c r="F440" s="22"/>
      <c r="G440" s="22"/>
      <c r="H440" s="20" t="s">
        <v>1772</v>
      </c>
      <c r="I440" s="21" t="s">
        <v>1109</v>
      </c>
      <c r="J440" s="23">
        <v>85</v>
      </c>
      <c r="K440" s="21" t="s">
        <v>1114</v>
      </c>
      <c r="L440" s="23">
        <v>10</v>
      </c>
    </row>
    <row r="441" ht="18" customHeight="true" spans="1:12">
      <c r="A441" s="26"/>
      <c r="B441" s="22"/>
      <c r="C441" s="21"/>
      <c r="D441" s="21"/>
      <c r="E441" s="20"/>
      <c r="F441" s="22"/>
      <c r="G441" s="22"/>
      <c r="H441" s="20" t="s">
        <v>1773</v>
      </c>
      <c r="I441" s="21" t="s">
        <v>1109</v>
      </c>
      <c r="J441" s="23">
        <v>90</v>
      </c>
      <c r="K441" s="21" t="s">
        <v>1114</v>
      </c>
      <c r="L441" s="23">
        <v>20</v>
      </c>
    </row>
    <row r="442" ht="18" customHeight="true" spans="1:12">
      <c r="A442" s="20" t="s">
        <v>1774</v>
      </c>
      <c r="B442" s="20" t="s">
        <v>1775</v>
      </c>
      <c r="C442" s="21">
        <v>10</v>
      </c>
      <c r="D442" s="19">
        <v>1442.22</v>
      </c>
      <c r="E442" s="20" t="s">
        <v>1776</v>
      </c>
      <c r="F442" s="22" t="s">
        <v>1106</v>
      </c>
      <c r="G442" s="20" t="s">
        <v>1107</v>
      </c>
      <c r="H442" s="20" t="s">
        <v>1777</v>
      </c>
      <c r="I442" s="21" t="s">
        <v>1109</v>
      </c>
      <c r="J442" s="23">
        <v>64</v>
      </c>
      <c r="K442" s="21" t="s">
        <v>1209</v>
      </c>
      <c r="L442" s="23">
        <v>10</v>
      </c>
    </row>
    <row r="443" ht="18" customHeight="true" spans="1:12">
      <c r="A443" s="20"/>
      <c r="B443" s="20"/>
      <c r="C443" s="21"/>
      <c r="D443" s="19"/>
      <c r="E443" s="20"/>
      <c r="F443" s="22"/>
      <c r="G443" s="22"/>
      <c r="H443" s="20" t="s">
        <v>1778</v>
      </c>
      <c r="I443" s="21" t="s">
        <v>1113</v>
      </c>
      <c r="J443" s="23">
        <v>365</v>
      </c>
      <c r="K443" s="21" t="s">
        <v>1258</v>
      </c>
      <c r="L443" s="23">
        <v>10</v>
      </c>
    </row>
    <row r="444" ht="18" customHeight="true" spans="1:12">
      <c r="A444" s="20"/>
      <c r="B444" s="20"/>
      <c r="C444" s="21"/>
      <c r="D444" s="19"/>
      <c r="E444" s="20"/>
      <c r="F444" s="22"/>
      <c r="G444" s="22"/>
      <c r="H444" s="20" t="s">
        <v>1779</v>
      </c>
      <c r="I444" s="21" t="s">
        <v>1113</v>
      </c>
      <c r="J444" s="23">
        <v>407967.34</v>
      </c>
      <c r="K444" s="21" t="s">
        <v>1218</v>
      </c>
      <c r="L444" s="23">
        <v>10</v>
      </c>
    </row>
    <row r="445" ht="18" customHeight="true" spans="1:12">
      <c r="A445" s="20"/>
      <c r="B445" s="20"/>
      <c r="C445" s="21"/>
      <c r="D445" s="19"/>
      <c r="E445" s="20"/>
      <c r="F445" s="22"/>
      <c r="G445" s="20" t="s">
        <v>1111</v>
      </c>
      <c r="H445" s="20" t="s">
        <v>1780</v>
      </c>
      <c r="I445" s="21" t="s">
        <v>1109</v>
      </c>
      <c r="J445" s="23">
        <v>90</v>
      </c>
      <c r="K445" s="21" t="s">
        <v>1114</v>
      </c>
      <c r="L445" s="23">
        <v>10</v>
      </c>
    </row>
    <row r="446" ht="18" customHeight="true" spans="1:12">
      <c r="A446" s="20"/>
      <c r="B446" s="20"/>
      <c r="C446" s="21"/>
      <c r="D446" s="19"/>
      <c r="E446" s="20"/>
      <c r="F446" s="22"/>
      <c r="G446" s="20" t="s">
        <v>1115</v>
      </c>
      <c r="H446" s="20" t="s">
        <v>1781</v>
      </c>
      <c r="I446" s="21" t="s">
        <v>1109</v>
      </c>
      <c r="J446" s="23">
        <v>90</v>
      </c>
      <c r="K446" s="21" t="s">
        <v>1114</v>
      </c>
      <c r="L446" s="23">
        <v>10</v>
      </c>
    </row>
    <row r="447" ht="18" customHeight="true" spans="1:12">
      <c r="A447" s="20"/>
      <c r="B447" s="20"/>
      <c r="C447" s="21"/>
      <c r="D447" s="19"/>
      <c r="E447" s="20"/>
      <c r="F447" s="22" t="s">
        <v>1117</v>
      </c>
      <c r="G447" s="20" t="s">
        <v>1118</v>
      </c>
      <c r="H447" s="20" t="s">
        <v>1782</v>
      </c>
      <c r="I447" s="21" t="s">
        <v>1109</v>
      </c>
      <c r="J447" s="23">
        <v>95</v>
      </c>
      <c r="K447" s="21" t="s">
        <v>1114</v>
      </c>
      <c r="L447" s="23">
        <v>15</v>
      </c>
    </row>
    <row r="448" ht="18" customHeight="true" spans="1:12">
      <c r="A448" s="20"/>
      <c r="B448" s="20"/>
      <c r="C448" s="21"/>
      <c r="D448" s="19"/>
      <c r="E448" s="20"/>
      <c r="F448" s="22"/>
      <c r="G448" s="20" t="s">
        <v>1591</v>
      </c>
      <c r="H448" s="20" t="s">
        <v>1783</v>
      </c>
      <c r="I448" s="21" t="s">
        <v>1120</v>
      </c>
      <c r="J448" s="21" t="s">
        <v>1131</v>
      </c>
      <c r="K448" s="21"/>
      <c r="L448" s="23">
        <v>15</v>
      </c>
    </row>
    <row r="449" ht="18" customHeight="true" spans="1:12">
      <c r="A449" s="20"/>
      <c r="B449" s="20"/>
      <c r="C449" s="21"/>
      <c r="D449" s="19"/>
      <c r="E449" s="20"/>
      <c r="F449" s="22" t="s">
        <v>1132</v>
      </c>
      <c r="G449" s="20" t="s">
        <v>1133</v>
      </c>
      <c r="H449" s="20" t="s">
        <v>1784</v>
      </c>
      <c r="I449" s="21" t="s">
        <v>1109</v>
      </c>
      <c r="J449" s="23">
        <v>90</v>
      </c>
      <c r="K449" s="21" t="s">
        <v>1114</v>
      </c>
      <c r="L449" s="23">
        <v>10</v>
      </c>
    </row>
    <row r="450" ht="17.5" customHeight="true" spans="1:12">
      <c r="A450" s="20" t="s">
        <v>1785</v>
      </c>
      <c r="B450" s="20" t="s">
        <v>1786</v>
      </c>
      <c r="C450" s="21">
        <v>10</v>
      </c>
      <c r="D450" s="19">
        <v>3067.03</v>
      </c>
      <c r="E450" s="20" t="s">
        <v>1787</v>
      </c>
      <c r="F450" s="22" t="s">
        <v>1106</v>
      </c>
      <c r="G450" s="20" t="s">
        <v>1107</v>
      </c>
      <c r="H450" s="20" t="s">
        <v>1788</v>
      </c>
      <c r="I450" s="21" t="s">
        <v>1109</v>
      </c>
      <c r="J450" s="23">
        <v>1000</v>
      </c>
      <c r="K450" s="21" t="s">
        <v>1789</v>
      </c>
      <c r="L450" s="23">
        <v>10</v>
      </c>
    </row>
    <row r="451" ht="17.5" customHeight="true" spans="1:12">
      <c r="A451" s="20"/>
      <c r="B451" s="22"/>
      <c r="C451" s="21"/>
      <c r="D451" s="21"/>
      <c r="E451" s="20"/>
      <c r="F451" s="22"/>
      <c r="G451" s="20" t="s">
        <v>1111</v>
      </c>
      <c r="H451" s="20" t="s">
        <v>1790</v>
      </c>
      <c r="I451" s="21" t="s">
        <v>1113</v>
      </c>
      <c r="J451" s="23">
        <v>100</v>
      </c>
      <c r="K451" s="21" t="s">
        <v>1114</v>
      </c>
      <c r="L451" s="23">
        <v>20</v>
      </c>
    </row>
    <row r="452" ht="17.5" customHeight="true" spans="1:12">
      <c r="A452" s="20"/>
      <c r="B452" s="22"/>
      <c r="C452" s="21"/>
      <c r="D452" s="21"/>
      <c r="E452" s="20"/>
      <c r="F452" s="22"/>
      <c r="G452" s="20" t="s">
        <v>1115</v>
      </c>
      <c r="H452" s="20" t="s">
        <v>1791</v>
      </c>
      <c r="I452" s="21" t="s">
        <v>1113</v>
      </c>
      <c r="J452" s="21">
        <v>12</v>
      </c>
      <c r="K452" s="21" t="s">
        <v>1391</v>
      </c>
      <c r="L452" s="23">
        <v>20</v>
      </c>
    </row>
    <row r="453" ht="17.5" customHeight="true" spans="1:12">
      <c r="A453" s="20"/>
      <c r="B453" s="22"/>
      <c r="C453" s="21"/>
      <c r="D453" s="21"/>
      <c r="E453" s="20"/>
      <c r="F453" s="22" t="s">
        <v>1117</v>
      </c>
      <c r="G453" s="20" t="s">
        <v>1230</v>
      </c>
      <c r="H453" s="20" t="s">
        <v>1121</v>
      </c>
      <c r="I453" s="21" t="s">
        <v>1120</v>
      </c>
      <c r="J453" s="21" t="s">
        <v>1528</v>
      </c>
      <c r="K453" s="21"/>
      <c r="L453" s="23">
        <v>30</v>
      </c>
    </row>
    <row r="454" ht="17.5" customHeight="true" spans="1:12">
      <c r="A454" s="20"/>
      <c r="B454" s="22"/>
      <c r="C454" s="21"/>
      <c r="D454" s="21"/>
      <c r="E454" s="20"/>
      <c r="F454" s="22" t="s">
        <v>1132</v>
      </c>
      <c r="G454" s="20" t="s">
        <v>1133</v>
      </c>
      <c r="H454" s="20" t="s">
        <v>1792</v>
      </c>
      <c r="I454" s="21" t="s">
        <v>1109</v>
      </c>
      <c r="J454" s="23">
        <v>90</v>
      </c>
      <c r="K454" s="21" t="s">
        <v>1114</v>
      </c>
      <c r="L454" s="23">
        <v>10</v>
      </c>
    </row>
    <row r="455" ht="17.5" customHeight="true" spans="1:12">
      <c r="A455" s="20"/>
      <c r="B455" s="20" t="s">
        <v>1793</v>
      </c>
      <c r="C455" s="21">
        <v>10</v>
      </c>
      <c r="D455" s="19">
        <v>5135</v>
      </c>
      <c r="E455" s="20" t="s">
        <v>1794</v>
      </c>
      <c r="F455" s="22" t="s">
        <v>1106</v>
      </c>
      <c r="G455" s="20" t="s">
        <v>1107</v>
      </c>
      <c r="H455" s="20" t="s">
        <v>1795</v>
      </c>
      <c r="I455" s="21" t="s">
        <v>1109</v>
      </c>
      <c r="J455" s="23">
        <v>15</v>
      </c>
      <c r="K455" s="21" t="s">
        <v>1190</v>
      </c>
      <c r="L455" s="23">
        <v>20</v>
      </c>
    </row>
    <row r="456" ht="17.5" customHeight="true" spans="1:12">
      <c r="A456" s="20"/>
      <c r="B456" s="22"/>
      <c r="C456" s="21"/>
      <c r="D456" s="21"/>
      <c r="E456" s="20"/>
      <c r="F456" s="22"/>
      <c r="G456" s="20" t="s">
        <v>1111</v>
      </c>
      <c r="H456" s="20" t="s">
        <v>1796</v>
      </c>
      <c r="I456" s="21" t="s">
        <v>1109</v>
      </c>
      <c r="J456" s="23">
        <v>90</v>
      </c>
      <c r="K456" s="21" t="s">
        <v>1114</v>
      </c>
      <c r="L456" s="23">
        <v>20</v>
      </c>
    </row>
    <row r="457" ht="17.5" customHeight="true" spans="1:12">
      <c r="A457" s="20"/>
      <c r="B457" s="22"/>
      <c r="C457" s="21"/>
      <c r="D457" s="21"/>
      <c r="E457" s="20"/>
      <c r="F457" s="22"/>
      <c r="G457" s="20" t="s">
        <v>1115</v>
      </c>
      <c r="H457" s="20" t="s">
        <v>1307</v>
      </c>
      <c r="I457" s="21" t="s">
        <v>1109</v>
      </c>
      <c r="J457" s="23">
        <v>90</v>
      </c>
      <c r="K457" s="21" t="s">
        <v>1114</v>
      </c>
      <c r="L457" s="23">
        <v>10</v>
      </c>
    </row>
    <row r="458" ht="17.5" customHeight="true" spans="1:12">
      <c r="A458" s="20"/>
      <c r="B458" s="22"/>
      <c r="C458" s="21"/>
      <c r="D458" s="21"/>
      <c r="E458" s="20"/>
      <c r="F458" s="22" t="s">
        <v>1117</v>
      </c>
      <c r="G458" s="20" t="s">
        <v>1118</v>
      </c>
      <c r="H458" s="20" t="s">
        <v>1797</v>
      </c>
      <c r="I458" s="21" t="s">
        <v>1120</v>
      </c>
      <c r="J458" s="21" t="s">
        <v>1528</v>
      </c>
      <c r="K458" s="21"/>
      <c r="L458" s="23">
        <v>20</v>
      </c>
    </row>
    <row r="459" ht="17.5" customHeight="true" spans="1:12">
      <c r="A459" s="20"/>
      <c r="B459" s="22"/>
      <c r="C459" s="21"/>
      <c r="D459" s="21"/>
      <c r="E459" s="20"/>
      <c r="F459" s="22"/>
      <c r="G459" s="20" t="s">
        <v>1591</v>
      </c>
      <c r="H459" s="20" t="s">
        <v>1798</v>
      </c>
      <c r="I459" s="21" t="s">
        <v>1120</v>
      </c>
      <c r="J459" s="21" t="s">
        <v>1528</v>
      </c>
      <c r="K459" s="21"/>
      <c r="L459" s="23">
        <v>10</v>
      </c>
    </row>
    <row r="460" ht="17.5" customHeight="true" spans="1:12">
      <c r="A460" s="20"/>
      <c r="B460" s="22"/>
      <c r="C460" s="21"/>
      <c r="D460" s="21"/>
      <c r="E460" s="20"/>
      <c r="F460" s="22" t="s">
        <v>1132</v>
      </c>
      <c r="G460" s="20" t="s">
        <v>1133</v>
      </c>
      <c r="H460" s="20" t="s">
        <v>1799</v>
      </c>
      <c r="I460" s="21" t="s">
        <v>1109</v>
      </c>
      <c r="J460" s="23">
        <v>85</v>
      </c>
      <c r="K460" s="21" t="s">
        <v>1114</v>
      </c>
      <c r="L460" s="23">
        <v>10</v>
      </c>
    </row>
    <row r="461" ht="17.5" customHeight="true" spans="1:12">
      <c r="A461" s="20"/>
      <c r="B461" s="20" t="s">
        <v>1800</v>
      </c>
      <c r="C461" s="21">
        <v>10</v>
      </c>
      <c r="D461" s="19">
        <v>1488</v>
      </c>
      <c r="E461" s="20" t="s">
        <v>1801</v>
      </c>
      <c r="F461" s="22" t="s">
        <v>1106</v>
      </c>
      <c r="G461" s="20" t="s">
        <v>1107</v>
      </c>
      <c r="H461" s="20" t="s">
        <v>1802</v>
      </c>
      <c r="I461" s="21" t="s">
        <v>1113</v>
      </c>
      <c r="J461" s="23">
        <v>2823</v>
      </c>
      <c r="K461" s="21" t="s">
        <v>1789</v>
      </c>
      <c r="L461" s="23">
        <v>10</v>
      </c>
    </row>
    <row r="462" ht="17.5" customHeight="true" spans="1:12">
      <c r="A462" s="20"/>
      <c r="B462" s="22"/>
      <c r="C462" s="21"/>
      <c r="D462" s="21"/>
      <c r="E462" s="20"/>
      <c r="F462" s="22"/>
      <c r="G462" s="20" t="s">
        <v>1111</v>
      </c>
      <c r="H462" s="20" t="s">
        <v>1803</v>
      </c>
      <c r="I462" s="21" t="s">
        <v>1109</v>
      </c>
      <c r="J462" s="23">
        <v>90</v>
      </c>
      <c r="K462" s="21" t="s">
        <v>1114</v>
      </c>
      <c r="L462" s="23">
        <v>20</v>
      </c>
    </row>
    <row r="463" ht="17.5" customHeight="true" spans="1:12">
      <c r="A463" s="20"/>
      <c r="B463" s="22"/>
      <c r="C463" s="21"/>
      <c r="D463" s="21"/>
      <c r="E463" s="20"/>
      <c r="F463" s="22"/>
      <c r="G463" s="20" t="s">
        <v>1115</v>
      </c>
      <c r="H463" s="20" t="s">
        <v>1804</v>
      </c>
      <c r="I463" s="21" t="s">
        <v>1109</v>
      </c>
      <c r="J463" s="23">
        <v>85</v>
      </c>
      <c r="K463" s="21" t="s">
        <v>1114</v>
      </c>
      <c r="L463" s="23">
        <v>20</v>
      </c>
    </row>
    <row r="464" ht="17.5" customHeight="true" spans="1:12">
      <c r="A464" s="20"/>
      <c r="B464" s="22"/>
      <c r="C464" s="21"/>
      <c r="D464" s="21"/>
      <c r="E464" s="20"/>
      <c r="F464" s="22" t="s">
        <v>1117</v>
      </c>
      <c r="G464" s="20" t="s">
        <v>1118</v>
      </c>
      <c r="H464" s="20" t="s">
        <v>1805</v>
      </c>
      <c r="I464" s="21" t="s">
        <v>1120</v>
      </c>
      <c r="J464" s="21" t="s">
        <v>1806</v>
      </c>
      <c r="K464" s="21"/>
      <c r="L464" s="23">
        <v>30</v>
      </c>
    </row>
    <row r="465" ht="17.5" customHeight="true" spans="1:12">
      <c r="A465" s="20"/>
      <c r="B465" s="22"/>
      <c r="C465" s="21"/>
      <c r="D465" s="21"/>
      <c r="E465" s="20"/>
      <c r="F465" s="22" t="s">
        <v>1132</v>
      </c>
      <c r="G465" s="20" t="s">
        <v>1133</v>
      </c>
      <c r="H465" s="20" t="s">
        <v>1807</v>
      </c>
      <c r="I465" s="21" t="s">
        <v>1109</v>
      </c>
      <c r="J465" s="23">
        <v>85</v>
      </c>
      <c r="K465" s="21" t="s">
        <v>1114</v>
      </c>
      <c r="L465" s="23">
        <v>10</v>
      </c>
    </row>
    <row r="466" ht="17.5" customHeight="true" spans="1:12">
      <c r="A466" s="20"/>
      <c r="B466" s="20" t="s">
        <v>1808</v>
      </c>
      <c r="C466" s="21">
        <v>10</v>
      </c>
      <c r="D466" s="23">
        <v>563</v>
      </c>
      <c r="E466" s="20" t="s">
        <v>1809</v>
      </c>
      <c r="F466" s="22" t="s">
        <v>1106</v>
      </c>
      <c r="G466" s="20" t="s">
        <v>1107</v>
      </c>
      <c r="H466" s="20" t="s">
        <v>1810</v>
      </c>
      <c r="I466" s="21" t="s">
        <v>1109</v>
      </c>
      <c r="J466" s="23">
        <v>60</v>
      </c>
      <c r="K466" s="21" t="s">
        <v>1811</v>
      </c>
      <c r="L466" s="23">
        <v>20</v>
      </c>
    </row>
    <row r="467" ht="17.5" customHeight="true" spans="1:12">
      <c r="A467" s="20"/>
      <c r="B467" s="22"/>
      <c r="C467" s="21"/>
      <c r="D467" s="21"/>
      <c r="E467" s="20"/>
      <c r="F467" s="22"/>
      <c r="G467" s="20" t="s">
        <v>1111</v>
      </c>
      <c r="H467" s="20" t="s">
        <v>1812</v>
      </c>
      <c r="I467" s="21" t="s">
        <v>1141</v>
      </c>
      <c r="J467" s="23">
        <v>1</v>
      </c>
      <c r="K467" s="21" t="s">
        <v>1150</v>
      </c>
      <c r="L467" s="23">
        <v>20</v>
      </c>
    </row>
    <row r="468" ht="17.5" customHeight="true" spans="1:12">
      <c r="A468" s="20"/>
      <c r="B468" s="22"/>
      <c r="C468" s="21"/>
      <c r="D468" s="21"/>
      <c r="E468" s="20"/>
      <c r="F468" s="22"/>
      <c r="G468" s="20" t="s">
        <v>1115</v>
      </c>
      <c r="H468" s="20" t="s">
        <v>1813</v>
      </c>
      <c r="I468" s="21" t="s">
        <v>1141</v>
      </c>
      <c r="J468" s="23">
        <v>12</v>
      </c>
      <c r="K468" s="21" t="s">
        <v>1391</v>
      </c>
      <c r="L468" s="23">
        <v>10</v>
      </c>
    </row>
    <row r="469" ht="17.5" customHeight="true" spans="1:12">
      <c r="A469" s="20"/>
      <c r="B469" s="22"/>
      <c r="C469" s="21"/>
      <c r="D469" s="21"/>
      <c r="E469" s="20"/>
      <c r="F469" s="22" t="s">
        <v>1117</v>
      </c>
      <c r="G469" s="20" t="s">
        <v>1118</v>
      </c>
      <c r="H469" s="20" t="s">
        <v>1814</v>
      </c>
      <c r="I469" s="21" t="s">
        <v>1120</v>
      </c>
      <c r="J469" s="21" t="s">
        <v>1528</v>
      </c>
      <c r="K469" s="21"/>
      <c r="L469" s="23">
        <v>30</v>
      </c>
    </row>
    <row r="470" ht="17.5" customHeight="true" spans="1:12">
      <c r="A470" s="20"/>
      <c r="B470" s="22"/>
      <c r="C470" s="21"/>
      <c r="D470" s="21"/>
      <c r="E470" s="20"/>
      <c r="F470" s="22" t="s">
        <v>1132</v>
      </c>
      <c r="G470" s="20" t="s">
        <v>1133</v>
      </c>
      <c r="H470" s="20" t="s">
        <v>1815</v>
      </c>
      <c r="I470" s="21" t="s">
        <v>1109</v>
      </c>
      <c r="J470" s="23">
        <v>85</v>
      </c>
      <c r="K470" s="21" t="s">
        <v>1114</v>
      </c>
      <c r="L470" s="23">
        <v>10</v>
      </c>
    </row>
    <row r="471" ht="17.5" customHeight="true" spans="1:12">
      <c r="A471" s="20"/>
      <c r="B471" s="20" t="s">
        <v>1816</v>
      </c>
      <c r="C471" s="21">
        <v>10</v>
      </c>
      <c r="D471" s="23">
        <v>991.65</v>
      </c>
      <c r="E471" s="20" t="s">
        <v>1817</v>
      </c>
      <c r="F471" s="22" t="s">
        <v>1106</v>
      </c>
      <c r="G471" s="20" t="s">
        <v>1107</v>
      </c>
      <c r="H471" s="20" t="s">
        <v>1818</v>
      </c>
      <c r="I471" s="21" t="s">
        <v>1109</v>
      </c>
      <c r="J471" s="23">
        <v>130</v>
      </c>
      <c r="K471" s="21" t="s">
        <v>1789</v>
      </c>
      <c r="L471" s="23">
        <v>10</v>
      </c>
    </row>
    <row r="472" ht="17.5" customHeight="true" spans="1:12">
      <c r="A472" s="20"/>
      <c r="B472" s="22"/>
      <c r="C472" s="21"/>
      <c r="D472" s="21"/>
      <c r="E472" s="20"/>
      <c r="F472" s="22"/>
      <c r="G472" s="20" t="s">
        <v>1111</v>
      </c>
      <c r="H472" s="20" t="s">
        <v>1819</v>
      </c>
      <c r="I472" s="21" t="s">
        <v>1113</v>
      </c>
      <c r="J472" s="23">
        <v>100</v>
      </c>
      <c r="K472" s="21" t="s">
        <v>1114</v>
      </c>
      <c r="L472" s="23">
        <v>20</v>
      </c>
    </row>
    <row r="473" ht="17.5" customHeight="true" spans="1:12">
      <c r="A473" s="20"/>
      <c r="B473" s="22"/>
      <c r="C473" s="21"/>
      <c r="D473" s="21"/>
      <c r="E473" s="20"/>
      <c r="F473" s="22"/>
      <c r="G473" s="20" t="s">
        <v>1115</v>
      </c>
      <c r="H473" s="20" t="s">
        <v>1820</v>
      </c>
      <c r="I473" s="21" t="s">
        <v>1113</v>
      </c>
      <c r="J473" s="23">
        <v>100</v>
      </c>
      <c r="K473" s="21" t="s">
        <v>1114</v>
      </c>
      <c r="L473" s="23">
        <v>20</v>
      </c>
    </row>
    <row r="474" ht="17.5" customHeight="true" spans="1:12">
      <c r="A474" s="20"/>
      <c r="B474" s="22"/>
      <c r="C474" s="21"/>
      <c r="D474" s="21"/>
      <c r="E474" s="20"/>
      <c r="F474" s="22" t="s">
        <v>1117</v>
      </c>
      <c r="G474" s="20" t="s">
        <v>1118</v>
      </c>
      <c r="H474" s="20" t="s">
        <v>1821</v>
      </c>
      <c r="I474" s="21" t="s">
        <v>1120</v>
      </c>
      <c r="J474" s="21" t="s">
        <v>1121</v>
      </c>
      <c r="K474" s="21"/>
      <c r="L474" s="23">
        <v>30</v>
      </c>
    </row>
    <row r="475" ht="17.5" customHeight="true" spans="1:12">
      <c r="A475" s="20"/>
      <c r="B475" s="22"/>
      <c r="C475" s="21"/>
      <c r="D475" s="21"/>
      <c r="E475" s="20"/>
      <c r="F475" s="22" t="s">
        <v>1132</v>
      </c>
      <c r="G475" s="20" t="s">
        <v>1133</v>
      </c>
      <c r="H475" s="20" t="s">
        <v>1792</v>
      </c>
      <c r="I475" s="21" t="s">
        <v>1109</v>
      </c>
      <c r="J475" s="23">
        <v>90</v>
      </c>
      <c r="K475" s="21" t="s">
        <v>1114</v>
      </c>
      <c r="L475" s="23">
        <v>10</v>
      </c>
    </row>
    <row r="476" ht="17.5" customHeight="true" spans="1:12">
      <c r="A476" s="20"/>
      <c r="B476" s="20" t="s">
        <v>1822</v>
      </c>
      <c r="C476" s="21">
        <v>10</v>
      </c>
      <c r="D476" s="19">
        <v>3000</v>
      </c>
      <c r="E476" s="20" t="s">
        <v>1823</v>
      </c>
      <c r="F476" s="22" t="s">
        <v>1106</v>
      </c>
      <c r="G476" s="20" t="s">
        <v>1107</v>
      </c>
      <c r="H476" s="20" t="s">
        <v>1824</v>
      </c>
      <c r="I476" s="21" t="s">
        <v>1109</v>
      </c>
      <c r="J476" s="23">
        <v>5585.7</v>
      </c>
      <c r="K476" s="21" t="s">
        <v>1164</v>
      </c>
      <c r="L476" s="23">
        <v>10</v>
      </c>
    </row>
    <row r="477" ht="17.5" customHeight="true" spans="1:12">
      <c r="A477" s="20"/>
      <c r="B477" s="22"/>
      <c r="C477" s="21"/>
      <c r="D477" s="21"/>
      <c r="E477" s="20"/>
      <c r="F477" s="22"/>
      <c r="G477" s="20" t="s">
        <v>1111</v>
      </c>
      <c r="H477" s="20" t="s">
        <v>1825</v>
      </c>
      <c r="I477" s="21" t="s">
        <v>1113</v>
      </c>
      <c r="J477" s="23">
        <v>100</v>
      </c>
      <c r="K477" s="21" t="s">
        <v>1114</v>
      </c>
      <c r="L477" s="23">
        <v>20</v>
      </c>
    </row>
    <row r="478" ht="17.5" customHeight="true" spans="1:12">
      <c r="A478" s="20"/>
      <c r="B478" s="22"/>
      <c r="C478" s="21"/>
      <c r="D478" s="21"/>
      <c r="E478" s="20"/>
      <c r="F478" s="22"/>
      <c r="G478" s="20" t="s">
        <v>1115</v>
      </c>
      <c r="H478" s="20" t="s">
        <v>1826</v>
      </c>
      <c r="I478" s="21" t="s">
        <v>1113</v>
      </c>
      <c r="J478" s="23">
        <v>100</v>
      </c>
      <c r="K478" s="21" t="s">
        <v>1114</v>
      </c>
      <c r="L478" s="23">
        <v>20</v>
      </c>
    </row>
    <row r="479" ht="17.5" customHeight="true" spans="1:12">
      <c r="A479" s="20"/>
      <c r="B479" s="22"/>
      <c r="C479" s="21"/>
      <c r="D479" s="21"/>
      <c r="E479" s="20"/>
      <c r="F479" s="22" t="s">
        <v>1117</v>
      </c>
      <c r="G479" s="20" t="s">
        <v>1118</v>
      </c>
      <c r="H479" s="20" t="s">
        <v>1827</v>
      </c>
      <c r="I479" s="21" t="s">
        <v>1120</v>
      </c>
      <c r="J479" s="21" t="s">
        <v>1806</v>
      </c>
      <c r="K479" s="21"/>
      <c r="L479" s="23">
        <v>30</v>
      </c>
    </row>
    <row r="480" ht="17.5" customHeight="true" spans="1:12">
      <c r="A480" s="20"/>
      <c r="B480" s="22"/>
      <c r="C480" s="21"/>
      <c r="D480" s="21"/>
      <c r="E480" s="20"/>
      <c r="F480" s="22" t="s">
        <v>1132</v>
      </c>
      <c r="G480" s="20" t="s">
        <v>1133</v>
      </c>
      <c r="H480" s="20" t="s">
        <v>1828</v>
      </c>
      <c r="I480" s="21" t="s">
        <v>1109</v>
      </c>
      <c r="J480" s="23">
        <v>98</v>
      </c>
      <c r="K480" s="21" t="s">
        <v>1114</v>
      </c>
      <c r="L480" s="23">
        <v>10</v>
      </c>
    </row>
    <row r="481" ht="17.5" customHeight="true" spans="1:12">
      <c r="A481" s="20"/>
      <c r="B481" s="20" t="s">
        <v>1829</v>
      </c>
      <c r="C481" s="21">
        <v>10</v>
      </c>
      <c r="D481" s="19">
        <v>1890</v>
      </c>
      <c r="E481" s="20" t="s">
        <v>1830</v>
      </c>
      <c r="F481" s="22" t="s">
        <v>1106</v>
      </c>
      <c r="G481" s="20" t="s">
        <v>1107</v>
      </c>
      <c r="H481" s="20" t="s">
        <v>1831</v>
      </c>
      <c r="I481" s="21" t="s">
        <v>1109</v>
      </c>
      <c r="J481" s="23">
        <v>12</v>
      </c>
      <c r="K481" s="21" t="s">
        <v>1190</v>
      </c>
      <c r="L481" s="23">
        <v>10</v>
      </c>
    </row>
    <row r="482" ht="17.5" customHeight="true" spans="1:12">
      <c r="A482" s="20"/>
      <c r="B482" s="22"/>
      <c r="C482" s="21"/>
      <c r="D482" s="21"/>
      <c r="E482" s="20"/>
      <c r="F482" s="22"/>
      <c r="G482" s="20" t="s">
        <v>1111</v>
      </c>
      <c r="H482" s="20" t="s">
        <v>1832</v>
      </c>
      <c r="I482" s="21" t="s">
        <v>1113</v>
      </c>
      <c r="J482" s="23">
        <v>100</v>
      </c>
      <c r="K482" s="21" t="s">
        <v>1114</v>
      </c>
      <c r="L482" s="23">
        <v>20</v>
      </c>
    </row>
    <row r="483" ht="17.5" customHeight="true" spans="1:12">
      <c r="A483" s="20"/>
      <c r="B483" s="22"/>
      <c r="C483" s="21"/>
      <c r="D483" s="21"/>
      <c r="E483" s="20"/>
      <c r="F483" s="22"/>
      <c r="G483" s="20" t="s">
        <v>1115</v>
      </c>
      <c r="H483" s="20" t="s">
        <v>1833</v>
      </c>
      <c r="I483" s="21" t="s">
        <v>1113</v>
      </c>
      <c r="J483" s="23">
        <v>100</v>
      </c>
      <c r="K483" s="21" t="s">
        <v>1114</v>
      </c>
      <c r="L483" s="23">
        <v>20</v>
      </c>
    </row>
    <row r="484" ht="17.5" customHeight="true" spans="1:12">
      <c r="A484" s="20"/>
      <c r="B484" s="22"/>
      <c r="C484" s="21"/>
      <c r="D484" s="21"/>
      <c r="E484" s="20"/>
      <c r="F484" s="22" t="s">
        <v>1117</v>
      </c>
      <c r="G484" s="20" t="s">
        <v>1118</v>
      </c>
      <c r="H484" s="20" t="s">
        <v>1834</v>
      </c>
      <c r="I484" s="21" t="s">
        <v>1120</v>
      </c>
      <c r="J484" s="21" t="s">
        <v>1806</v>
      </c>
      <c r="K484" s="21"/>
      <c r="L484" s="23">
        <v>30</v>
      </c>
    </row>
    <row r="485" ht="17.5" customHeight="true" spans="1:12">
      <c r="A485" s="20"/>
      <c r="B485" s="22"/>
      <c r="C485" s="21"/>
      <c r="D485" s="21"/>
      <c r="E485" s="20"/>
      <c r="F485" s="22" t="s">
        <v>1132</v>
      </c>
      <c r="G485" s="20" t="s">
        <v>1133</v>
      </c>
      <c r="H485" s="20" t="s">
        <v>1835</v>
      </c>
      <c r="I485" s="21" t="s">
        <v>1109</v>
      </c>
      <c r="J485" s="23">
        <v>95</v>
      </c>
      <c r="K485" s="21" t="s">
        <v>1114</v>
      </c>
      <c r="L485" s="23">
        <v>10</v>
      </c>
    </row>
    <row r="486" ht="17.5" customHeight="true" spans="1:12">
      <c r="A486" s="20"/>
      <c r="B486" s="20" t="s">
        <v>1836</v>
      </c>
      <c r="C486" s="21">
        <v>10</v>
      </c>
      <c r="D486" s="23">
        <v>614.64</v>
      </c>
      <c r="E486" s="20" t="s">
        <v>1837</v>
      </c>
      <c r="F486" s="22" t="s">
        <v>1106</v>
      </c>
      <c r="G486" s="20" t="s">
        <v>1107</v>
      </c>
      <c r="H486" s="20" t="s">
        <v>1838</v>
      </c>
      <c r="I486" s="21" t="s">
        <v>1113</v>
      </c>
      <c r="J486" s="23">
        <v>394</v>
      </c>
      <c r="K486" s="21" t="s">
        <v>1209</v>
      </c>
      <c r="L486" s="23">
        <v>10</v>
      </c>
    </row>
    <row r="487" ht="17.5" customHeight="true" spans="1:12">
      <c r="A487" s="20"/>
      <c r="B487" s="22"/>
      <c r="C487" s="21"/>
      <c r="D487" s="21"/>
      <c r="E487" s="20"/>
      <c r="F487" s="22"/>
      <c r="G487" s="20" t="s">
        <v>1111</v>
      </c>
      <c r="H487" s="20" t="s">
        <v>1839</v>
      </c>
      <c r="I487" s="21" t="s">
        <v>1113</v>
      </c>
      <c r="J487" s="23">
        <v>100</v>
      </c>
      <c r="K487" s="21" t="s">
        <v>1114</v>
      </c>
      <c r="L487" s="23">
        <v>20</v>
      </c>
    </row>
    <row r="488" ht="17.5" customHeight="true" spans="1:12">
      <c r="A488" s="20"/>
      <c r="B488" s="22"/>
      <c r="C488" s="21"/>
      <c r="D488" s="21"/>
      <c r="E488" s="20"/>
      <c r="F488" s="22"/>
      <c r="G488" s="20" t="s">
        <v>1115</v>
      </c>
      <c r="H488" s="20" t="s">
        <v>1840</v>
      </c>
      <c r="I488" s="21" t="s">
        <v>1113</v>
      </c>
      <c r="J488" s="23">
        <v>100</v>
      </c>
      <c r="K488" s="21" t="s">
        <v>1114</v>
      </c>
      <c r="L488" s="23">
        <v>20</v>
      </c>
    </row>
    <row r="489" ht="17.5" customHeight="true" spans="1:12">
      <c r="A489" s="20"/>
      <c r="B489" s="22"/>
      <c r="C489" s="21"/>
      <c r="D489" s="21"/>
      <c r="E489" s="20"/>
      <c r="F489" s="22" t="s">
        <v>1117</v>
      </c>
      <c r="G489" s="20" t="s">
        <v>1118</v>
      </c>
      <c r="H489" s="20" t="s">
        <v>1841</v>
      </c>
      <c r="I489" s="21" t="s">
        <v>1120</v>
      </c>
      <c r="J489" s="21" t="s">
        <v>1806</v>
      </c>
      <c r="K489" s="21"/>
      <c r="L489" s="23">
        <v>30</v>
      </c>
    </row>
    <row r="490" ht="17.5" customHeight="true" spans="1:12">
      <c r="A490" s="20"/>
      <c r="B490" s="22"/>
      <c r="C490" s="21"/>
      <c r="D490" s="21"/>
      <c r="E490" s="20"/>
      <c r="F490" s="22" t="s">
        <v>1132</v>
      </c>
      <c r="G490" s="20" t="s">
        <v>1133</v>
      </c>
      <c r="H490" s="20" t="s">
        <v>1842</v>
      </c>
      <c r="I490" s="21" t="s">
        <v>1109</v>
      </c>
      <c r="J490" s="23">
        <v>95</v>
      </c>
      <c r="K490" s="21" t="s">
        <v>1114</v>
      </c>
      <c r="L490" s="23">
        <v>10</v>
      </c>
    </row>
    <row r="491" ht="18" customHeight="true" spans="1:12">
      <c r="A491" s="20" t="s">
        <v>1785</v>
      </c>
      <c r="B491" s="20" t="s">
        <v>1843</v>
      </c>
      <c r="C491" s="21">
        <v>10</v>
      </c>
      <c r="D491" s="23">
        <v>584.2</v>
      </c>
      <c r="E491" s="20" t="s">
        <v>1844</v>
      </c>
      <c r="F491" s="22" t="s">
        <v>1106</v>
      </c>
      <c r="G491" s="20" t="s">
        <v>1107</v>
      </c>
      <c r="H491" s="20" t="s">
        <v>1845</v>
      </c>
      <c r="I491" s="21" t="s">
        <v>1109</v>
      </c>
      <c r="J491" s="23">
        <v>1947</v>
      </c>
      <c r="K491" s="21" t="s">
        <v>1846</v>
      </c>
      <c r="L491" s="23">
        <v>10</v>
      </c>
    </row>
    <row r="492" ht="18" customHeight="true" spans="1:12">
      <c r="A492" s="20"/>
      <c r="B492" s="22"/>
      <c r="C492" s="21"/>
      <c r="D492" s="21"/>
      <c r="E492" s="20"/>
      <c r="F492" s="22"/>
      <c r="G492" s="20" t="s">
        <v>1111</v>
      </c>
      <c r="H492" s="20" t="s">
        <v>1847</v>
      </c>
      <c r="I492" s="21" t="s">
        <v>1109</v>
      </c>
      <c r="J492" s="23">
        <v>90</v>
      </c>
      <c r="K492" s="21" t="s">
        <v>1114</v>
      </c>
      <c r="L492" s="23">
        <v>20</v>
      </c>
    </row>
    <row r="493" ht="18" customHeight="true" spans="1:12">
      <c r="A493" s="20"/>
      <c r="B493" s="22"/>
      <c r="C493" s="21"/>
      <c r="D493" s="21"/>
      <c r="E493" s="20"/>
      <c r="F493" s="22"/>
      <c r="G493" s="20" t="s">
        <v>1115</v>
      </c>
      <c r="H493" s="20" t="s">
        <v>1848</v>
      </c>
      <c r="I493" s="21" t="s">
        <v>1113</v>
      </c>
      <c r="J493" s="23">
        <v>100</v>
      </c>
      <c r="K493" s="21" t="s">
        <v>1114</v>
      </c>
      <c r="L493" s="23">
        <v>20</v>
      </c>
    </row>
    <row r="494" ht="18" customHeight="true" spans="1:12">
      <c r="A494" s="20"/>
      <c r="B494" s="22"/>
      <c r="C494" s="21"/>
      <c r="D494" s="21"/>
      <c r="E494" s="20"/>
      <c r="F494" s="22" t="s">
        <v>1117</v>
      </c>
      <c r="G494" s="20" t="s">
        <v>1118</v>
      </c>
      <c r="H494" s="20" t="s">
        <v>1849</v>
      </c>
      <c r="I494" s="21" t="s">
        <v>1120</v>
      </c>
      <c r="J494" s="21" t="s">
        <v>1850</v>
      </c>
      <c r="K494" s="21"/>
      <c r="L494" s="23">
        <v>30</v>
      </c>
    </row>
    <row r="495" ht="18" customHeight="true" spans="1:12">
      <c r="A495" s="20"/>
      <c r="B495" s="22"/>
      <c r="C495" s="21"/>
      <c r="D495" s="21"/>
      <c r="E495" s="20"/>
      <c r="F495" s="22" t="s">
        <v>1132</v>
      </c>
      <c r="G495" s="20" t="s">
        <v>1133</v>
      </c>
      <c r="H495" s="20" t="s">
        <v>1851</v>
      </c>
      <c r="I495" s="21" t="s">
        <v>1109</v>
      </c>
      <c r="J495" s="23">
        <v>90</v>
      </c>
      <c r="K495" s="21" t="s">
        <v>1114</v>
      </c>
      <c r="L495" s="23">
        <v>10</v>
      </c>
    </row>
    <row r="496" ht="18" customHeight="true" spans="1:12">
      <c r="A496" s="20" t="s">
        <v>1852</v>
      </c>
      <c r="B496" s="20" t="s">
        <v>1853</v>
      </c>
      <c r="C496" s="21">
        <v>10</v>
      </c>
      <c r="D496" s="19">
        <v>4577</v>
      </c>
      <c r="E496" s="20" t="s">
        <v>1854</v>
      </c>
      <c r="F496" s="22" t="s">
        <v>1106</v>
      </c>
      <c r="G496" s="20" t="s">
        <v>1107</v>
      </c>
      <c r="H496" s="20" t="s">
        <v>1855</v>
      </c>
      <c r="I496" s="21" t="s">
        <v>1109</v>
      </c>
      <c r="J496" s="23">
        <v>1</v>
      </c>
      <c r="K496" s="21" t="s">
        <v>1190</v>
      </c>
      <c r="L496" s="23">
        <v>30</v>
      </c>
    </row>
    <row r="497" ht="18" customHeight="true" spans="1:12">
      <c r="A497" s="20"/>
      <c r="B497" s="22"/>
      <c r="C497" s="21"/>
      <c r="D497" s="21"/>
      <c r="E497" s="20"/>
      <c r="F497" s="22"/>
      <c r="G497" s="20" t="s">
        <v>1111</v>
      </c>
      <c r="H497" s="20" t="s">
        <v>1663</v>
      </c>
      <c r="I497" s="21" t="s">
        <v>1109</v>
      </c>
      <c r="J497" s="23">
        <v>95</v>
      </c>
      <c r="K497" s="21" t="s">
        <v>1114</v>
      </c>
      <c r="L497" s="23">
        <v>10</v>
      </c>
    </row>
    <row r="498" ht="18" customHeight="true" spans="1:12">
      <c r="A498" s="20"/>
      <c r="B498" s="22"/>
      <c r="C498" s="21"/>
      <c r="D498" s="21"/>
      <c r="E498" s="20"/>
      <c r="F498" s="22" t="s">
        <v>1117</v>
      </c>
      <c r="G498" s="20" t="s">
        <v>1118</v>
      </c>
      <c r="H498" s="20" t="s">
        <v>1856</v>
      </c>
      <c r="I498" s="21" t="s">
        <v>1109</v>
      </c>
      <c r="J498" s="23">
        <v>98</v>
      </c>
      <c r="K498" s="21" t="s">
        <v>1114</v>
      </c>
      <c r="L498" s="23">
        <v>20</v>
      </c>
    </row>
    <row r="499" ht="18" customHeight="true" spans="1:12">
      <c r="A499" s="20"/>
      <c r="B499" s="22"/>
      <c r="C499" s="21"/>
      <c r="D499" s="21"/>
      <c r="E499" s="20"/>
      <c r="F499" s="22" t="s">
        <v>1132</v>
      </c>
      <c r="G499" s="20" t="s">
        <v>1133</v>
      </c>
      <c r="H499" s="20" t="s">
        <v>1857</v>
      </c>
      <c r="I499" s="21" t="s">
        <v>1109</v>
      </c>
      <c r="J499" s="23">
        <v>95</v>
      </c>
      <c r="K499" s="21" t="s">
        <v>1114</v>
      </c>
      <c r="L499" s="23">
        <v>10</v>
      </c>
    </row>
    <row r="500" ht="18" customHeight="true" spans="1:12">
      <c r="A500" s="20"/>
      <c r="B500" s="22"/>
      <c r="C500" s="21"/>
      <c r="D500" s="21"/>
      <c r="E500" s="20"/>
      <c r="F500" s="22" t="s">
        <v>1545</v>
      </c>
      <c r="G500" s="20" t="s">
        <v>1546</v>
      </c>
      <c r="H500" s="20" t="s">
        <v>1858</v>
      </c>
      <c r="I500" s="21" t="s">
        <v>1141</v>
      </c>
      <c r="J500" s="23">
        <v>10</v>
      </c>
      <c r="K500" s="21" t="s">
        <v>1164</v>
      </c>
      <c r="L500" s="23">
        <v>20</v>
      </c>
    </row>
    <row r="501" ht="18" customHeight="true" spans="1:12">
      <c r="A501" s="24" t="s">
        <v>1859</v>
      </c>
      <c r="B501" s="20" t="s">
        <v>1860</v>
      </c>
      <c r="C501" s="21">
        <v>10</v>
      </c>
      <c r="D501" s="23">
        <v>910</v>
      </c>
      <c r="E501" s="20" t="s">
        <v>1861</v>
      </c>
      <c r="F501" s="22" t="s">
        <v>1106</v>
      </c>
      <c r="G501" s="20" t="s">
        <v>1107</v>
      </c>
      <c r="H501" s="20" t="s">
        <v>1862</v>
      </c>
      <c r="I501" s="21" t="s">
        <v>1109</v>
      </c>
      <c r="J501" s="23">
        <v>730</v>
      </c>
      <c r="K501" s="21" t="s">
        <v>1863</v>
      </c>
      <c r="L501" s="23">
        <v>20</v>
      </c>
    </row>
    <row r="502" ht="18" customHeight="true" spans="1:12">
      <c r="A502" s="25"/>
      <c r="B502" s="22"/>
      <c r="C502" s="21"/>
      <c r="D502" s="21"/>
      <c r="E502" s="20"/>
      <c r="F502" s="22"/>
      <c r="G502" s="20" t="s">
        <v>1111</v>
      </c>
      <c r="H502" s="20" t="s">
        <v>1864</v>
      </c>
      <c r="I502" s="21" t="s">
        <v>1109</v>
      </c>
      <c r="J502" s="23">
        <v>95</v>
      </c>
      <c r="K502" s="21" t="s">
        <v>1114</v>
      </c>
      <c r="L502" s="23">
        <v>20</v>
      </c>
    </row>
    <row r="503" ht="18" customHeight="true" spans="1:12">
      <c r="A503" s="25"/>
      <c r="B503" s="22"/>
      <c r="C503" s="21"/>
      <c r="D503" s="21"/>
      <c r="E503" s="20"/>
      <c r="F503" s="22"/>
      <c r="G503" s="20" t="s">
        <v>1115</v>
      </c>
      <c r="H503" s="20" t="s">
        <v>1865</v>
      </c>
      <c r="I503" s="21" t="s">
        <v>1109</v>
      </c>
      <c r="J503" s="23">
        <v>350</v>
      </c>
      <c r="K503" s="21" t="s">
        <v>1258</v>
      </c>
      <c r="L503" s="23">
        <v>10</v>
      </c>
    </row>
    <row r="504" ht="18" customHeight="true" spans="1:12">
      <c r="A504" s="25"/>
      <c r="B504" s="22"/>
      <c r="C504" s="21"/>
      <c r="D504" s="21"/>
      <c r="E504" s="20"/>
      <c r="F504" s="22" t="s">
        <v>1117</v>
      </c>
      <c r="G504" s="20" t="s">
        <v>1118</v>
      </c>
      <c r="H504" s="20" t="s">
        <v>1866</v>
      </c>
      <c r="I504" s="21" t="s">
        <v>1120</v>
      </c>
      <c r="J504" s="34" t="s">
        <v>1131</v>
      </c>
      <c r="K504" s="21"/>
      <c r="L504" s="23">
        <v>20</v>
      </c>
    </row>
    <row r="505" ht="18" customHeight="true" spans="1:12">
      <c r="A505" s="25"/>
      <c r="B505" s="22"/>
      <c r="C505" s="21"/>
      <c r="D505" s="21"/>
      <c r="E505" s="20"/>
      <c r="F505" s="22"/>
      <c r="G505" s="20" t="s">
        <v>1591</v>
      </c>
      <c r="H505" s="20" t="s">
        <v>1867</v>
      </c>
      <c r="I505" s="21" t="s">
        <v>1120</v>
      </c>
      <c r="J505" s="34" t="s">
        <v>1131</v>
      </c>
      <c r="K505" s="21"/>
      <c r="L505" s="23">
        <v>20</v>
      </c>
    </row>
    <row r="506" ht="18" customHeight="true" spans="1:12">
      <c r="A506" s="25"/>
      <c r="B506" s="20" t="s">
        <v>1868</v>
      </c>
      <c r="C506" s="21">
        <v>10</v>
      </c>
      <c r="D506" s="19">
        <v>4989.72</v>
      </c>
      <c r="E506" s="20" t="s">
        <v>1869</v>
      </c>
      <c r="F506" s="22" t="s">
        <v>1106</v>
      </c>
      <c r="G506" s="20" t="s">
        <v>1107</v>
      </c>
      <c r="H506" s="20" t="s">
        <v>1870</v>
      </c>
      <c r="I506" s="21" t="s">
        <v>1109</v>
      </c>
      <c r="J506" s="23">
        <v>5</v>
      </c>
      <c r="K506" s="21" t="s">
        <v>1748</v>
      </c>
      <c r="L506" s="23">
        <v>10</v>
      </c>
    </row>
    <row r="507" ht="18" customHeight="true" spans="1:12">
      <c r="A507" s="25"/>
      <c r="B507" s="22"/>
      <c r="C507" s="21"/>
      <c r="D507" s="21"/>
      <c r="E507" s="20"/>
      <c r="F507" s="22"/>
      <c r="G507" s="20" t="s">
        <v>1111</v>
      </c>
      <c r="H507" s="20" t="s">
        <v>1871</v>
      </c>
      <c r="I507" s="21" t="s">
        <v>1113</v>
      </c>
      <c r="J507" s="23">
        <v>100</v>
      </c>
      <c r="K507" s="21" t="s">
        <v>1114</v>
      </c>
      <c r="L507" s="23">
        <v>20</v>
      </c>
    </row>
    <row r="508" ht="18" customHeight="true" spans="1:12">
      <c r="A508" s="25"/>
      <c r="B508" s="22"/>
      <c r="C508" s="21"/>
      <c r="D508" s="21"/>
      <c r="E508" s="20"/>
      <c r="F508" s="22"/>
      <c r="G508" s="20" t="s">
        <v>1115</v>
      </c>
      <c r="H508" s="20" t="s">
        <v>1872</v>
      </c>
      <c r="I508" s="21" t="s">
        <v>1113</v>
      </c>
      <c r="J508" s="23">
        <v>100</v>
      </c>
      <c r="K508" s="21" t="s">
        <v>1114</v>
      </c>
      <c r="L508" s="23">
        <v>20</v>
      </c>
    </row>
    <row r="509" ht="18" customHeight="true" spans="1:12">
      <c r="A509" s="25"/>
      <c r="B509" s="22"/>
      <c r="C509" s="21"/>
      <c r="D509" s="21"/>
      <c r="E509" s="20"/>
      <c r="F509" s="22" t="s">
        <v>1117</v>
      </c>
      <c r="G509" s="20" t="s">
        <v>1118</v>
      </c>
      <c r="H509" s="20" t="s">
        <v>1864</v>
      </c>
      <c r="I509" s="21" t="s">
        <v>1113</v>
      </c>
      <c r="J509" s="23">
        <v>100</v>
      </c>
      <c r="K509" s="21" t="s">
        <v>1114</v>
      </c>
      <c r="L509" s="23">
        <v>30</v>
      </c>
    </row>
    <row r="510" ht="18" customHeight="true" spans="1:12">
      <c r="A510" s="25"/>
      <c r="B510" s="22"/>
      <c r="C510" s="21"/>
      <c r="D510" s="21"/>
      <c r="E510" s="20"/>
      <c r="F510" s="22" t="s">
        <v>1132</v>
      </c>
      <c r="G510" s="20" t="s">
        <v>1133</v>
      </c>
      <c r="H510" s="20" t="s">
        <v>1873</v>
      </c>
      <c r="I510" s="21" t="s">
        <v>1109</v>
      </c>
      <c r="J510" s="23">
        <v>95</v>
      </c>
      <c r="K510" s="21" t="s">
        <v>1114</v>
      </c>
      <c r="L510" s="23">
        <v>10</v>
      </c>
    </row>
    <row r="511" ht="22" customHeight="true" spans="1:12">
      <c r="A511" s="25"/>
      <c r="B511" s="20" t="s">
        <v>1874</v>
      </c>
      <c r="C511" s="21">
        <v>10</v>
      </c>
      <c r="D511" s="19">
        <v>4100</v>
      </c>
      <c r="E511" s="20" t="s">
        <v>1875</v>
      </c>
      <c r="F511" s="22" t="s">
        <v>1106</v>
      </c>
      <c r="G511" s="20" t="s">
        <v>1107</v>
      </c>
      <c r="H511" s="20" t="s">
        <v>1876</v>
      </c>
      <c r="I511" s="21" t="s">
        <v>1109</v>
      </c>
      <c r="J511" s="23">
        <v>3</v>
      </c>
      <c r="K511" s="21" t="s">
        <v>1863</v>
      </c>
      <c r="L511" s="23">
        <v>10</v>
      </c>
    </row>
    <row r="512" ht="22" customHeight="true" spans="1:12">
      <c r="A512" s="25"/>
      <c r="B512" s="22"/>
      <c r="C512" s="21"/>
      <c r="D512" s="21"/>
      <c r="E512" s="20"/>
      <c r="F512" s="22"/>
      <c r="G512" s="20" t="s">
        <v>1111</v>
      </c>
      <c r="H512" s="20" t="s">
        <v>1864</v>
      </c>
      <c r="I512" s="21" t="s">
        <v>1109</v>
      </c>
      <c r="J512" s="23">
        <v>97</v>
      </c>
      <c r="K512" s="21" t="s">
        <v>1114</v>
      </c>
      <c r="L512" s="23">
        <v>20</v>
      </c>
    </row>
    <row r="513" ht="22" customHeight="true" spans="1:12">
      <c r="A513" s="25"/>
      <c r="B513" s="22"/>
      <c r="C513" s="21"/>
      <c r="D513" s="21"/>
      <c r="E513" s="20"/>
      <c r="F513" s="22"/>
      <c r="G513" s="20" t="s">
        <v>1115</v>
      </c>
      <c r="H513" s="20" t="s">
        <v>1864</v>
      </c>
      <c r="I513" s="21" t="s">
        <v>1109</v>
      </c>
      <c r="J513" s="23">
        <v>97</v>
      </c>
      <c r="K513" s="21" t="s">
        <v>1114</v>
      </c>
      <c r="L513" s="23">
        <v>20</v>
      </c>
    </row>
    <row r="514" ht="22" customHeight="true" spans="1:12">
      <c r="A514" s="25"/>
      <c r="B514" s="22"/>
      <c r="C514" s="21"/>
      <c r="D514" s="21"/>
      <c r="E514" s="20"/>
      <c r="F514" s="22" t="s">
        <v>1117</v>
      </c>
      <c r="G514" s="20" t="s">
        <v>1118</v>
      </c>
      <c r="H514" s="20" t="s">
        <v>1877</v>
      </c>
      <c r="I514" s="21" t="s">
        <v>1120</v>
      </c>
      <c r="J514" s="34" t="s">
        <v>1131</v>
      </c>
      <c r="K514" s="21"/>
      <c r="L514" s="23">
        <v>30</v>
      </c>
    </row>
    <row r="515" ht="22" customHeight="true" spans="1:12">
      <c r="A515" s="25"/>
      <c r="B515" s="22"/>
      <c r="C515" s="21"/>
      <c r="D515" s="21"/>
      <c r="E515" s="20"/>
      <c r="F515" s="22" t="s">
        <v>1132</v>
      </c>
      <c r="G515" s="20" t="s">
        <v>1133</v>
      </c>
      <c r="H515" s="20" t="s">
        <v>1878</v>
      </c>
      <c r="I515" s="21" t="s">
        <v>1109</v>
      </c>
      <c r="J515" s="23">
        <v>90</v>
      </c>
      <c r="K515" s="21" t="s">
        <v>1114</v>
      </c>
      <c r="L515" s="23">
        <v>10</v>
      </c>
    </row>
    <row r="516" ht="18" customHeight="true" spans="1:12">
      <c r="A516" s="25"/>
      <c r="B516" s="20" t="s">
        <v>1879</v>
      </c>
      <c r="C516" s="21">
        <v>10</v>
      </c>
      <c r="D516" s="19">
        <v>9396</v>
      </c>
      <c r="E516" s="20" t="s">
        <v>1880</v>
      </c>
      <c r="F516" s="22" t="s">
        <v>1106</v>
      </c>
      <c r="G516" s="20" t="s">
        <v>1107</v>
      </c>
      <c r="H516" s="20" t="s">
        <v>1881</v>
      </c>
      <c r="I516" s="21" t="s">
        <v>1109</v>
      </c>
      <c r="J516" s="23">
        <v>1</v>
      </c>
      <c r="K516" s="21" t="s">
        <v>1596</v>
      </c>
      <c r="L516" s="23">
        <v>25</v>
      </c>
    </row>
    <row r="517" ht="18" customHeight="true" spans="1:12">
      <c r="A517" s="25"/>
      <c r="B517" s="22"/>
      <c r="C517" s="21"/>
      <c r="D517" s="21"/>
      <c r="E517" s="20"/>
      <c r="F517" s="22"/>
      <c r="G517" s="20" t="s">
        <v>1111</v>
      </c>
      <c r="H517" s="20" t="s">
        <v>1663</v>
      </c>
      <c r="I517" s="21" t="s">
        <v>1113</v>
      </c>
      <c r="J517" s="23">
        <v>100</v>
      </c>
      <c r="K517" s="21" t="s">
        <v>1114</v>
      </c>
      <c r="L517" s="23">
        <v>25</v>
      </c>
    </row>
    <row r="518" ht="18" customHeight="true" spans="1:12">
      <c r="A518" s="25"/>
      <c r="B518" s="22"/>
      <c r="C518" s="21"/>
      <c r="D518" s="21"/>
      <c r="E518" s="20"/>
      <c r="F518" s="22" t="s">
        <v>1117</v>
      </c>
      <c r="G518" s="20" t="s">
        <v>1118</v>
      </c>
      <c r="H518" s="20" t="s">
        <v>1856</v>
      </c>
      <c r="I518" s="21" t="s">
        <v>1109</v>
      </c>
      <c r="J518" s="23">
        <v>95</v>
      </c>
      <c r="K518" s="21" t="s">
        <v>1114</v>
      </c>
      <c r="L518" s="23">
        <v>30</v>
      </c>
    </row>
    <row r="519" ht="18" customHeight="true" spans="1:12">
      <c r="A519" s="26"/>
      <c r="B519" s="22"/>
      <c r="C519" s="21"/>
      <c r="D519" s="21"/>
      <c r="E519" s="20"/>
      <c r="F519" s="22" t="s">
        <v>1545</v>
      </c>
      <c r="G519" s="20" t="s">
        <v>1546</v>
      </c>
      <c r="H519" s="20" t="s">
        <v>1882</v>
      </c>
      <c r="I519" s="21" t="s">
        <v>1113</v>
      </c>
      <c r="J519" s="23">
        <v>9396</v>
      </c>
      <c r="K519" s="21" t="s">
        <v>1164</v>
      </c>
      <c r="L519" s="23">
        <v>10</v>
      </c>
    </row>
    <row r="520" ht="18" customHeight="true" spans="1:12">
      <c r="A520" s="24" t="s">
        <v>1883</v>
      </c>
      <c r="B520" s="20" t="s">
        <v>1884</v>
      </c>
      <c r="C520" s="21">
        <v>10</v>
      </c>
      <c r="D520" s="19">
        <v>3240</v>
      </c>
      <c r="E520" s="20" t="s">
        <v>1885</v>
      </c>
      <c r="F520" s="22" t="s">
        <v>1106</v>
      </c>
      <c r="G520" s="20" t="s">
        <v>1107</v>
      </c>
      <c r="H520" s="20" t="s">
        <v>1886</v>
      </c>
      <c r="I520" s="21" t="s">
        <v>1887</v>
      </c>
      <c r="J520" s="23">
        <v>5</v>
      </c>
      <c r="K520" s="21" t="s">
        <v>1150</v>
      </c>
      <c r="L520" s="23">
        <v>15</v>
      </c>
    </row>
    <row r="521" ht="18" customHeight="true" spans="1:12">
      <c r="A521" s="25"/>
      <c r="B521" s="22"/>
      <c r="C521" s="21"/>
      <c r="D521" s="21"/>
      <c r="E521" s="20"/>
      <c r="F521" s="22"/>
      <c r="G521" s="20" t="s">
        <v>1111</v>
      </c>
      <c r="H521" s="20" t="s">
        <v>1888</v>
      </c>
      <c r="I521" s="21" t="s">
        <v>1141</v>
      </c>
      <c r="J521" s="23">
        <v>10650</v>
      </c>
      <c r="K521" s="21" t="s">
        <v>1170</v>
      </c>
      <c r="L521" s="23">
        <v>20</v>
      </c>
    </row>
    <row r="522" ht="18" customHeight="true" spans="1:12">
      <c r="A522" s="25"/>
      <c r="B522" s="22"/>
      <c r="C522" s="21"/>
      <c r="D522" s="21"/>
      <c r="E522" s="20"/>
      <c r="F522" s="22"/>
      <c r="G522" s="20" t="s">
        <v>1115</v>
      </c>
      <c r="H522" s="20" t="s">
        <v>1889</v>
      </c>
      <c r="I522" s="21" t="s">
        <v>1113</v>
      </c>
      <c r="J522" s="23">
        <v>100</v>
      </c>
      <c r="K522" s="21" t="s">
        <v>1114</v>
      </c>
      <c r="L522" s="23">
        <v>15</v>
      </c>
    </row>
    <row r="523" ht="18" customHeight="true" spans="1:12">
      <c r="A523" s="25"/>
      <c r="B523" s="22"/>
      <c r="C523" s="21"/>
      <c r="D523" s="21"/>
      <c r="E523" s="20"/>
      <c r="F523" s="22" t="s">
        <v>1117</v>
      </c>
      <c r="G523" s="20" t="s">
        <v>1118</v>
      </c>
      <c r="H523" s="20" t="s">
        <v>1890</v>
      </c>
      <c r="I523" s="21" t="s">
        <v>1109</v>
      </c>
      <c r="J523" s="23">
        <v>95</v>
      </c>
      <c r="K523" s="21" t="s">
        <v>1114</v>
      </c>
      <c r="L523" s="23">
        <v>30</v>
      </c>
    </row>
    <row r="524" ht="18" customHeight="true" spans="1:12">
      <c r="A524" s="26"/>
      <c r="B524" s="22"/>
      <c r="C524" s="21"/>
      <c r="D524" s="21"/>
      <c r="E524" s="20"/>
      <c r="F524" s="22" t="s">
        <v>1132</v>
      </c>
      <c r="G524" s="20" t="s">
        <v>1133</v>
      </c>
      <c r="H524" s="20" t="s">
        <v>1891</v>
      </c>
      <c r="I524" s="21" t="s">
        <v>1109</v>
      </c>
      <c r="J524" s="23">
        <v>95</v>
      </c>
      <c r="K524" s="21" t="s">
        <v>1114</v>
      </c>
      <c r="L524" s="23">
        <v>10</v>
      </c>
    </row>
    <row r="525" ht="18" customHeight="true" spans="1:12">
      <c r="A525" s="20" t="s">
        <v>1883</v>
      </c>
      <c r="B525" s="20" t="s">
        <v>1892</v>
      </c>
      <c r="C525" s="21">
        <v>10</v>
      </c>
      <c r="D525" s="19">
        <v>2040</v>
      </c>
      <c r="E525" s="20" t="s">
        <v>1893</v>
      </c>
      <c r="F525" s="22" t="s">
        <v>1106</v>
      </c>
      <c r="G525" s="20" t="s">
        <v>1107</v>
      </c>
      <c r="H525" s="20" t="s">
        <v>1886</v>
      </c>
      <c r="I525" s="21" t="s">
        <v>1141</v>
      </c>
      <c r="J525" s="23">
        <v>5</v>
      </c>
      <c r="K525" s="21" t="s">
        <v>1150</v>
      </c>
      <c r="L525" s="23">
        <v>15</v>
      </c>
    </row>
    <row r="526" ht="18" customHeight="true" spans="1:12">
      <c r="A526" s="20"/>
      <c r="B526" s="22"/>
      <c r="C526" s="21"/>
      <c r="D526" s="21"/>
      <c r="E526" s="20"/>
      <c r="F526" s="22"/>
      <c r="G526" s="20" t="s">
        <v>1111</v>
      </c>
      <c r="H526" s="20" t="s">
        <v>1894</v>
      </c>
      <c r="I526" s="21" t="s">
        <v>1887</v>
      </c>
      <c r="J526" s="23">
        <v>8550</v>
      </c>
      <c r="K526" s="21" t="s">
        <v>1170</v>
      </c>
      <c r="L526" s="23">
        <v>15</v>
      </c>
    </row>
    <row r="527" ht="18" customHeight="true" spans="1:12">
      <c r="A527" s="20"/>
      <c r="B527" s="22"/>
      <c r="C527" s="21"/>
      <c r="D527" s="21"/>
      <c r="E527" s="20"/>
      <c r="F527" s="22"/>
      <c r="G527" s="20" t="s">
        <v>1115</v>
      </c>
      <c r="H527" s="20" t="s">
        <v>1895</v>
      </c>
      <c r="I527" s="21" t="s">
        <v>1113</v>
      </c>
      <c r="J527" s="23">
        <v>100</v>
      </c>
      <c r="K527" s="21" t="s">
        <v>1114</v>
      </c>
      <c r="L527" s="23">
        <v>20</v>
      </c>
    </row>
    <row r="528" ht="18" customHeight="true" spans="1:12">
      <c r="A528" s="20"/>
      <c r="B528" s="22"/>
      <c r="C528" s="21"/>
      <c r="D528" s="21"/>
      <c r="E528" s="20"/>
      <c r="F528" s="22" t="s">
        <v>1117</v>
      </c>
      <c r="G528" s="20" t="s">
        <v>1118</v>
      </c>
      <c r="H528" s="20" t="s">
        <v>1896</v>
      </c>
      <c r="I528" s="21" t="s">
        <v>1109</v>
      </c>
      <c r="J528" s="23">
        <v>95</v>
      </c>
      <c r="K528" s="21" t="s">
        <v>1114</v>
      </c>
      <c r="L528" s="23">
        <v>30</v>
      </c>
    </row>
    <row r="529" ht="18" customHeight="true" spans="1:12">
      <c r="A529" s="20"/>
      <c r="B529" s="22"/>
      <c r="C529" s="21"/>
      <c r="D529" s="21"/>
      <c r="E529" s="20"/>
      <c r="F529" s="22" t="s">
        <v>1132</v>
      </c>
      <c r="G529" s="20" t="s">
        <v>1133</v>
      </c>
      <c r="H529" s="20" t="s">
        <v>1897</v>
      </c>
      <c r="I529" s="21" t="s">
        <v>1120</v>
      </c>
      <c r="J529" s="21" t="s">
        <v>1277</v>
      </c>
      <c r="K529" s="21"/>
      <c r="L529" s="23">
        <v>10</v>
      </c>
    </row>
    <row r="530" ht="18" customHeight="true" spans="1:12">
      <c r="A530" s="20" t="s">
        <v>1883</v>
      </c>
      <c r="B530" s="20" t="s">
        <v>1898</v>
      </c>
      <c r="C530" s="21">
        <v>10</v>
      </c>
      <c r="D530" s="23">
        <v>660</v>
      </c>
      <c r="E530" s="20" t="s">
        <v>1899</v>
      </c>
      <c r="F530" s="22" t="s">
        <v>1106</v>
      </c>
      <c r="G530" s="20" t="s">
        <v>1107</v>
      </c>
      <c r="H530" s="20" t="s">
        <v>1886</v>
      </c>
      <c r="I530" s="21" t="s">
        <v>1887</v>
      </c>
      <c r="J530" s="23">
        <v>5</v>
      </c>
      <c r="K530" s="21" t="s">
        <v>1150</v>
      </c>
      <c r="L530" s="23">
        <v>15</v>
      </c>
    </row>
    <row r="531" ht="18" customHeight="true" spans="1:12">
      <c r="A531" s="20"/>
      <c r="B531" s="22"/>
      <c r="C531" s="21"/>
      <c r="D531" s="21"/>
      <c r="E531" s="20"/>
      <c r="F531" s="22"/>
      <c r="G531" s="20" t="s">
        <v>1111</v>
      </c>
      <c r="H531" s="20" t="s">
        <v>1900</v>
      </c>
      <c r="I531" s="21" t="s">
        <v>1141</v>
      </c>
      <c r="J531" s="23">
        <v>8550</v>
      </c>
      <c r="K531" s="21" t="s">
        <v>1170</v>
      </c>
      <c r="L531" s="23">
        <v>15</v>
      </c>
    </row>
    <row r="532" ht="18" customHeight="true" spans="1:12">
      <c r="A532" s="20"/>
      <c r="B532" s="22"/>
      <c r="C532" s="21"/>
      <c r="D532" s="21"/>
      <c r="E532" s="20"/>
      <c r="F532" s="22"/>
      <c r="G532" s="20" t="s">
        <v>1115</v>
      </c>
      <c r="H532" s="20" t="s">
        <v>1901</v>
      </c>
      <c r="I532" s="21" t="s">
        <v>1113</v>
      </c>
      <c r="J532" s="23">
        <v>100</v>
      </c>
      <c r="K532" s="21" t="s">
        <v>1114</v>
      </c>
      <c r="L532" s="23">
        <v>20</v>
      </c>
    </row>
    <row r="533" ht="18" customHeight="true" spans="1:12">
      <c r="A533" s="20"/>
      <c r="B533" s="22"/>
      <c r="C533" s="21"/>
      <c r="D533" s="21"/>
      <c r="E533" s="20"/>
      <c r="F533" s="22" t="s">
        <v>1117</v>
      </c>
      <c r="G533" s="20" t="s">
        <v>1118</v>
      </c>
      <c r="H533" s="20" t="s">
        <v>1902</v>
      </c>
      <c r="I533" s="21" t="s">
        <v>1261</v>
      </c>
      <c r="J533" s="23">
        <v>95</v>
      </c>
      <c r="K533" s="21" t="s">
        <v>1114</v>
      </c>
      <c r="L533" s="23">
        <v>30</v>
      </c>
    </row>
    <row r="534" ht="18" customHeight="true" spans="1:12">
      <c r="A534" s="20"/>
      <c r="B534" s="22"/>
      <c r="C534" s="21"/>
      <c r="D534" s="21"/>
      <c r="E534" s="20"/>
      <c r="F534" s="22" t="s">
        <v>1132</v>
      </c>
      <c r="G534" s="20" t="s">
        <v>1133</v>
      </c>
      <c r="H534" s="20" t="s">
        <v>1903</v>
      </c>
      <c r="I534" s="21" t="s">
        <v>1120</v>
      </c>
      <c r="J534" s="21" t="s">
        <v>1277</v>
      </c>
      <c r="K534" s="21"/>
      <c r="L534" s="23">
        <v>10</v>
      </c>
    </row>
    <row r="535" ht="18" customHeight="true" spans="1:12">
      <c r="A535" s="20"/>
      <c r="B535" s="20" t="s">
        <v>1904</v>
      </c>
      <c r="C535" s="21">
        <v>10</v>
      </c>
      <c r="D535" s="19">
        <v>2604.28</v>
      </c>
      <c r="E535" s="20" t="s">
        <v>1905</v>
      </c>
      <c r="F535" s="22" t="s">
        <v>1106</v>
      </c>
      <c r="G535" s="20" t="s">
        <v>1107</v>
      </c>
      <c r="H535" s="20" t="s">
        <v>1886</v>
      </c>
      <c r="I535" s="21" t="s">
        <v>1141</v>
      </c>
      <c r="J535" s="23">
        <v>5</v>
      </c>
      <c r="K535" s="21" t="s">
        <v>1150</v>
      </c>
      <c r="L535" s="23">
        <v>15</v>
      </c>
    </row>
    <row r="536" ht="18" customHeight="true" spans="1:12">
      <c r="A536" s="20"/>
      <c r="B536" s="20"/>
      <c r="C536" s="21"/>
      <c r="D536" s="21"/>
      <c r="E536" s="20"/>
      <c r="F536" s="22"/>
      <c r="G536" s="20" t="s">
        <v>1111</v>
      </c>
      <c r="H536" s="20" t="s">
        <v>1906</v>
      </c>
      <c r="I536" s="21" t="s">
        <v>1141</v>
      </c>
      <c r="J536" s="23">
        <v>10</v>
      </c>
      <c r="K536" s="21" t="s">
        <v>1170</v>
      </c>
      <c r="L536" s="23">
        <v>20</v>
      </c>
    </row>
    <row r="537" ht="18" customHeight="true" spans="1:12">
      <c r="A537" s="20"/>
      <c r="B537" s="20"/>
      <c r="C537" s="21"/>
      <c r="D537" s="21"/>
      <c r="E537" s="20"/>
      <c r="F537" s="22"/>
      <c r="G537" s="20" t="s">
        <v>1115</v>
      </c>
      <c r="H537" s="20" t="s">
        <v>1907</v>
      </c>
      <c r="I537" s="21" t="s">
        <v>1113</v>
      </c>
      <c r="J537" s="23">
        <v>100</v>
      </c>
      <c r="K537" s="21" t="s">
        <v>1114</v>
      </c>
      <c r="L537" s="23">
        <v>15</v>
      </c>
    </row>
    <row r="538" ht="18" customHeight="true" spans="1:12">
      <c r="A538" s="20"/>
      <c r="B538" s="20"/>
      <c r="C538" s="21"/>
      <c r="D538" s="21"/>
      <c r="E538" s="20"/>
      <c r="F538" s="22" t="s">
        <v>1117</v>
      </c>
      <c r="G538" s="20" t="s">
        <v>1118</v>
      </c>
      <c r="H538" s="20" t="s">
        <v>1908</v>
      </c>
      <c r="I538" s="21" t="s">
        <v>1109</v>
      </c>
      <c r="J538" s="23">
        <v>95</v>
      </c>
      <c r="K538" s="21" t="s">
        <v>1114</v>
      </c>
      <c r="L538" s="23">
        <v>30</v>
      </c>
    </row>
    <row r="539" ht="18" customHeight="true" spans="1:12">
      <c r="A539" s="20"/>
      <c r="B539" s="20"/>
      <c r="C539" s="21"/>
      <c r="D539" s="21"/>
      <c r="E539" s="20"/>
      <c r="F539" s="22" t="s">
        <v>1132</v>
      </c>
      <c r="G539" s="20" t="s">
        <v>1133</v>
      </c>
      <c r="H539" s="20" t="s">
        <v>1909</v>
      </c>
      <c r="I539" s="21" t="s">
        <v>1109</v>
      </c>
      <c r="J539" s="23">
        <v>95</v>
      </c>
      <c r="K539" s="21" t="s">
        <v>1114</v>
      </c>
      <c r="L539" s="23">
        <v>10</v>
      </c>
    </row>
    <row r="540" ht="18" customHeight="true" spans="1:12">
      <c r="A540" s="20"/>
      <c r="B540" s="20" t="s">
        <v>1910</v>
      </c>
      <c r="C540" s="21">
        <v>10</v>
      </c>
      <c r="D540" s="19">
        <v>17395.2</v>
      </c>
      <c r="E540" s="20" t="s">
        <v>1911</v>
      </c>
      <c r="F540" s="22" t="s">
        <v>1106</v>
      </c>
      <c r="G540" s="20" t="s">
        <v>1107</v>
      </c>
      <c r="H540" s="20" t="s">
        <v>1886</v>
      </c>
      <c r="I540" s="21" t="s">
        <v>1887</v>
      </c>
      <c r="J540" s="23">
        <v>5</v>
      </c>
      <c r="K540" s="21" t="s">
        <v>1150</v>
      </c>
      <c r="L540" s="23">
        <v>15</v>
      </c>
    </row>
    <row r="541" ht="18" customHeight="true" spans="1:12">
      <c r="A541" s="20"/>
      <c r="B541" s="22"/>
      <c r="C541" s="21"/>
      <c r="D541" s="19"/>
      <c r="E541" s="20"/>
      <c r="F541" s="22"/>
      <c r="G541" s="20" t="s">
        <v>1111</v>
      </c>
      <c r="H541" s="20" t="s">
        <v>1912</v>
      </c>
      <c r="I541" s="21" t="s">
        <v>1141</v>
      </c>
      <c r="J541" s="23">
        <v>9600</v>
      </c>
      <c r="K541" s="21" t="s">
        <v>1209</v>
      </c>
      <c r="L541" s="23">
        <v>10</v>
      </c>
    </row>
    <row r="542" ht="18" customHeight="true" spans="1:12">
      <c r="A542" s="20"/>
      <c r="B542" s="22"/>
      <c r="C542" s="21"/>
      <c r="D542" s="19"/>
      <c r="E542" s="20"/>
      <c r="F542" s="22"/>
      <c r="G542" s="20" t="s">
        <v>1115</v>
      </c>
      <c r="H542" s="20" t="s">
        <v>1913</v>
      </c>
      <c r="I542" s="21" t="s">
        <v>1109</v>
      </c>
      <c r="J542" s="23">
        <v>90</v>
      </c>
      <c r="K542" s="21" t="s">
        <v>1114</v>
      </c>
      <c r="L542" s="23">
        <v>15</v>
      </c>
    </row>
    <row r="543" ht="18" customHeight="true" spans="1:12">
      <c r="A543" s="20"/>
      <c r="B543" s="22"/>
      <c r="C543" s="21"/>
      <c r="D543" s="19"/>
      <c r="E543" s="20"/>
      <c r="F543" s="22" t="s">
        <v>1117</v>
      </c>
      <c r="G543" s="20" t="s">
        <v>1118</v>
      </c>
      <c r="H543" s="20" t="s">
        <v>1914</v>
      </c>
      <c r="I543" s="21" t="s">
        <v>1120</v>
      </c>
      <c r="J543" s="21" t="s">
        <v>1143</v>
      </c>
      <c r="K543" s="21"/>
      <c r="L543" s="23">
        <v>30</v>
      </c>
    </row>
    <row r="544" ht="18" customHeight="true" spans="1:12">
      <c r="A544" s="20"/>
      <c r="B544" s="22"/>
      <c r="C544" s="21"/>
      <c r="D544" s="19"/>
      <c r="E544" s="20"/>
      <c r="F544" s="22" t="s">
        <v>1132</v>
      </c>
      <c r="G544" s="20" t="s">
        <v>1133</v>
      </c>
      <c r="H544" s="20" t="s">
        <v>1915</v>
      </c>
      <c r="I544" s="21" t="s">
        <v>1120</v>
      </c>
      <c r="J544" s="21" t="s">
        <v>1143</v>
      </c>
      <c r="K544" s="21"/>
      <c r="L544" s="23">
        <v>10</v>
      </c>
    </row>
    <row r="545" ht="18" customHeight="true" spans="1:12">
      <c r="A545" s="20"/>
      <c r="B545" s="22"/>
      <c r="C545" s="21"/>
      <c r="D545" s="19"/>
      <c r="E545" s="20"/>
      <c r="F545" s="22" t="s">
        <v>1545</v>
      </c>
      <c r="G545" s="20" t="s">
        <v>1546</v>
      </c>
      <c r="H545" s="20" t="s">
        <v>1916</v>
      </c>
      <c r="I545" s="21" t="s">
        <v>1141</v>
      </c>
      <c r="J545" s="23">
        <v>1580</v>
      </c>
      <c r="K545" s="21" t="s">
        <v>1917</v>
      </c>
      <c r="L545" s="23">
        <v>10</v>
      </c>
    </row>
    <row r="546" ht="18" customHeight="true" spans="1:12">
      <c r="A546" s="20"/>
      <c r="B546" s="20" t="s">
        <v>1918</v>
      </c>
      <c r="C546" s="21">
        <v>10</v>
      </c>
      <c r="D546" s="23">
        <v>602</v>
      </c>
      <c r="E546" s="20" t="s">
        <v>1919</v>
      </c>
      <c r="F546" s="22" t="s">
        <v>1106</v>
      </c>
      <c r="G546" s="20" t="s">
        <v>1107</v>
      </c>
      <c r="H546" s="20" t="s">
        <v>1886</v>
      </c>
      <c r="I546" s="21" t="s">
        <v>1141</v>
      </c>
      <c r="J546" s="23">
        <v>5</v>
      </c>
      <c r="K546" s="21" t="s">
        <v>1150</v>
      </c>
      <c r="L546" s="23">
        <v>15</v>
      </c>
    </row>
    <row r="547" ht="18" customHeight="true" spans="1:12">
      <c r="A547" s="20"/>
      <c r="B547" s="22"/>
      <c r="C547" s="21"/>
      <c r="D547" s="21"/>
      <c r="E547" s="20"/>
      <c r="F547" s="22"/>
      <c r="G547" s="20" t="s">
        <v>1111</v>
      </c>
      <c r="H547" s="20" t="s">
        <v>1920</v>
      </c>
      <c r="I547" s="21" t="s">
        <v>1141</v>
      </c>
      <c r="J547" s="23">
        <v>24000</v>
      </c>
      <c r="K547" s="21" t="s">
        <v>1209</v>
      </c>
      <c r="L547" s="23">
        <v>15</v>
      </c>
    </row>
    <row r="548" ht="30" customHeight="true" spans="1:12">
      <c r="A548" s="20"/>
      <c r="B548" s="22"/>
      <c r="C548" s="21"/>
      <c r="D548" s="21"/>
      <c r="E548" s="20"/>
      <c r="F548" s="22"/>
      <c r="G548" s="20" t="s">
        <v>1115</v>
      </c>
      <c r="H548" s="20" t="s">
        <v>1921</v>
      </c>
      <c r="I548" s="21" t="s">
        <v>1113</v>
      </c>
      <c r="J548" s="23">
        <v>100</v>
      </c>
      <c r="K548" s="21" t="s">
        <v>1114</v>
      </c>
      <c r="L548" s="23">
        <v>20</v>
      </c>
    </row>
    <row r="549" ht="30" customHeight="true" spans="1:12">
      <c r="A549" s="20"/>
      <c r="B549" s="22"/>
      <c r="C549" s="21"/>
      <c r="D549" s="21"/>
      <c r="E549" s="20"/>
      <c r="F549" s="22" t="s">
        <v>1117</v>
      </c>
      <c r="G549" s="20" t="s">
        <v>1118</v>
      </c>
      <c r="H549" s="20" t="s">
        <v>1922</v>
      </c>
      <c r="I549" s="21" t="s">
        <v>1120</v>
      </c>
      <c r="J549" s="21" t="s">
        <v>1277</v>
      </c>
      <c r="K549" s="21"/>
      <c r="L549" s="23">
        <v>30</v>
      </c>
    </row>
    <row r="550" ht="18" customHeight="true" spans="1:12">
      <c r="A550" s="20"/>
      <c r="B550" s="22"/>
      <c r="C550" s="21"/>
      <c r="D550" s="21"/>
      <c r="E550" s="20"/>
      <c r="F550" s="22" t="s">
        <v>1132</v>
      </c>
      <c r="G550" s="20" t="s">
        <v>1133</v>
      </c>
      <c r="H550" s="20" t="s">
        <v>1923</v>
      </c>
      <c r="I550" s="21" t="s">
        <v>1120</v>
      </c>
      <c r="J550" s="21" t="s">
        <v>1277</v>
      </c>
      <c r="K550" s="21"/>
      <c r="L550" s="23">
        <v>10</v>
      </c>
    </row>
    <row r="551" ht="16.8" customHeight="true" spans="1:12">
      <c r="A551" s="20" t="s">
        <v>1924</v>
      </c>
      <c r="B551" s="20" t="s">
        <v>1925</v>
      </c>
      <c r="C551" s="21">
        <v>10</v>
      </c>
      <c r="D551" s="19">
        <v>7682.64</v>
      </c>
      <c r="E551" s="20" t="s">
        <v>1926</v>
      </c>
      <c r="F551" s="22" t="s">
        <v>1106</v>
      </c>
      <c r="G551" s="20" t="s">
        <v>1107</v>
      </c>
      <c r="H551" s="20" t="s">
        <v>1927</v>
      </c>
      <c r="I551" s="21" t="s">
        <v>1109</v>
      </c>
      <c r="J551" s="23">
        <v>7744.56</v>
      </c>
      <c r="K551" s="21" t="s">
        <v>1164</v>
      </c>
      <c r="L551" s="23">
        <v>10</v>
      </c>
    </row>
    <row r="552" ht="16.8" customHeight="true" spans="1:12">
      <c r="A552" s="20"/>
      <c r="B552" s="22"/>
      <c r="C552" s="21"/>
      <c r="D552" s="21"/>
      <c r="E552" s="20"/>
      <c r="F552" s="22"/>
      <c r="G552" s="20" t="s">
        <v>1111</v>
      </c>
      <c r="H552" s="20" t="s">
        <v>1928</v>
      </c>
      <c r="I552" s="21" t="s">
        <v>1109</v>
      </c>
      <c r="J552" s="23">
        <v>98</v>
      </c>
      <c r="K552" s="21" t="s">
        <v>1114</v>
      </c>
      <c r="L552" s="23">
        <v>10</v>
      </c>
    </row>
    <row r="553" ht="16.8" customHeight="true" spans="1:12">
      <c r="A553" s="20"/>
      <c r="B553" s="22"/>
      <c r="C553" s="21"/>
      <c r="D553" s="21"/>
      <c r="E553" s="20"/>
      <c r="F553" s="22"/>
      <c r="G553" s="20" t="s">
        <v>1115</v>
      </c>
      <c r="H553" s="20" t="s">
        <v>1929</v>
      </c>
      <c r="I553" s="21" t="s">
        <v>1109</v>
      </c>
      <c r="J553" s="23">
        <v>98</v>
      </c>
      <c r="K553" s="21" t="s">
        <v>1114</v>
      </c>
      <c r="L553" s="23">
        <v>20</v>
      </c>
    </row>
    <row r="554" ht="16.8" customHeight="true" spans="1:12">
      <c r="A554" s="20"/>
      <c r="B554" s="22"/>
      <c r="C554" s="21"/>
      <c r="D554" s="21"/>
      <c r="E554" s="20"/>
      <c r="F554" s="22" t="s">
        <v>1117</v>
      </c>
      <c r="G554" s="20" t="s">
        <v>1118</v>
      </c>
      <c r="H554" s="20" t="s">
        <v>1930</v>
      </c>
      <c r="I554" s="21" t="s">
        <v>1120</v>
      </c>
      <c r="J554" s="34" t="s">
        <v>1644</v>
      </c>
      <c r="K554" s="21"/>
      <c r="L554" s="23">
        <v>30</v>
      </c>
    </row>
    <row r="555" ht="16.8" customHeight="true" spans="1:12">
      <c r="A555" s="20"/>
      <c r="B555" s="22"/>
      <c r="C555" s="21"/>
      <c r="D555" s="21"/>
      <c r="E555" s="20"/>
      <c r="F555" s="22" t="s">
        <v>1132</v>
      </c>
      <c r="G555" s="20" t="s">
        <v>1133</v>
      </c>
      <c r="H555" s="20" t="s">
        <v>1931</v>
      </c>
      <c r="I555" s="21" t="s">
        <v>1113</v>
      </c>
      <c r="J555" s="23">
        <v>100</v>
      </c>
      <c r="K555" s="21" t="s">
        <v>1114</v>
      </c>
      <c r="L555" s="23">
        <v>10</v>
      </c>
    </row>
    <row r="556" ht="16.8" customHeight="true" spans="1:12">
      <c r="A556" s="20"/>
      <c r="B556" s="22"/>
      <c r="C556" s="21"/>
      <c r="D556" s="21"/>
      <c r="E556" s="20"/>
      <c r="F556" s="22" t="s">
        <v>1545</v>
      </c>
      <c r="G556" s="20" t="s">
        <v>1546</v>
      </c>
      <c r="H556" s="20" t="s">
        <v>1932</v>
      </c>
      <c r="I556" s="21" t="s">
        <v>1113</v>
      </c>
      <c r="J556" s="23">
        <v>100</v>
      </c>
      <c r="K556" s="21" t="s">
        <v>1114</v>
      </c>
      <c r="L556" s="23">
        <v>10</v>
      </c>
    </row>
    <row r="557" ht="16.8" customHeight="true" spans="1:12">
      <c r="A557" s="20" t="s">
        <v>1933</v>
      </c>
      <c r="B557" s="20" t="s">
        <v>1934</v>
      </c>
      <c r="C557" s="21">
        <v>10</v>
      </c>
      <c r="D557" s="23">
        <v>708.4</v>
      </c>
      <c r="E557" s="20" t="s">
        <v>1935</v>
      </c>
      <c r="F557" s="22" t="s">
        <v>1106</v>
      </c>
      <c r="G557" s="20" t="s">
        <v>1107</v>
      </c>
      <c r="H557" s="20" t="s">
        <v>1936</v>
      </c>
      <c r="I557" s="21" t="s">
        <v>1109</v>
      </c>
      <c r="J557" s="23">
        <v>10000</v>
      </c>
      <c r="K557" s="21" t="s">
        <v>1164</v>
      </c>
      <c r="L557" s="23">
        <v>10</v>
      </c>
    </row>
    <row r="558" ht="16.8" customHeight="true" spans="1:12">
      <c r="A558" s="20"/>
      <c r="B558" s="22"/>
      <c r="C558" s="21"/>
      <c r="D558" s="21"/>
      <c r="E558" s="20"/>
      <c r="F558" s="22"/>
      <c r="G558" s="20" t="s">
        <v>1111</v>
      </c>
      <c r="H558" s="20" t="s">
        <v>1937</v>
      </c>
      <c r="I558" s="21" t="s">
        <v>1113</v>
      </c>
      <c r="J558" s="23">
        <v>100</v>
      </c>
      <c r="K558" s="21" t="s">
        <v>1114</v>
      </c>
      <c r="L558" s="23">
        <v>10</v>
      </c>
    </row>
    <row r="559" ht="16.8" customHeight="true" spans="1:12">
      <c r="A559" s="20"/>
      <c r="B559" s="22"/>
      <c r="C559" s="21"/>
      <c r="D559" s="21"/>
      <c r="E559" s="20"/>
      <c r="F559" s="22"/>
      <c r="G559" s="20" t="s">
        <v>1115</v>
      </c>
      <c r="H559" s="20" t="s">
        <v>1938</v>
      </c>
      <c r="I559" s="21" t="s">
        <v>1141</v>
      </c>
      <c r="J559" s="23">
        <v>10</v>
      </c>
      <c r="K559" s="21" t="s">
        <v>1939</v>
      </c>
      <c r="L559" s="23">
        <v>20</v>
      </c>
    </row>
    <row r="560" ht="16.8" customHeight="true" spans="1:12">
      <c r="A560" s="20"/>
      <c r="B560" s="22"/>
      <c r="C560" s="21"/>
      <c r="D560" s="21"/>
      <c r="E560" s="20"/>
      <c r="F560" s="22" t="s">
        <v>1117</v>
      </c>
      <c r="G560" s="20" t="s">
        <v>1118</v>
      </c>
      <c r="H560" s="20" t="s">
        <v>1940</v>
      </c>
      <c r="I560" s="21" t="s">
        <v>1120</v>
      </c>
      <c r="J560" s="21" t="s">
        <v>1143</v>
      </c>
      <c r="K560" s="21"/>
      <c r="L560" s="23">
        <v>30</v>
      </c>
    </row>
    <row r="561" ht="16.8" customHeight="true" spans="1:12">
      <c r="A561" s="20"/>
      <c r="B561" s="22"/>
      <c r="C561" s="21"/>
      <c r="D561" s="21"/>
      <c r="E561" s="20"/>
      <c r="F561" s="22" t="s">
        <v>1132</v>
      </c>
      <c r="G561" s="20" t="s">
        <v>1133</v>
      </c>
      <c r="H561" s="20" t="s">
        <v>1941</v>
      </c>
      <c r="I561" s="21" t="s">
        <v>1109</v>
      </c>
      <c r="J561" s="23">
        <v>90</v>
      </c>
      <c r="K561" s="21" t="s">
        <v>1114</v>
      </c>
      <c r="L561" s="23">
        <v>10</v>
      </c>
    </row>
    <row r="562" ht="16.8" customHeight="true" spans="1:12">
      <c r="A562" s="20"/>
      <c r="B562" s="22"/>
      <c r="C562" s="21"/>
      <c r="D562" s="21"/>
      <c r="E562" s="20"/>
      <c r="F562" s="22" t="s">
        <v>1545</v>
      </c>
      <c r="G562" s="20" t="s">
        <v>1546</v>
      </c>
      <c r="H562" s="20" t="s">
        <v>1942</v>
      </c>
      <c r="I562" s="21" t="s">
        <v>1141</v>
      </c>
      <c r="J562" s="23">
        <v>50</v>
      </c>
      <c r="K562" s="21" t="s">
        <v>1114</v>
      </c>
      <c r="L562" s="23">
        <v>10</v>
      </c>
    </row>
    <row r="563" ht="16.8" customHeight="true" spans="1:12">
      <c r="A563" s="24" t="s">
        <v>1943</v>
      </c>
      <c r="B563" s="20" t="s">
        <v>1944</v>
      </c>
      <c r="C563" s="21">
        <v>10</v>
      </c>
      <c r="D563" s="23">
        <v>856.21</v>
      </c>
      <c r="E563" s="20" t="s">
        <v>1945</v>
      </c>
      <c r="F563" s="22" t="s">
        <v>1106</v>
      </c>
      <c r="G563" s="20" t="s">
        <v>1107</v>
      </c>
      <c r="H563" s="20" t="s">
        <v>1946</v>
      </c>
      <c r="I563" s="21" t="s">
        <v>1109</v>
      </c>
      <c r="J563" s="23">
        <v>10</v>
      </c>
      <c r="K563" s="21" t="s">
        <v>1947</v>
      </c>
      <c r="L563" s="23">
        <v>10</v>
      </c>
    </row>
    <row r="564" ht="16.8" customHeight="true" spans="1:12">
      <c r="A564" s="25"/>
      <c r="B564" s="22"/>
      <c r="C564" s="21"/>
      <c r="D564" s="21"/>
      <c r="E564" s="20"/>
      <c r="F564" s="22"/>
      <c r="G564" s="22"/>
      <c r="H564" s="20" t="s">
        <v>1948</v>
      </c>
      <c r="I564" s="21" t="s">
        <v>1109</v>
      </c>
      <c r="J564" s="23">
        <v>100</v>
      </c>
      <c r="K564" s="21" t="s">
        <v>1518</v>
      </c>
      <c r="L564" s="23">
        <v>10</v>
      </c>
    </row>
    <row r="565" ht="16.8" customHeight="true" spans="1:12">
      <c r="A565" s="25"/>
      <c r="B565" s="22"/>
      <c r="C565" s="21"/>
      <c r="D565" s="21"/>
      <c r="E565" s="20"/>
      <c r="F565" s="22"/>
      <c r="G565" s="20" t="s">
        <v>1111</v>
      </c>
      <c r="H565" s="20" t="s">
        <v>1949</v>
      </c>
      <c r="I565" s="21" t="s">
        <v>1113</v>
      </c>
      <c r="J565" s="23">
        <v>100</v>
      </c>
      <c r="K565" s="21" t="s">
        <v>1114</v>
      </c>
      <c r="L565" s="23">
        <v>10</v>
      </c>
    </row>
    <row r="566" ht="16.8" customHeight="true" spans="1:12">
      <c r="A566" s="25"/>
      <c r="B566" s="22"/>
      <c r="C566" s="21"/>
      <c r="D566" s="21"/>
      <c r="E566" s="20"/>
      <c r="F566" s="22"/>
      <c r="G566" s="22"/>
      <c r="H566" s="20" t="s">
        <v>1780</v>
      </c>
      <c r="I566" s="21" t="s">
        <v>1109</v>
      </c>
      <c r="J566" s="23">
        <v>95</v>
      </c>
      <c r="K566" s="21" t="s">
        <v>1114</v>
      </c>
      <c r="L566" s="23">
        <v>10</v>
      </c>
    </row>
    <row r="567" ht="16.8" customHeight="true" spans="1:12">
      <c r="A567" s="25"/>
      <c r="B567" s="22"/>
      <c r="C567" s="21"/>
      <c r="D567" s="21"/>
      <c r="E567" s="20"/>
      <c r="F567" s="22"/>
      <c r="G567" s="20" t="s">
        <v>1115</v>
      </c>
      <c r="H567" s="20" t="s">
        <v>1950</v>
      </c>
      <c r="I567" s="21" t="s">
        <v>1120</v>
      </c>
      <c r="J567" s="21" t="s">
        <v>1951</v>
      </c>
      <c r="K567" s="21"/>
      <c r="L567" s="23">
        <v>10</v>
      </c>
    </row>
    <row r="568" ht="16.8" customHeight="true" spans="1:12">
      <c r="A568" s="25"/>
      <c r="B568" s="22"/>
      <c r="C568" s="21"/>
      <c r="D568" s="21"/>
      <c r="E568" s="20"/>
      <c r="F568" s="22" t="s">
        <v>1117</v>
      </c>
      <c r="G568" s="20" t="s">
        <v>1118</v>
      </c>
      <c r="H568" s="20" t="s">
        <v>1952</v>
      </c>
      <c r="I568" s="21" t="s">
        <v>1141</v>
      </c>
      <c r="J568" s="23">
        <v>5</v>
      </c>
      <c r="K568" s="21" t="s">
        <v>1114</v>
      </c>
      <c r="L568" s="23">
        <v>30</v>
      </c>
    </row>
    <row r="569" ht="16.8" customHeight="true" spans="1:12">
      <c r="A569" s="25"/>
      <c r="B569" s="22"/>
      <c r="C569" s="21"/>
      <c r="D569" s="21"/>
      <c r="E569" s="20"/>
      <c r="F569" s="22" t="s">
        <v>1545</v>
      </c>
      <c r="G569" s="20" t="s">
        <v>1546</v>
      </c>
      <c r="H569" s="20" t="s">
        <v>1953</v>
      </c>
      <c r="I569" s="21" t="s">
        <v>1141</v>
      </c>
      <c r="J569" s="23">
        <v>947.204</v>
      </c>
      <c r="K569" s="21" t="s">
        <v>1164</v>
      </c>
      <c r="L569" s="23">
        <v>10</v>
      </c>
    </row>
    <row r="570" ht="18" customHeight="true" spans="1:12">
      <c r="A570" s="25"/>
      <c r="B570" s="20" t="s">
        <v>1954</v>
      </c>
      <c r="C570" s="21">
        <v>10</v>
      </c>
      <c r="D570" s="23">
        <v>672.43</v>
      </c>
      <c r="E570" s="20" t="s">
        <v>1955</v>
      </c>
      <c r="F570" s="22" t="s">
        <v>1106</v>
      </c>
      <c r="G570" s="20" t="s">
        <v>1107</v>
      </c>
      <c r="H570" s="20" t="s">
        <v>1956</v>
      </c>
      <c r="I570" s="21" t="s">
        <v>1113</v>
      </c>
      <c r="J570" s="23">
        <v>10</v>
      </c>
      <c r="K570" s="21" t="s">
        <v>1391</v>
      </c>
      <c r="L570" s="23">
        <v>10</v>
      </c>
    </row>
    <row r="571" ht="18" customHeight="true" spans="1:12">
      <c r="A571" s="25"/>
      <c r="B571" s="22"/>
      <c r="C571" s="21"/>
      <c r="D571" s="21"/>
      <c r="E571" s="20"/>
      <c r="F571" s="22"/>
      <c r="G571" s="20" t="s">
        <v>1111</v>
      </c>
      <c r="H571" s="20" t="s">
        <v>1957</v>
      </c>
      <c r="I571" s="21" t="s">
        <v>1109</v>
      </c>
      <c r="J571" s="23">
        <v>95</v>
      </c>
      <c r="K571" s="21" t="s">
        <v>1114</v>
      </c>
      <c r="L571" s="23">
        <v>20</v>
      </c>
    </row>
    <row r="572" ht="18" customHeight="true" spans="1:12">
      <c r="A572" s="25"/>
      <c r="B572" s="22"/>
      <c r="C572" s="21"/>
      <c r="D572" s="21"/>
      <c r="E572" s="20"/>
      <c r="F572" s="22"/>
      <c r="G572" s="20" t="s">
        <v>1115</v>
      </c>
      <c r="H572" s="20" t="s">
        <v>1958</v>
      </c>
      <c r="I572" s="21" t="s">
        <v>1113</v>
      </c>
      <c r="J572" s="23">
        <v>100</v>
      </c>
      <c r="K572" s="21" t="s">
        <v>1114</v>
      </c>
      <c r="L572" s="23">
        <v>20</v>
      </c>
    </row>
    <row r="573" ht="18" customHeight="true" spans="1:12">
      <c r="A573" s="25"/>
      <c r="B573" s="22"/>
      <c r="C573" s="21"/>
      <c r="D573" s="21"/>
      <c r="E573" s="20"/>
      <c r="F573" s="22" t="s">
        <v>1117</v>
      </c>
      <c r="G573" s="20" t="s">
        <v>1118</v>
      </c>
      <c r="H573" s="20" t="s">
        <v>1959</v>
      </c>
      <c r="I573" s="21" t="s">
        <v>1109</v>
      </c>
      <c r="J573" s="23">
        <v>90</v>
      </c>
      <c r="K573" s="21" t="s">
        <v>1114</v>
      </c>
      <c r="L573" s="23">
        <v>20</v>
      </c>
    </row>
    <row r="574" ht="18" customHeight="true" spans="1:12">
      <c r="A574" s="25"/>
      <c r="B574" s="22"/>
      <c r="C574" s="21"/>
      <c r="D574" s="21"/>
      <c r="E574" s="20"/>
      <c r="F574" s="22"/>
      <c r="G574" s="22"/>
      <c r="H574" s="20" t="s">
        <v>1960</v>
      </c>
      <c r="I574" s="21" t="s">
        <v>1109</v>
      </c>
      <c r="J574" s="23">
        <v>95</v>
      </c>
      <c r="K574" s="21" t="s">
        <v>1114</v>
      </c>
      <c r="L574" s="23">
        <v>20</v>
      </c>
    </row>
    <row r="575" ht="18" customHeight="true" spans="1:12">
      <c r="A575" s="25"/>
      <c r="B575" s="20" t="s">
        <v>1961</v>
      </c>
      <c r="C575" s="21">
        <v>10</v>
      </c>
      <c r="D575" s="23">
        <v>538.51</v>
      </c>
      <c r="E575" s="20" t="s">
        <v>1945</v>
      </c>
      <c r="F575" s="22" t="s">
        <v>1106</v>
      </c>
      <c r="G575" s="20" t="s">
        <v>1107</v>
      </c>
      <c r="H575" s="20" t="s">
        <v>1946</v>
      </c>
      <c r="I575" s="21" t="s">
        <v>1109</v>
      </c>
      <c r="J575" s="23">
        <v>5</v>
      </c>
      <c r="K575" s="21" t="s">
        <v>1947</v>
      </c>
      <c r="L575" s="23">
        <v>15</v>
      </c>
    </row>
    <row r="576" ht="18" customHeight="true" spans="1:12">
      <c r="A576" s="25"/>
      <c r="B576" s="22"/>
      <c r="C576" s="21"/>
      <c r="D576" s="21"/>
      <c r="E576" s="20"/>
      <c r="F576" s="22"/>
      <c r="G576" s="20" t="s">
        <v>1111</v>
      </c>
      <c r="H576" s="20" t="s">
        <v>1780</v>
      </c>
      <c r="I576" s="21" t="s">
        <v>1109</v>
      </c>
      <c r="J576" s="23">
        <v>95</v>
      </c>
      <c r="K576" s="21" t="s">
        <v>1114</v>
      </c>
      <c r="L576" s="23">
        <v>20</v>
      </c>
    </row>
    <row r="577" ht="18" customHeight="true" spans="1:12">
      <c r="A577" s="25"/>
      <c r="B577" s="22"/>
      <c r="C577" s="21"/>
      <c r="D577" s="21"/>
      <c r="E577" s="20"/>
      <c r="F577" s="22"/>
      <c r="G577" s="22"/>
      <c r="H577" s="20" t="s">
        <v>1962</v>
      </c>
      <c r="I577" s="21" t="s">
        <v>1113</v>
      </c>
      <c r="J577" s="23">
        <v>100</v>
      </c>
      <c r="K577" s="21" t="s">
        <v>1114</v>
      </c>
      <c r="L577" s="23">
        <v>15</v>
      </c>
    </row>
    <row r="578" ht="18" customHeight="true" spans="1:12">
      <c r="A578" s="25"/>
      <c r="B578" s="22"/>
      <c r="C578" s="21"/>
      <c r="D578" s="21"/>
      <c r="E578" s="20"/>
      <c r="F578" s="22" t="s">
        <v>1117</v>
      </c>
      <c r="G578" s="20" t="s">
        <v>1118</v>
      </c>
      <c r="H578" s="20" t="s">
        <v>1952</v>
      </c>
      <c r="I578" s="21" t="s">
        <v>1141</v>
      </c>
      <c r="J578" s="23">
        <v>5</v>
      </c>
      <c r="K578" s="21" t="s">
        <v>1114</v>
      </c>
      <c r="L578" s="23">
        <v>30</v>
      </c>
    </row>
    <row r="579" ht="18" customHeight="true" spans="1:12">
      <c r="A579" s="26"/>
      <c r="B579" s="22"/>
      <c r="C579" s="21"/>
      <c r="D579" s="21"/>
      <c r="E579" s="20"/>
      <c r="F579" s="22" t="s">
        <v>1545</v>
      </c>
      <c r="G579" s="20" t="s">
        <v>1546</v>
      </c>
      <c r="H579" s="20" t="s">
        <v>1953</v>
      </c>
      <c r="I579" s="21" t="s">
        <v>1141</v>
      </c>
      <c r="J579" s="23">
        <v>700.84</v>
      </c>
      <c r="K579" s="21" t="s">
        <v>1164</v>
      </c>
      <c r="L579" s="23">
        <v>10</v>
      </c>
    </row>
    <row r="580" ht="18" customHeight="true" spans="1:12">
      <c r="A580" s="20" t="s">
        <v>1963</v>
      </c>
      <c r="B580" s="20" t="s">
        <v>1964</v>
      </c>
      <c r="C580" s="21">
        <v>10</v>
      </c>
      <c r="D580" s="19">
        <v>4357.33</v>
      </c>
      <c r="E580" s="20" t="s">
        <v>1965</v>
      </c>
      <c r="F580" s="22" t="s">
        <v>1106</v>
      </c>
      <c r="G580" s="20" t="s">
        <v>1107</v>
      </c>
      <c r="H580" s="20" t="s">
        <v>1966</v>
      </c>
      <c r="I580" s="21" t="s">
        <v>1109</v>
      </c>
      <c r="J580" s="23">
        <v>1000</v>
      </c>
      <c r="K580" s="21" t="s">
        <v>1170</v>
      </c>
      <c r="L580" s="23">
        <v>20</v>
      </c>
    </row>
    <row r="581" ht="18" customHeight="true" spans="1:12">
      <c r="A581" s="20"/>
      <c r="B581" s="22"/>
      <c r="C581" s="21"/>
      <c r="D581" s="21"/>
      <c r="E581" s="20"/>
      <c r="F581" s="22"/>
      <c r="G581" s="20" t="s">
        <v>1111</v>
      </c>
      <c r="H581" s="20" t="s">
        <v>1967</v>
      </c>
      <c r="I581" s="21" t="s">
        <v>1109</v>
      </c>
      <c r="J581" s="23">
        <v>90</v>
      </c>
      <c r="K581" s="21" t="s">
        <v>1114</v>
      </c>
      <c r="L581" s="23">
        <v>15</v>
      </c>
    </row>
    <row r="582" ht="18" customHeight="true" spans="1:12">
      <c r="A582" s="20"/>
      <c r="B582" s="22"/>
      <c r="C582" s="21"/>
      <c r="D582" s="21"/>
      <c r="E582" s="20"/>
      <c r="F582" s="22"/>
      <c r="G582" s="20" t="s">
        <v>1115</v>
      </c>
      <c r="H582" s="20" t="s">
        <v>1968</v>
      </c>
      <c r="I582" s="21" t="s">
        <v>1109</v>
      </c>
      <c r="J582" s="23">
        <v>90</v>
      </c>
      <c r="K582" s="21" t="s">
        <v>1114</v>
      </c>
      <c r="L582" s="23">
        <v>15</v>
      </c>
    </row>
    <row r="583" ht="18" customHeight="true" spans="1:12">
      <c r="A583" s="20"/>
      <c r="B583" s="22"/>
      <c r="C583" s="21"/>
      <c r="D583" s="21"/>
      <c r="E583" s="20"/>
      <c r="F583" s="22" t="s">
        <v>1117</v>
      </c>
      <c r="G583" s="20" t="s">
        <v>1118</v>
      </c>
      <c r="H583" s="20" t="s">
        <v>1969</v>
      </c>
      <c r="I583" s="21" t="s">
        <v>1120</v>
      </c>
      <c r="J583" s="34" t="s">
        <v>1131</v>
      </c>
      <c r="K583" s="21"/>
      <c r="L583" s="23">
        <v>30</v>
      </c>
    </row>
    <row r="584" ht="18" customHeight="true" spans="1:12">
      <c r="A584" s="20"/>
      <c r="B584" s="22"/>
      <c r="C584" s="21"/>
      <c r="D584" s="21"/>
      <c r="E584" s="20"/>
      <c r="F584" s="22" t="s">
        <v>1132</v>
      </c>
      <c r="G584" s="20" t="s">
        <v>1133</v>
      </c>
      <c r="H584" s="20" t="s">
        <v>1970</v>
      </c>
      <c r="I584" s="21" t="s">
        <v>1109</v>
      </c>
      <c r="J584" s="23">
        <v>90</v>
      </c>
      <c r="K584" s="21" t="s">
        <v>1114</v>
      </c>
      <c r="L584" s="23">
        <v>10</v>
      </c>
    </row>
    <row r="585" ht="18" customHeight="true" spans="1:12">
      <c r="A585" s="20"/>
      <c r="B585" s="20" t="s">
        <v>1971</v>
      </c>
      <c r="C585" s="21">
        <v>10</v>
      </c>
      <c r="D585" s="19">
        <v>1045.3</v>
      </c>
      <c r="E585" s="20" t="s">
        <v>1972</v>
      </c>
      <c r="F585" s="22" t="s">
        <v>1106</v>
      </c>
      <c r="G585" s="20" t="s">
        <v>1107</v>
      </c>
      <c r="H585" s="20" t="s">
        <v>1973</v>
      </c>
      <c r="I585" s="21" t="s">
        <v>1109</v>
      </c>
      <c r="J585" s="23">
        <v>1000</v>
      </c>
      <c r="K585" s="21" t="s">
        <v>1209</v>
      </c>
      <c r="L585" s="23">
        <v>20</v>
      </c>
    </row>
    <row r="586" ht="18" customHeight="true" spans="1:12">
      <c r="A586" s="20"/>
      <c r="B586" s="20"/>
      <c r="C586" s="21"/>
      <c r="D586" s="19"/>
      <c r="E586" s="20"/>
      <c r="F586" s="22"/>
      <c r="G586" s="20" t="s">
        <v>1111</v>
      </c>
      <c r="H586" s="20" t="s">
        <v>1974</v>
      </c>
      <c r="I586" s="21" t="s">
        <v>1109</v>
      </c>
      <c r="J586" s="23">
        <v>90</v>
      </c>
      <c r="K586" s="21" t="s">
        <v>1114</v>
      </c>
      <c r="L586" s="23">
        <v>15</v>
      </c>
    </row>
    <row r="587" ht="18" customHeight="true" spans="1:12">
      <c r="A587" s="20"/>
      <c r="B587" s="20"/>
      <c r="C587" s="21"/>
      <c r="D587" s="19"/>
      <c r="E587" s="20"/>
      <c r="F587" s="22"/>
      <c r="G587" s="20" t="s">
        <v>1115</v>
      </c>
      <c r="H587" s="20" t="s">
        <v>1975</v>
      </c>
      <c r="I587" s="21" t="s">
        <v>1109</v>
      </c>
      <c r="J587" s="23">
        <v>90</v>
      </c>
      <c r="K587" s="21" t="s">
        <v>1114</v>
      </c>
      <c r="L587" s="23">
        <v>15</v>
      </c>
    </row>
    <row r="588" ht="18" customHeight="true" spans="1:12">
      <c r="A588" s="20"/>
      <c r="B588" s="20"/>
      <c r="C588" s="21"/>
      <c r="D588" s="19"/>
      <c r="E588" s="20"/>
      <c r="F588" s="22" t="s">
        <v>1117</v>
      </c>
      <c r="G588" s="20" t="s">
        <v>1118</v>
      </c>
      <c r="H588" s="20" t="s">
        <v>1976</v>
      </c>
      <c r="I588" s="21" t="s">
        <v>1120</v>
      </c>
      <c r="J588" s="34" t="s">
        <v>1131</v>
      </c>
      <c r="K588" s="21"/>
      <c r="L588" s="23">
        <v>30</v>
      </c>
    </row>
    <row r="589" ht="18" customHeight="true" spans="1:12">
      <c r="A589" s="20"/>
      <c r="B589" s="20"/>
      <c r="C589" s="21"/>
      <c r="D589" s="19"/>
      <c r="E589" s="20"/>
      <c r="F589" s="22" t="s">
        <v>1132</v>
      </c>
      <c r="G589" s="20" t="s">
        <v>1133</v>
      </c>
      <c r="H589" s="20" t="s">
        <v>1977</v>
      </c>
      <c r="I589" s="21" t="s">
        <v>1109</v>
      </c>
      <c r="J589" s="23">
        <v>90</v>
      </c>
      <c r="K589" s="21" t="s">
        <v>1114</v>
      </c>
      <c r="L589" s="23">
        <v>10</v>
      </c>
    </row>
    <row r="590" ht="18" customHeight="true" spans="1:12">
      <c r="A590" s="20"/>
      <c r="B590" s="20" t="s">
        <v>1978</v>
      </c>
      <c r="C590" s="21">
        <v>10</v>
      </c>
      <c r="D590" s="19">
        <v>1103.76</v>
      </c>
      <c r="E590" s="20" t="s">
        <v>1979</v>
      </c>
      <c r="F590" s="22" t="s">
        <v>1106</v>
      </c>
      <c r="G590" s="20" t="s">
        <v>1107</v>
      </c>
      <c r="H590" s="20" t="s">
        <v>1980</v>
      </c>
      <c r="I590" s="21" t="s">
        <v>1109</v>
      </c>
      <c r="J590" s="23">
        <v>200</v>
      </c>
      <c r="K590" s="21" t="s">
        <v>1209</v>
      </c>
      <c r="L590" s="23">
        <v>20</v>
      </c>
    </row>
    <row r="591" ht="18" customHeight="true" spans="1:12">
      <c r="A591" s="20"/>
      <c r="B591" s="22"/>
      <c r="C591" s="21"/>
      <c r="D591" s="21"/>
      <c r="E591" s="20"/>
      <c r="F591" s="22"/>
      <c r="G591" s="20" t="s">
        <v>1111</v>
      </c>
      <c r="H591" s="20" t="s">
        <v>1981</v>
      </c>
      <c r="I591" s="21" t="s">
        <v>1109</v>
      </c>
      <c r="J591" s="23">
        <v>90</v>
      </c>
      <c r="K591" s="21" t="s">
        <v>1114</v>
      </c>
      <c r="L591" s="23">
        <v>15</v>
      </c>
    </row>
    <row r="592" ht="18" customHeight="true" spans="1:12">
      <c r="A592" s="20"/>
      <c r="B592" s="22"/>
      <c r="C592" s="21"/>
      <c r="D592" s="21"/>
      <c r="E592" s="20"/>
      <c r="F592" s="22"/>
      <c r="G592" s="20" t="s">
        <v>1115</v>
      </c>
      <c r="H592" s="20" t="s">
        <v>1982</v>
      </c>
      <c r="I592" s="21" t="s">
        <v>1109</v>
      </c>
      <c r="J592" s="23">
        <v>90</v>
      </c>
      <c r="K592" s="21" t="s">
        <v>1114</v>
      </c>
      <c r="L592" s="23">
        <v>15</v>
      </c>
    </row>
    <row r="593" ht="18" customHeight="true" spans="1:12">
      <c r="A593" s="20"/>
      <c r="B593" s="22"/>
      <c r="C593" s="21"/>
      <c r="D593" s="21"/>
      <c r="E593" s="20"/>
      <c r="F593" s="22" t="s">
        <v>1117</v>
      </c>
      <c r="G593" s="20" t="s">
        <v>1118</v>
      </c>
      <c r="H593" s="20" t="s">
        <v>1983</v>
      </c>
      <c r="I593" s="21" t="s">
        <v>1120</v>
      </c>
      <c r="J593" s="34" t="s">
        <v>1131</v>
      </c>
      <c r="K593" s="21"/>
      <c r="L593" s="23">
        <v>30</v>
      </c>
    </row>
    <row r="594" ht="18" customHeight="true" spans="1:12">
      <c r="A594" s="20"/>
      <c r="B594" s="22"/>
      <c r="C594" s="21"/>
      <c r="D594" s="21"/>
      <c r="E594" s="20"/>
      <c r="F594" s="22" t="s">
        <v>1132</v>
      </c>
      <c r="G594" s="20" t="s">
        <v>1133</v>
      </c>
      <c r="H594" s="20" t="s">
        <v>1984</v>
      </c>
      <c r="I594" s="21" t="s">
        <v>1109</v>
      </c>
      <c r="J594" s="23">
        <v>90</v>
      </c>
      <c r="K594" s="21" t="s">
        <v>1114</v>
      </c>
      <c r="L594" s="23">
        <v>10</v>
      </c>
    </row>
    <row r="595" ht="18" customHeight="true" spans="1:12">
      <c r="A595" s="20"/>
      <c r="B595" s="20" t="s">
        <v>1985</v>
      </c>
      <c r="C595" s="21">
        <v>10</v>
      </c>
      <c r="D595" s="23">
        <v>842.98</v>
      </c>
      <c r="E595" s="20" t="s">
        <v>1986</v>
      </c>
      <c r="F595" s="22" t="s">
        <v>1106</v>
      </c>
      <c r="G595" s="20" t="s">
        <v>1107</v>
      </c>
      <c r="H595" s="20" t="s">
        <v>1987</v>
      </c>
      <c r="I595" s="21" t="s">
        <v>1109</v>
      </c>
      <c r="J595" s="23">
        <v>100</v>
      </c>
      <c r="K595" s="21" t="s">
        <v>1209</v>
      </c>
      <c r="L595" s="23">
        <v>20</v>
      </c>
    </row>
    <row r="596" ht="18" customHeight="true" spans="1:12">
      <c r="A596" s="20"/>
      <c r="B596" s="20"/>
      <c r="C596" s="21"/>
      <c r="D596" s="23"/>
      <c r="E596" s="20"/>
      <c r="F596" s="22"/>
      <c r="G596" s="20" t="s">
        <v>1111</v>
      </c>
      <c r="H596" s="20" t="s">
        <v>1988</v>
      </c>
      <c r="I596" s="21" t="s">
        <v>1109</v>
      </c>
      <c r="J596" s="23">
        <v>90</v>
      </c>
      <c r="K596" s="21" t="s">
        <v>1114</v>
      </c>
      <c r="L596" s="23">
        <v>15</v>
      </c>
    </row>
    <row r="597" ht="18" customHeight="true" spans="1:12">
      <c r="A597" s="20"/>
      <c r="B597" s="20"/>
      <c r="C597" s="21"/>
      <c r="D597" s="23"/>
      <c r="E597" s="20"/>
      <c r="F597" s="22"/>
      <c r="G597" s="20" t="s">
        <v>1115</v>
      </c>
      <c r="H597" s="20" t="s">
        <v>1989</v>
      </c>
      <c r="I597" s="21" t="s">
        <v>1109</v>
      </c>
      <c r="J597" s="23">
        <v>90</v>
      </c>
      <c r="K597" s="21" t="s">
        <v>1114</v>
      </c>
      <c r="L597" s="23">
        <v>15</v>
      </c>
    </row>
    <row r="598" ht="18" customHeight="true" spans="1:12">
      <c r="A598" s="20"/>
      <c r="B598" s="20"/>
      <c r="C598" s="21"/>
      <c r="D598" s="23"/>
      <c r="E598" s="20"/>
      <c r="F598" s="22" t="s">
        <v>1117</v>
      </c>
      <c r="G598" s="20" t="s">
        <v>1118</v>
      </c>
      <c r="H598" s="20" t="s">
        <v>1990</v>
      </c>
      <c r="I598" s="21" t="s">
        <v>1120</v>
      </c>
      <c r="J598" s="21" t="s">
        <v>1143</v>
      </c>
      <c r="K598" s="21"/>
      <c r="L598" s="23">
        <v>30</v>
      </c>
    </row>
    <row r="599" ht="18" customHeight="true" spans="1:12">
      <c r="A599" s="20"/>
      <c r="B599" s="20"/>
      <c r="C599" s="21"/>
      <c r="D599" s="23"/>
      <c r="E599" s="20"/>
      <c r="F599" s="22" t="s">
        <v>1132</v>
      </c>
      <c r="G599" s="20" t="s">
        <v>1133</v>
      </c>
      <c r="H599" s="20" t="s">
        <v>1991</v>
      </c>
      <c r="I599" s="21" t="s">
        <v>1109</v>
      </c>
      <c r="J599" s="23">
        <v>90</v>
      </c>
      <c r="K599" s="21" t="s">
        <v>1114</v>
      </c>
      <c r="L599" s="23">
        <v>10</v>
      </c>
    </row>
    <row r="600" ht="18" customHeight="true" spans="1:12">
      <c r="A600" s="20" t="s">
        <v>1963</v>
      </c>
      <c r="B600" s="20" t="s">
        <v>1992</v>
      </c>
      <c r="C600" s="21">
        <v>10</v>
      </c>
      <c r="D600" s="19">
        <v>2980.76</v>
      </c>
      <c r="E600" s="20" t="s">
        <v>1993</v>
      </c>
      <c r="F600" s="22" t="s">
        <v>1106</v>
      </c>
      <c r="G600" s="20" t="s">
        <v>1107</v>
      </c>
      <c r="H600" s="20" t="s">
        <v>1994</v>
      </c>
      <c r="I600" s="21" t="s">
        <v>1109</v>
      </c>
      <c r="J600" s="23">
        <v>10000</v>
      </c>
      <c r="K600" s="21" t="s">
        <v>1209</v>
      </c>
      <c r="L600" s="23">
        <v>20</v>
      </c>
    </row>
    <row r="601" ht="18" customHeight="true" spans="1:12">
      <c r="A601" s="20"/>
      <c r="B601" s="22"/>
      <c r="C601" s="21"/>
      <c r="D601" s="21"/>
      <c r="E601" s="20"/>
      <c r="F601" s="22"/>
      <c r="G601" s="20" t="s">
        <v>1111</v>
      </c>
      <c r="H601" s="20" t="s">
        <v>1995</v>
      </c>
      <c r="I601" s="21" t="s">
        <v>1120</v>
      </c>
      <c r="J601" s="21" t="s">
        <v>1644</v>
      </c>
      <c r="K601" s="21"/>
      <c r="L601" s="23">
        <v>15</v>
      </c>
    </row>
    <row r="602" ht="18" customHeight="true" spans="1:12">
      <c r="A602" s="20"/>
      <c r="B602" s="22"/>
      <c r="C602" s="21"/>
      <c r="D602" s="21"/>
      <c r="E602" s="20"/>
      <c r="F602" s="22"/>
      <c r="G602" s="20" t="s">
        <v>1115</v>
      </c>
      <c r="H602" s="20" t="s">
        <v>1996</v>
      </c>
      <c r="I602" s="21" t="s">
        <v>1109</v>
      </c>
      <c r="J602" s="23">
        <v>90</v>
      </c>
      <c r="K602" s="21" t="s">
        <v>1114</v>
      </c>
      <c r="L602" s="23">
        <v>15</v>
      </c>
    </row>
    <row r="603" ht="18" customHeight="true" spans="1:12">
      <c r="A603" s="20"/>
      <c r="B603" s="22"/>
      <c r="C603" s="21"/>
      <c r="D603" s="21"/>
      <c r="E603" s="20"/>
      <c r="F603" s="22" t="s">
        <v>1117</v>
      </c>
      <c r="G603" s="20" t="s">
        <v>1118</v>
      </c>
      <c r="H603" s="20" t="s">
        <v>1997</v>
      </c>
      <c r="I603" s="21" t="s">
        <v>1120</v>
      </c>
      <c r="J603" s="21" t="s">
        <v>1143</v>
      </c>
      <c r="K603" s="21"/>
      <c r="L603" s="23">
        <v>30</v>
      </c>
    </row>
    <row r="604" ht="18" customHeight="true" spans="1:12">
      <c r="A604" s="20"/>
      <c r="B604" s="22"/>
      <c r="C604" s="21"/>
      <c r="D604" s="21"/>
      <c r="E604" s="20"/>
      <c r="F604" s="22" t="s">
        <v>1132</v>
      </c>
      <c r="G604" s="20" t="s">
        <v>1133</v>
      </c>
      <c r="H604" s="20" t="s">
        <v>1998</v>
      </c>
      <c r="I604" s="21" t="s">
        <v>1109</v>
      </c>
      <c r="J604" s="23">
        <v>90</v>
      </c>
      <c r="K604" s="21" t="s">
        <v>1114</v>
      </c>
      <c r="L604" s="23">
        <v>10</v>
      </c>
    </row>
    <row r="605" ht="18" customHeight="true" spans="1:12">
      <c r="A605" s="20" t="s">
        <v>1999</v>
      </c>
      <c r="B605" s="20" t="s">
        <v>2000</v>
      </c>
      <c r="C605" s="21">
        <v>10</v>
      </c>
      <c r="D605" s="19">
        <v>4774.37</v>
      </c>
      <c r="E605" s="20" t="s">
        <v>2001</v>
      </c>
      <c r="F605" s="22" t="s">
        <v>1106</v>
      </c>
      <c r="G605" s="20" t="s">
        <v>1107</v>
      </c>
      <c r="H605" s="20" t="s">
        <v>2002</v>
      </c>
      <c r="I605" s="21" t="s">
        <v>1109</v>
      </c>
      <c r="J605" s="23">
        <v>5701</v>
      </c>
      <c r="K605" s="21" t="s">
        <v>1209</v>
      </c>
      <c r="L605" s="23">
        <v>20</v>
      </c>
    </row>
    <row r="606" ht="18" customHeight="true" spans="1:12">
      <c r="A606" s="20"/>
      <c r="B606" s="22"/>
      <c r="C606" s="21"/>
      <c r="D606" s="21"/>
      <c r="E606" s="20"/>
      <c r="F606" s="22"/>
      <c r="G606" s="20" t="s">
        <v>1111</v>
      </c>
      <c r="H606" s="20" t="s">
        <v>2003</v>
      </c>
      <c r="I606" s="21" t="s">
        <v>1109</v>
      </c>
      <c r="J606" s="23">
        <v>770</v>
      </c>
      <c r="K606" s="21" t="s">
        <v>1619</v>
      </c>
      <c r="L606" s="23">
        <v>10</v>
      </c>
    </row>
    <row r="607" ht="18" customHeight="true" spans="1:12">
      <c r="A607" s="20"/>
      <c r="B607" s="22"/>
      <c r="C607" s="21"/>
      <c r="D607" s="21"/>
      <c r="E607" s="20"/>
      <c r="F607" s="22"/>
      <c r="G607" s="20" t="s">
        <v>1115</v>
      </c>
      <c r="H607" s="20" t="s">
        <v>2004</v>
      </c>
      <c r="I607" s="21" t="s">
        <v>1109</v>
      </c>
      <c r="J607" s="23">
        <v>98</v>
      </c>
      <c r="K607" s="21" t="s">
        <v>1114</v>
      </c>
      <c r="L607" s="23">
        <v>20</v>
      </c>
    </row>
    <row r="608" ht="18" customHeight="true" spans="1:12">
      <c r="A608" s="20"/>
      <c r="B608" s="22"/>
      <c r="C608" s="21"/>
      <c r="D608" s="21"/>
      <c r="E608" s="20"/>
      <c r="F608" s="22" t="s">
        <v>1117</v>
      </c>
      <c r="G608" s="20" t="s">
        <v>1118</v>
      </c>
      <c r="H608" s="20" t="s">
        <v>2005</v>
      </c>
      <c r="I608" s="21" t="s">
        <v>1120</v>
      </c>
      <c r="J608" s="21" t="s">
        <v>1624</v>
      </c>
      <c r="K608" s="21"/>
      <c r="L608" s="23">
        <v>30</v>
      </c>
    </row>
    <row r="609" ht="18" customHeight="true" spans="1:12">
      <c r="A609" s="20"/>
      <c r="B609" s="22"/>
      <c r="C609" s="21"/>
      <c r="D609" s="21"/>
      <c r="E609" s="20"/>
      <c r="F609" s="22" t="s">
        <v>1132</v>
      </c>
      <c r="G609" s="20" t="s">
        <v>1133</v>
      </c>
      <c r="H609" s="20" t="s">
        <v>2006</v>
      </c>
      <c r="I609" s="21" t="s">
        <v>1109</v>
      </c>
      <c r="J609" s="23">
        <v>96</v>
      </c>
      <c r="K609" s="21" t="s">
        <v>1114</v>
      </c>
      <c r="L609" s="23">
        <v>10</v>
      </c>
    </row>
    <row r="610" ht="18" customHeight="true" spans="1:12">
      <c r="A610" s="20"/>
      <c r="B610" s="20" t="s">
        <v>2007</v>
      </c>
      <c r="C610" s="21">
        <v>10</v>
      </c>
      <c r="D610" s="19">
        <v>14224.93</v>
      </c>
      <c r="E610" s="20" t="s">
        <v>2001</v>
      </c>
      <c r="F610" s="22" t="s">
        <v>1106</v>
      </c>
      <c r="G610" s="20" t="s">
        <v>1107</v>
      </c>
      <c r="H610" s="20" t="s">
        <v>2008</v>
      </c>
      <c r="I610" s="21" t="s">
        <v>1109</v>
      </c>
      <c r="J610" s="23">
        <v>16500</v>
      </c>
      <c r="K610" s="21" t="s">
        <v>1209</v>
      </c>
      <c r="L610" s="23">
        <v>20</v>
      </c>
    </row>
    <row r="611" ht="18" customHeight="true" spans="1:12">
      <c r="A611" s="20"/>
      <c r="B611" s="22"/>
      <c r="C611" s="21"/>
      <c r="D611" s="21"/>
      <c r="E611" s="20"/>
      <c r="F611" s="22"/>
      <c r="G611" s="20" t="s">
        <v>1111</v>
      </c>
      <c r="H611" s="20" t="s">
        <v>2009</v>
      </c>
      <c r="I611" s="21" t="s">
        <v>1109</v>
      </c>
      <c r="J611" s="23">
        <v>750</v>
      </c>
      <c r="K611" s="21" t="s">
        <v>1619</v>
      </c>
      <c r="L611" s="23">
        <v>20</v>
      </c>
    </row>
    <row r="612" ht="18" customHeight="true" spans="1:12">
      <c r="A612" s="20"/>
      <c r="B612" s="22"/>
      <c r="C612" s="21"/>
      <c r="D612" s="21"/>
      <c r="E612" s="20"/>
      <c r="F612" s="22"/>
      <c r="G612" s="20" t="s">
        <v>1115</v>
      </c>
      <c r="H612" s="20" t="s">
        <v>2004</v>
      </c>
      <c r="I612" s="21" t="s">
        <v>1109</v>
      </c>
      <c r="J612" s="23">
        <v>98</v>
      </c>
      <c r="K612" s="21" t="s">
        <v>1114</v>
      </c>
      <c r="L612" s="23">
        <v>10</v>
      </c>
    </row>
    <row r="613" ht="18" customHeight="true" spans="1:12">
      <c r="A613" s="20"/>
      <c r="B613" s="22"/>
      <c r="C613" s="21"/>
      <c r="D613" s="21"/>
      <c r="E613" s="20"/>
      <c r="F613" s="22" t="s">
        <v>1117</v>
      </c>
      <c r="G613" s="20" t="s">
        <v>1118</v>
      </c>
      <c r="H613" s="20" t="s">
        <v>2005</v>
      </c>
      <c r="I613" s="21" t="s">
        <v>1120</v>
      </c>
      <c r="J613" s="21" t="s">
        <v>1624</v>
      </c>
      <c r="K613" s="21"/>
      <c r="L613" s="23">
        <v>30</v>
      </c>
    </row>
    <row r="614" ht="18" customHeight="true" spans="1:12">
      <c r="A614" s="20"/>
      <c r="B614" s="22"/>
      <c r="C614" s="21"/>
      <c r="D614" s="21"/>
      <c r="E614" s="20"/>
      <c r="F614" s="22" t="s">
        <v>1132</v>
      </c>
      <c r="G614" s="20" t="s">
        <v>1133</v>
      </c>
      <c r="H614" s="20" t="s">
        <v>2010</v>
      </c>
      <c r="I614" s="21" t="s">
        <v>1109</v>
      </c>
      <c r="J614" s="23">
        <v>96</v>
      </c>
      <c r="K614" s="21" t="s">
        <v>1114</v>
      </c>
      <c r="L614" s="23">
        <v>10</v>
      </c>
    </row>
    <row r="615" ht="18" customHeight="true" spans="1:12">
      <c r="A615" s="20"/>
      <c r="B615" s="20" t="s">
        <v>2011</v>
      </c>
      <c r="C615" s="21">
        <v>10</v>
      </c>
      <c r="D615" s="19">
        <v>3985</v>
      </c>
      <c r="E615" s="20" t="s">
        <v>2012</v>
      </c>
      <c r="F615" s="22" t="s">
        <v>1106</v>
      </c>
      <c r="G615" s="20" t="s">
        <v>1107</v>
      </c>
      <c r="H615" s="20" t="s">
        <v>2013</v>
      </c>
      <c r="I615" s="21" t="s">
        <v>1109</v>
      </c>
      <c r="J615" s="23">
        <v>1889</v>
      </c>
      <c r="K615" s="21" t="s">
        <v>1209</v>
      </c>
      <c r="L615" s="23">
        <v>10</v>
      </c>
    </row>
    <row r="616" ht="18" customHeight="true" spans="1:12">
      <c r="A616" s="20"/>
      <c r="B616" s="22"/>
      <c r="C616" s="21"/>
      <c r="D616" s="21"/>
      <c r="E616" s="20"/>
      <c r="F616" s="22"/>
      <c r="G616" s="20" t="s">
        <v>1111</v>
      </c>
      <c r="H616" s="20" t="s">
        <v>2003</v>
      </c>
      <c r="I616" s="21" t="s">
        <v>1109</v>
      </c>
      <c r="J616" s="23">
        <v>1010</v>
      </c>
      <c r="K616" s="21" t="s">
        <v>1619</v>
      </c>
      <c r="L616" s="23">
        <v>20</v>
      </c>
    </row>
    <row r="617" ht="18" customHeight="true" spans="1:12">
      <c r="A617" s="20"/>
      <c r="B617" s="22"/>
      <c r="C617" s="21"/>
      <c r="D617" s="21"/>
      <c r="E617" s="20"/>
      <c r="F617" s="22"/>
      <c r="G617" s="20" t="s">
        <v>1115</v>
      </c>
      <c r="H617" s="20" t="s">
        <v>2014</v>
      </c>
      <c r="I617" s="21" t="s">
        <v>1109</v>
      </c>
      <c r="J617" s="23">
        <v>98</v>
      </c>
      <c r="K617" s="21" t="s">
        <v>1114</v>
      </c>
      <c r="L617" s="23">
        <v>20</v>
      </c>
    </row>
    <row r="618" ht="18" customHeight="true" spans="1:12">
      <c r="A618" s="20"/>
      <c r="B618" s="22"/>
      <c r="C618" s="21"/>
      <c r="D618" s="21"/>
      <c r="E618" s="20"/>
      <c r="F618" s="22" t="s">
        <v>1117</v>
      </c>
      <c r="G618" s="20" t="s">
        <v>1118</v>
      </c>
      <c r="H618" s="20" t="s">
        <v>2015</v>
      </c>
      <c r="I618" s="21" t="s">
        <v>1120</v>
      </c>
      <c r="J618" s="21" t="s">
        <v>1624</v>
      </c>
      <c r="K618" s="21"/>
      <c r="L618" s="23">
        <v>30</v>
      </c>
    </row>
    <row r="619" ht="18" customHeight="true" spans="1:12">
      <c r="A619" s="20"/>
      <c r="B619" s="22"/>
      <c r="C619" s="21"/>
      <c r="D619" s="21"/>
      <c r="E619" s="20"/>
      <c r="F619" s="22" t="s">
        <v>1132</v>
      </c>
      <c r="G619" s="20" t="s">
        <v>1133</v>
      </c>
      <c r="H619" s="20" t="s">
        <v>2016</v>
      </c>
      <c r="I619" s="21" t="s">
        <v>1109</v>
      </c>
      <c r="J619" s="23">
        <v>96</v>
      </c>
      <c r="K619" s="21" t="s">
        <v>1114</v>
      </c>
      <c r="L619" s="23">
        <v>10</v>
      </c>
    </row>
    <row r="620" ht="39" customHeight="true" spans="1:12">
      <c r="A620" s="20" t="s">
        <v>2017</v>
      </c>
      <c r="B620" s="20" t="s">
        <v>2018</v>
      </c>
      <c r="C620" s="21">
        <v>10</v>
      </c>
      <c r="D620" s="23">
        <v>536.84</v>
      </c>
      <c r="E620" s="20" t="s">
        <v>2019</v>
      </c>
      <c r="F620" s="22" t="s">
        <v>1106</v>
      </c>
      <c r="G620" s="20" t="s">
        <v>1107</v>
      </c>
      <c r="H620" s="20" t="s">
        <v>2020</v>
      </c>
      <c r="I620" s="21" t="s">
        <v>1113</v>
      </c>
      <c r="J620" s="23">
        <v>100</v>
      </c>
      <c r="K620" s="21" t="s">
        <v>1114</v>
      </c>
      <c r="L620" s="23">
        <v>30</v>
      </c>
    </row>
    <row r="621" ht="39" customHeight="true" spans="1:12">
      <c r="A621" s="20"/>
      <c r="B621" s="22"/>
      <c r="C621" s="21"/>
      <c r="D621" s="21"/>
      <c r="E621" s="20"/>
      <c r="F621" s="22"/>
      <c r="G621" s="20" t="s">
        <v>1111</v>
      </c>
      <c r="H621" s="20" t="s">
        <v>2021</v>
      </c>
      <c r="I621" s="21" t="s">
        <v>1113</v>
      </c>
      <c r="J621" s="23">
        <v>100</v>
      </c>
      <c r="K621" s="21" t="s">
        <v>1114</v>
      </c>
      <c r="L621" s="23">
        <v>20</v>
      </c>
    </row>
    <row r="622" ht="39" customHeight="true" spans="1:12">
      <c r="A622" s="20"/>
      <c r="B622" s="22"/>
      <c r="C622" s="21"/>
      <c r="D622" s="21"/>
      <c r="E622" s="20"/>
      <c r="F622" s="22" t="s">
        <v>1117</v>
      </c>
      <c r="G622" s="20" t="s">
        <v>1118</v>
      </c>
      <c r="H622" s="20" t="s">
        <v>2022</v>
      </c>
      <c r="I622" s="21" t="s">
        <v>1113</v>
      </c>
      <c r="J622" s="23">
        <v>100</v>
      </c>
      <c r="K622" s="21" t="s">
        <v>1114</v>
      </c>
      <c r="L622" s="23">
        <v>20</v>
      </c>
    </row>
    <row r="623" ht="39" customHeight="true" spans="1:12">
      <c r="A623" s="20"/>
      <c r="B623" s="22"/>
      <c r="C623" s="21"/>
      <c r="D623" s="21"/>
      <c r="E623" s="20"/>
      <c r="F623" s="22" t="s">
        <v>1132</v>
      </c>
      <c r="G623" s="20" t="s">
        <v>1133</v>
      </c>
      <c r="H623" s="20" t="s">
        <v>1473</v>
      </c>
      <c r="I623" s="21" t="s">
        <v>1113</v>
      </c>
      <c r="J623" s="23">
        <v>100</v>
      </c>
      <c r="K623" s="21" t="s">
        <v>1114</v>
      </c>
      <c r="L623" s="23">
        <v>10</v>
      </c>
    </row>
    <row r="624" ht="39" customHeight="true" spans="1:12">
      <c r="A624" s="20"/>
      <c r="B624" s="22"/>
      <c r="C624" s="21"/>
      <c r="D624" s="21"/>
      <c r="E624" s="20"/>
      <c r="F624" s="22" t="s">
        <v>1545</v>
      </c>
      <c r="G624" s="20" t="s">
        <v>2023</v>
      </c>
      <c r="H624" s="20" t="s">
        <v>2024</v>
      </c>
      <c r="I624" s="21" t="s">
        <v>1113</v>
      </c>
      <c r="J624" s="23">
        <v>100</v>
      </c>
      <c r="K624" s="21" t="s">
        <v>1114</v>
      </c>
      <c r="L624" s="23">
        <v>10</v>
      </c>
    </row>
    <row r="625" ht="18" customHeight="true" spans="1:12">
      <c r="A625" s="20"/>
      <c r="B625" s="20" t="s">
        <v>2025</v>
      </c>
      <c r="C625" s="21">
        <v>10</v>
      </c>
      <c r="D625" s="23">
        <v>563.69</v>
      </c>
      <c r="E625" s="20" t="s">
        <v>2026</v>
      </c>
      <c r="F625" s="22" t="s">
        <v>1106</v>
      </c>
      <c r="G625" s="20" t="s">
        <v>1107</v>
      </c>
      <c r="H625" s="20" t="s">
        <v>2027</v>
      </c>
      <c r="I625" s="21" t="s">
        <v>1109</v>
      </c>
      <c r="J625" s="23">
        <v>100</v>
      </c>
      <c r="K625" s="21" t="s">
        <v>1429</v>
      </c>
      <c r="L625" s="23">
        <v>20</v>
      </c>
    </row>
    <row r="626" ht="18" customHeight="true" spans="1:12">
      <c r="A626" s="20"/>
      <c r="B626" s="22"/>
      <c r="C626" s="21"/>
      <c r="D626" s="21"/>
      <c r="E626" s="20"/>
      <c r="F626" s="22"/>
      <c r="G626" s="22"/>
      <c r="H626" s="20" t="s">
        <v>2028</v>
      </c>
      <c r="I626" s="21" t="s">
        <v>1109</v>
      </c>
      <c r="J626" s="23">
        <v>1</v>
      </c>
      <c r="K626" s="21" t="s">
        <v>1452</v>
      </c>
      <c r="L626" s="23">
        <v>10</v>
      </c>
    </row>
    <row r="627" ht="18" customHeight="true" spans="1:12">
      <c r="A627" s="20"/>
      <c r="B627" s="22"/>
      <c r="C627" s="21"/>
      <c r="D627" s="21"/>
      <c r="E627" s="20"/>
      <c r="F627" s="22"/>
      <c r="G627" s="20" t="s">
        <v>1111</v>
      </c>
      <c r="H627" s="20" t="s">
        <v>2029</v>
      </c>
      <c r="I627" s="21" t="s">
        <v>1113</v>
      </c>
      <c r="J627" s="23">
        <v>100</v>
      </c>
      <c r="K627" s="21" t="s">
        <v>1114</v>
      </c>
      <c r="L627" s="23">
        <v>10</v>
      </c>
    </row>
    <row r="628" ht="18" customHeight="true" spans="1:12">
      <c r="A628" s="20"/>
      <c r="B628" s="22"/>
      <c r="C628" s="21"/>
      <c r="D628" s="21"/>
      <c r="E628" s="20"/>
      <c r="F628" s="22"/>
      <c r="G628" s="20" t="s">
        <v>1115</v>
      </c>
      <c r="H628" s="20" t="s">
        <v>2030</v>
      </c>
      <c r="I628" s="21" t="s">
        <v>1113</v>
      </c>
      <c r="J628" s="23">
        <v>100</v>
      </c>
      <c r="K628" s="21" t="s">
        <v>1114</v>
      </c>
      <c r="L628" s="23">
        <v>10</v>
      </c>
    </row>
    <row r="629" ht="18" customHeight="true" spans="1:12">
      <c r="A629" s="20"/>
      <c r="B629" s="22"/>
      <c r="C629" s="21"/>
      <c r="D629" s="21"/>
      <c r="E629" s="20"/>
      <c r="F629" s="22" t="s">
        <v>1117</v>
      </c>
      <c r="G629" s="20" t="s">
        <v>1118</v>
      </c>
      <c r="H629" s="20" t="s">
        <v>2031</v>
      </c>
      <c r="I629" s="21" t="s">
        <v>1113</v>
      </c>
      <c r="J629" s="23">
        <v>100</v>
      </c>
      <c r="K629" s="21" t="s">
        <v>1114</v>
      </c>
      <c r="L629" s="23">
        <v>30</v>
      </c>
    </row>
    <row r="630" ht="18" customHeight="true" spans="1:12">
      <c r="A630" s="20"/>
      <c r="B630" s="22"/>
      <c r="C630" s="21"/>
      <c r="D630" s="21"/>
      <c r="E630" s="20"/>
      <c r="F630" s="22" t="s">
        <v>1132</v>
      </c>
      <c r="G630" s="20" t="s">
        <v>1133</v>
      </c>
      <c r="H630" s="20" t="s">
        <v>2032</v>
      </c>
      <c r="I630" s="21" t="s">
        <v>1113</v>
      </c>
      <c r="J630" s="23">
        <v>100</v>
      </c>
      <c r="K630" s="21" t="s">
        <v>1114</v>
      </c>
      <c r="L630" s="23">
        <v>10</v>
      </c>
    </row>
    <row r="631" ht="22" customHeight="true" spans="1:12">
      <c r="A631" s="20" t="s">
        <v>2017</v>
      </c>
      <c r="B631" s="20" t="s">
        <v>2033</v>
      </c>
      <c r="C631" s="21">
        <v>10</v>
      </c>
      <c r="D631" s="19">
        <v>1444.08</v>
      </c>
      <c r="E631" s="20" t="s">
        <v>2034</v>
      </c>
      <c r="F631" s="22" t="s">
        <v>1106</v>
      </c>
      <c r="G631" s="20" t="s">
        <v>1107</v>
      </c>
      <c r="H631" s="20" t="s">
        <v>2035</v>
      </c>
      <c r="I631" s="21" t="s">
        <v>1109</v>
      </c>
      <c r="J631" s="23">
        <v>2</v>
      </c>
      <c r="K631" s="21" t="s">
        <v>1846</v>
      </c>
      <c r="L631" s="23">
        <v>10</v>
      </c>
    </row>
    <row r="632" ht="22" customHeight="true" spans="1:12">
      <c r="A632" s="20"/>
      <c r="B632" s="22"/>
      <c r="C632" s="21"/>
      <c r="D632" s="21"/>
      <c r="E632" s="20"/>
      <c r="F632" s="22"/>
      <c r="G632" s="20" t="s">
        <v>1111</v>
      </c>
      <c r="H632" s="20" t="s">
        <v>2036</v>
      </c>
      <c r="I632" s="21" t="s">
        <v>1113</v>
      </c>
      <c r="J632" s="23">
        <v>100</v>
      </c>
      <c r="K632" s="21" t="s">
        <v>1114</v>
      </c>
      <c r="L632" s="23">
        <v>20</v>
      </c>
    </row>
    <row r="633" ht="22" customHeight="true" spans="1:12">
      <c r="A633" s="20"/>
      <c r="B633" s="22"/>
      <c r="C633" s="21"/>
      <c r="D633" s="21"/>
      <c r="E633" s="20"/>
      <c r="F633" s="22"/>
      <c r="G633" s="20" t="s">
        <v>1115</v>
      </c>
      <c r="H633" s="20" t="s">
        <v>2037</v>
      </c>
      <c r="I633" s="21" t="s">
        <v>1113</v>
      </c>
      <c r="J633" s="23">
        <v>100</v>
      </c>
      <c r="K633" s="21" t="s">
        <v>1114</v>
      </c>
      <c r="L633" s="23">
        <v>20</v>
      </c>
    </row>
    <row r="634" ht="22" customHeight="true" spans="1:12">
      <c r="A634" s="20"/>
      <c r="B634" s="22"/>
      <c r="C634" s="21"/>
      <c r="D634" s="21"/>
      <c r="E634" s="20"/>
      <c r="F634" s="22" t="s">
        <v>1117</v>
      </c>
      <c r="G634" s="20" t="s">
        <v>1129</v>
      </c>
      <c r="H634" s="20" t="s">
        <v>2038</v>
      </c>
      <c r="I634" s="21" t="s">
        <v>1113</v>
      </c>
      <c r="J634" s="23">
        <v>100</v>
      </c>
      <c r="K634" s="21" t="s">
        <v>1114</v>
      </c>
      <c r="L634" s="23">
        <v>15</v>
      </c>
    </row>
    <row r="635" ht="22" customHeight="true" spans="1:12">
      <c r="A635" s="20"/>
      <c r="B635" s="22"/>
      <c r="C635" s="21"/>
      <c r="D635" s="21"/>
      <c r="E635" s="20"/>
      <c r="F635" s="22"/>
      <c r="G635" s="20" t="s">
        <v>1118</v>
      </c>
      <c r="H635" s="20" t="s">
        <v>2035</v>
      </c>
      <c r="I635" s="21" t="s">
        <v>1113</v>
      </c>
      <c r="J635" s="23">
        <v>100</v>
      </c>
      <c r="K635" s="21" t="s">
        <v>1114</v>
      </c>
      <c r="L635" s="23">
        <v>15</v>
      </c>
    </row>
    <row r="636" ht="22" customHeight="true" spans="1:12">
      <c r="A636" s="20"/>
      <c r="B636" s="22"/>
      <c r="C636" s="21"/>
      <c r="D636" s="21"/>
      <c r="E636" s="20"/>
      <c r="F636" s="22" t="s">
        <v>1132</v>
      </c>
      <c r="G636" s="20" t="s">
        <v>1133</v>
      </c>
      <c r="H636" s="20" t="s">
        <v>2039</v>
      </c>
      <c r="I636" s="21" t="s">
        <v>1113</v>
      </c>
      <c r="J636" s="23">
        <v>100</v>
      </c>
      <c r="K636" s="21" t="s">
        <v>1114</v>
      </c>
      <c r="L636" s="23">
        <v>10</v>
      </c>
    </row>
    <row r="637" ht="18" customHeight="true" spans="1:12">
      <c r="A637" s="20"/>
      <c r="B637" s="20" t="s">
        <v>2040</v>
      </c>
      <c r="C637" s="21">
        <v>10</v>
      </c>
      <c r="D637" s="19">
        <v>2500</v>
      </c>
      <c r="E637" s="20" t="s">
        <v>2041</v>
      </c>
      <c r="F637" s="22" t="s">
        <v>1106</v>
      </c>
      <c r="G637" s="20" t="s">
        <v>1107</v>
      </c>
      <c r="H637" s="20" t="s">
        <v>2042</v>
      </c>
      <c r="I637" s="21" t="s">
        <v>1113</v>
      </c>
      <c r="J637" s="23">
        <v>6</v>
      </c>
      <c r="K637" s="21" t="s">
        <v>1110</v>
      </c>
      <c r="L637" s="23">
        <v>15</v>
      </c>
    </row>
    <row r="638" ht="18" customHeight="true" spans="1:12">
      <c r="A638" s="20"/>
      <c r="B638" s="22"/>
      <c r="C638" s="21"/>
      <c r="D638" s="19"/>
      <c r="E638" s="20"/>
      <c r="F638" s="22"/>
      <c r="G638" s="20" t="s">
        <v>1111</v>
      </c>
      <c r="H638" s="20" t="s">
        <v>2043</v>
      </c>
      <c r="I638" s="21" t="s">
        <v>1113</v>
      </c>
      <c r="J638" s="23">
        <v>100</v>
      </c>
      <c r="K638" s="21" t="s">
        <v>1114</v>
      </c>
      <c r="L638" s="23">
        <v>15</v>
      </c>
    </row>
    <row r="639" ht="18" customHeight="true" spans="1:12">
      <c r="A639" s="20"/>
      <c r="B639" s="22"/>
      <c r="C639" s="21"/>
      <c r="D639" s="19"/>
      <c r="E639" s="20"/>
      <c r="F639" s="22"/>
      <c r="G639" s="20" t="s">
        <v>1115</v>
      </c>
      <c r="H639" s="20" t="s">
        <v>2044</v>
      </c>
      <c r="I639" s="21" t="s">
        <v>1113</v>
      </c>
      <c r="J639" s="23">
        <v>100</v>
      </c>
      <c r="K639" s="21" t="s">
        <v>1114</v>
      </c>
      <c r="L639" s="23">
        <v>20</v>
      </c>
    </row>
    <row r="640" ht="18" customHeight="true" spans="1:12">
      <c r="A640" s="20"/>
      <c r="B640" s="22"/>
      <c r="C640" s="21"/>
      <c r="D640" s="19"/>
      <c r="E640" s="20"/>
      <c r="F640" s="22" t="s">
        <v>1117</v>
      </c>
      <c r="G640" s="20" t="s">
        <v>1118</v>
      </c>
      <c r="H640" s="20" t="s">
        <v>2045</v>
      </c>
      <c r="I640" s="21" t="s">
        <v>1113</v>
      </c>
      <c r="J640" s="23">
        <v>100</v>
      </c>
      <c r="K640" s="21" t="s">
        <v>1114</v>
      </c>
      <c r="L640" s="23">
        <v>30</v>
      </c>
    </row>
    <row r="641" ht="18" customHeight="true" spans="1:12">
      <c r="A641" s="20"/>
      <c r="B641" s="22"/>
      <c r="C641" s="21"/>
      <c r="D641" s="19"/>
      <c r="E641" s="20"/>
      <c r="F641" s="22" t="s">
        <v>1132</v>
      </c>
      <c r="G641" s="20" t="s">
        <v>1133</v>
      </c>
      <c r="H641" s="20" t="s">
        <v>2046</v>
      </c>
      <c r="I641" s="21" t="s">
        <v>1113</v>
      </c>
      <c r="J641" s="23">
        <v>100</v>
      </c>
      <c r="K641" s="21" t="s">
        <v>1114</v>
      </c>
      <c r="L641" s="23">
        <v>10</v>
      </c>
    </row>
    <row r="642" ht="18" customHeight="true" spans="1:12">
      <c r="A642" s="20"/>
      <c r="B642" s="20" t="s">
        <v>2047</v>
      </c>
      <c r="C642" s="21">
        <v>10</v>
      </c>
      <c r="D642" s="19">
        <v>1313.53</v>
      </c>
      <c r="E642" s="20" t="s">
        <v>2048</v>
      </c>
      <c r="F642" s="22" t="s">
        <v>1106</v>
      </c>
      <c r="G642" s="20" t="s">
        <v>1107</v>
      </c>
      <c r="H642" s="20" t="s">
        <v>2049</v>
      </c>
      <c r="I642" s="21" t="s">
        <v>1113</v>
      </c>
      <c r="J642" s="23">
        <v>387</v>
      </c>
      <c r="K642" s="21" t="s">
        <v>1209</v>
      </c>
      <c r="L642" s="23">
        <v>15</v>
      </c>
    </row>
    <row r="643" ht="18" customHeight="true" spans="1:12">
      <c r="A643" s="20"/>
      <c r="B643" s="20"/>
      <c r="C643" s="21"/>
      <c r="D643" s="19"/>
      <c r="E643" s="20"/>
      <c r="F643" s="22"/>
      <c r="G643" s="22"/>
      <c r="H643" s="20" t="s">
        <v>2050</v>
      </c>
      <c r="I643" s="21" t="s">
        <v>1113</v>
      </c>
      <c r="J643" s="23">
        <v>7</v>
      </c>
      <c r="K643" s="21" t="s">
        <v>1110</v>
      </c>
      <c r="L643" s="23">
        <v>15</v>
      </c>
    </row>
    <row r="644" ht="18" customHeight="true" spans="1:12">
      <c r="A644" s="20"/>
      <c r="B644" s="20"/>
      <c r="C644" s="21"/>
      <c r="D644" s="19"/>
      <c r="E644" s="20"/>
      <c r="F644" s="22"/>
      <c r="G644" s="20" t="s">
        <v>1111</v>
      </c>
      <c r="H644" s="20" t="s">
        <v>2051</v>
      </c>
      <c r="I644" s="21" t="s">
        <v>1113</v>
      </c>
      <c r="J644" s="23">
        <v>100</v>
      </c>
      <c r="K644" s="21" t="s">
        <v>1114</v>
      </c>
      <c r="L644" s="23">
        <v>10</v>
      </c>
    </row>
    <row r="645" ht="18" customHeight="true" spans="1:12">
      <c r="A645" s="20"/>
      <c r="B645" s="20"/>
      <c r="C645" s="21"/>
      <c r="D645" s="19"/>
      <c r="E645" s="20"/>
      <c r="F645" s="22"/>
      <c r="G645" s="20" t="s">
        <v>1115</v>
      </c>
      <c r="H645" s="20" t="s">
        <v>2052</v>
      </c>
      <c r="I645" s="21" t="s">
        <v>1113</v>
      </c>
      <c r="J645" s="23">
        <v>100</v>
      </c>
      <c r="K645" s="21" t="s">
        <v>1114</v>
      </c>
      <c r="L645" s="23">
        <v>10</v>
      </c>
    </row>
    <row r="646" ht="18" customHeight="true" spans="1:12">
      <c r="A646" s="20"/>
      <c r="B646" s="20"/>
      <c r="C646" s="21"/>
      <c r="D646" s="19"/>
      <c r="E646" s="20"/>
      <c r="F646" s="22" t="s">
        <v>1117</v>
      </c>
      <c r="G646" s="20" t="s">
        <v>1118</v>
      </c>
      <c r="H646" s="20" t="s">
        <v>2053</v>
      </c>
      <c r="I646" s="21" t="s">
        <v>1113</v>
      </c>
      <c r="J646" s="23">
        <v>100</v>
      </c>
      <c r="K646" s="21" t="s">
        <v>1114</v>
      </c>
      <c r="L646" s="23">
        <v>30</v>
      </c>
    </row>
    <row r="647" ht="18" customHeight="true" spans="1:12">
      <c r="A647" s="20"/>
      <c r="B647" s="20"/>
      <c r="C647" s="21"/>
      <c r="D647" s="19"/>
      <c r="E647" s="20"/>
      <c r="F647" s="22" t="s">
        <v>1132</v>
      </c>
      <c r="G647" s="20" t="s">
        <v>1133</v>
      </c>
      <c r="H647" s="20" t="s">
        <v>2054</v>
      </c>
      <c r="I647" s="21" t="s">
        <v>1113</v>
      </c>
      <c r="J647" s="23">
        <v>100</v>
      </c>
      <c r="K647" s="21" t="s">
        <v>1114</v>
      </c>
      <c r="L647" s="23">
        <v>10</v>
      </c>
    </row>
    <row r="648" ht="18" customHeight="true" spans="1:12">
      <c r="A648" s="20"/>
      <c r="B648" s="20" t="s">
        <v>2055</v>
      </c>
      <c r="C648" s="21">
        <v>10</v>
      </c>
      <c r="D648" s="19">
        <v>1000</v>
      </c>
      <c r="E648" s="20" t="s">
        <v>2056</v>
      </c>
      <c r="F648" s="22" t="s">
        <v>1106</v>
      </c>
      <c r="G648" s="20" t="s">
        <v>1107</v>
      </c>
      <c r="H648" s="20" t="s">
        <v>2057</v>
      </c>
      <c r="I648" s="21" t="s">
        <v>1113</v>
      </c>
      <c r="J648" s="23">
        <v>1135.2</v>
      </c>
      <c r="K648" s="21" t="s">
        <v>1164</v>
      </c>
      <c r="L648" s="23">
        <v>20</v>
      </c>
    </row>
    <row r="649" ht="18" customHeight="true" spans="1:12">
      <c r="A649" s="20"/>
      <c r="B649" s="22"/>
      <c r="C649" s="21"/>
      <c r="D649" s="21"/>
      <c r="E649" s="20"/>
      <c r="F649" s="22"/>
      <c r="G649" s="20" t="s">
        <v>1111</v>
      </c>
      <c r="H649" s="20" t="s">
        <v>2058</v>
      </c>
      <c r="I649" s="21" t="s">
        <v>1113</v>
      </c>
      <c r="J649" s="23">
        <v>100</v>
      </c>
      <c r="K649" s="21" t="s">
        <v>1114</v>
      </c>
      <c r="L649" s="23">
        <v>15</v>
      </c>
    </row>
    <row r="650" ht="18" customHeight="true" spans="1:12">
      <c r="A650" s="20"/>
      <c r="B650" s="22"/>
      <c r="C650" s="21"/>
      <c r="D650" s="21"/>
      <c r="E650" s="20"/>
      <c r="F650" s="22"/>
      <c r="G650" s="20" t="s">
        <v>1115</v>
      </c>
      <c r="H650" s="20" t="s">
        <v>2059</v>
      </c>
      <c r="I650" s="21" t="s">
        <v>1113</v>
      </c>
      <c r="J650" s="23">
        <v>100</v>
      </c>
      <c r="K650" s="21" t="s">
        <v>1114</v>
      </c>
      <c r="L650" s="23">
        <v>15</v>
      </c>
    </row>
    <row r="651" ht="18" customHeight="true" spans="1:12">
      <c r="A651" s="20"/>
      <c r="B651" s="22"/>
      <c r="C651" s="21"/>
      <c r="D651" s="21"/>
      <c r="E651" s="20"/>
      <c r="F651" s="22" t="s">
        <v>1117</v>
      </c>
      <c r="G651" s="20" t="s">
        <v>1118</v>
      </c>
      <c r="H651" s="20" t="s">
        <v>2060</v>
      </c>
      <c r="I651" s="21" t="s">
        <v>1113</v>
      </c>
      <c r="J651" s="23">
        <v>100</v>
      </c>
      <c r="K651" s="21" t="s">
        <v>1114</v>
      </c>
      <c r="L651" s="23">
        <v>15</v>
      </c>
    </row>
    <row r="652" ht="18" customHeight="true" spans="1:12">
      <c r="A652" s="20"/>
      <c r="B652" s="22"/>
      <c r="C652" s="21"/>
      <c r="D652" s="21"/>
      <c r="E652" s="20"/>
      <c r="F652" s="22"/>
      <c r="G652" s="20" t="s">
        <v>1230</v>
      </c>
      <c r="H652" s="20" t="s">
        <v>2061</v>
      </c>
      <c r="I652" s="21" t="s">
        <v>1113</v>
      </c>
      <c r="J652" s="23">
        <v>100</v>
      </c>
      <c r="K652" s="21" t="s">
        <v>1114</v>
      </c>
      <c r="L652" s="23">
        <v>15</v>
      </c>
    </row>
    <row r="653" ht="18" customHeight="true" spans="1:12">
      <c r="A653" s="20"/>
      <c r="B653" s="22"/>
      <c r="C653" s="21"/>
      <c r="D653" s="21"/>
      <c r="E653" s="20"/>
      <c r="F653" s="22" t="s">
        <v>1132</v>
      </c>
      <c r="G653" s="20" t="s">
        <v>1133</v>
      </c>
      <c r="H653" s="20" t="s">
        <v>2062</v>
      </c>
      <c r="I653" s="21" t="s">
        <v>1113</v>
      </c>
      <c r="J653" s="23">
        <v>100</v>
      </c>
      <c r="K653" s="21" t="s">
        <v>1114</v>
      </c>
      <c r="L653" s="23">
        <v>10</v>
      </c>
    </row>
    <row r="654" ht="27" customHeight="true" spans="1:12">
      <c r="A654" s="24" t="s">
        <v>2063</v>
      </c>
      <c r="B654" s="20" t="s">
        <v>2033</v>
      </c>
      <c r="C654" s="21">
        <v>10</v>
      </c>
      <c r="D654" s="23">
        <v>624.2</v>
      </c>
      <c r="E654" s="20" t="s">
        <v>2064</v>
      </c>
      <c r="F654" s="22" t="s">
        <v>1106</v>
      </c>
      <c r="G654" s="20" t="s">
        <v>1107</v>
      </c>
      <c r="H654" s="20" t="s">
        <v>2065</v>
      </c>
      <c r="I654" s="21" t="s">
        <v>1109</v>
      </c>
      <c r="J654" s="23">
        <v>90</v>
      </c>
      <c r="K654" s="21" t="s">
        <v>1114</v>
      </c>
      <c r="L654" s="23">
        <v>17</v>
      </c>
    </row>
    <row r="655" ht="27" customHeight="true" spans="1:12">
      <c r="A655" s="25"/>
      <c r="B655" s="22"/>
      <c r="C655" s="21"/>
      <c r="D655" s="21"/>
      <c r="E655" s="20"/>
      <c r="F655" s="22"/>
      <c r="G655" s="22"/>
      <c r="H655" s="20" t="s">
        <v>2066</v>
      </c>
      <c r="I655" s="21" t="s">
        <v>1109</v>
      </c>
      <c r="J655" s="23">
        <v>98.5</v>
      </c>
      <c r="K655" s="21" t="s">
        <v>1114</v>
      </c>
      <c r="L655" s="23">
        <v>10</v>
      </c>
    </row>
    <row r="656" ht="27" customHeight="true" spans="1:12">
      <c r="A656" s="25"/>
      <c r="B656" s="22"/>
      <c r="C656" s="21"/>
      <c r="D656" s="21"/>
      <c r="E656" s="20"/>
      <c r="F656" s="22"/>
      <c r="G656" s="20" t="s">
        <v>1111</v>
      </c>
      <c r="H656" s="20" t="s">
        <v>2067</v>
      </c>
      <c r="I656" s="21" t="s">
        <v>1109</v>
      </c>
      <c r="J656" s="23">
        <v>90</v>
      </c>
      <c r="K656" s="21" t="s">
        <v>1114</v>
      </c>
      <c r="L656" s="23">
        <v>10</v>
      </c>
    </row>
    <row r="657" ht="27" customHeight="true" spans="1:12">
      <c r="A657" s="25"/>
      <c r="B657" s="22"/>
      <c r="C657" s="21"/>
      <c r="D657" s="21"/>
      <c r="E657" s="20"/>
      <c r="F657" s="22"/>
      <c r="G657" s="22"/>
      <c r="H657" s="20" t="s">
        <v>2068</v>
      </c>
      <c r="I657" s="21" t="s">
        <v>1109</v>
      </c>
      <c r="J657" s="23">
        <v>80</v>
      </c>
      <c r="K657" s="21" t="s">
        <v>1114</v>
      </c>
      <c r="L657" s="23">
        <v>13</v>
      </c>
    </row>
    <row r="658" ht="27" customHeight="true" spans="1:12">
      <c r="A658" s="25"/>
      <c r="B658" s="22"/>
      <c r="C658" s="21"/>
      <c r="D658" s="21"/>
      <c r="E658" s="20"/>
      <c r="F658" s="22" t="s">
        <v>1117</v>
      </c>
      <c r="G658" s="20" t="s">
        <v>1118</v>
      </c>
      <c r="H658" s="20" t="s">
        <v>2069</v>
      </c>
      <c r="I658" s="21" t="s">
        <v>1887</v>
      </c>
      <c r="J658" s="23">
        <v>0</v>
      </c>
      <c r="K658" s="21" t="s">
        <v>1114</v>
      </c>
      <c r="L658" s="23">
        <v>30</v>
      </c>
    </row>
    <row r="659" ht="27" customHeight="true" spans="1:12">
      <c r="A659" s="26"/>
      <c r="B659" s="22"/>
      <c r="C659" s="21"/>
      <c r="D659" s="21"/>
      <c r="E659" s="20"/>
      <c r="F659" s="22" t="s">
        <v>1132</v>
      </c>
      <c r="G659" s="20" t="s">
        <v>1133</v>
      </c>
      <c r="H659" s="20" t="s">
        <v>2070</v>
      </c>
      <c r="I659" s="21" t="s">
        <v>1113</v>
      </c>
      <c r="J659" s="23">
        <v>100</v>
      </c>
      <c r="K659" s="21" t="s">
        <v>1114</v>
      </c>
      <c r="L659" s="23">
        <v>10</v>
      </c>
    </row>
    <row r="660" ht="18" customHeight="true" spans="1:12">
      <c r="A660" s="24" t="s">
        <v>2063</v>
      </c>
      <c r="B660" s="20" t="s">
        <v>2071</v>
      </c>
      <c r="C660" s="21">
        <v>10</v>
      </c>
      <c r="D660" s="19">
        <v>1310.8</v>
      </c>
      <c r="E660" s="20" t="s">
        <v>2072</v>
      </c>
      <c r="F660" s="22" t="s">
        <v>1106</v>
      </c>
      <c r="G660" s="20" t="s">
        <v>1107</v>
      </c>
      <c r="H660" s="20" t="s">
        <v>2073</v>
      </c>
      <c r="I660" s="21" t="s">
        <v>1141</v>
      </c>
      <c r="J660" s="23">
        <v>72</v>
      </c>
      <c r="K660" s="21" t="s">
        <v>1150</v>
      </c>
      <c r="L660" s="23">
        <v>10</v>
      </c>
    </row>
    <row r="661" ht="18" customHeight="true" spans="1:12">
      <c r="A661" s="25"/>
      <c r="B661" s="22"/>
      <c r="C661" s="21"/>
      <c r="D661" s="21"/>
      <c r="E661" s="20"/>
      <c r="F661" s="22"/>
      <c r="G661" s="22"/>
      <c r="H661" s="20" t="s">
        <v>2074</v>
      </c>
      <c r="I661" s="21" t="s">
        <v>1141</v>
      </c>
      <c r="J661" s="23">
        <v>15</v>
      </c>
      <c r="K661" s="21" t="s">
        <v>1164</v>
      </c>
      <c r="L661" s="23">
        <v>10</v>
      </c>
    </row>
    <row r="662" ht="18" customHeight="true" spans="1:12">
      <c r="A662" s="25"/>
      <c r="B662" s="22"/>
      <c r="C662" s="21"/>
      <c r="D662" s="21"/>
      <c r="E662" s="20"/>
      <c r="F662" s="22"/>
      <c r="G662" s="20" t="s">
        <v>1111</v>
      </c>
      <c r="H662" s="20" t="s">
        <v>2075</v>
      </c>
      <c r="I662" s="21" t="s">
        <v>1109</v>
      </c>
      <c r="J662" s="23">
        <v>95</v>
      </c>
      <c r="K662" s="21" t="s">
        <v>1114</v>
      </c>
      <c r="L662" s="23">
        <v>14</v>
      </c>
    </row>
    <row r="663" ht="18" customHeight="true" spans="1:12">
      <c r="A663" s="25"/>
      <c r="B663" s="22"/>
      <c r="C663" s="21"/>
      <c r="D663" s="21"/>
      <c r="E663" s="20"/>
      <c r="F663" s="22"/>
      <c r="G663" s="20" t="s">
        <v>1115</v>
      </c>
      <c r="H663" s="20" t="s">
        <v>1152</v>
      </c>
      <c r="I663" s="21" t="s">
        <v>1109</v>
      </c>
      <c r="J663" s="23">
        <v>90</v>
      </c>
      <c r="K663" s="21" t="s">
        <v>1114</v>
      </c>
      <c r="L663" s="23">
        <v>16</v>
      </c>
    </row>
    <row r="664" ht="18" customHeight="true" spans="1:12">
      <c r="A664" s="25"/>
      <c r="B664" s="22"/>
      <c r="C664" s="21"/>
      <c r="D664" s="21"/>
      <c r="E664" s="20"/>
      <c r="F664" s="22" t="s">
        <v>1117</v>
      </c>
      <c r="G664" s="20" t="s">
        <v>1118</v>
      </c>
      <c r="H664" s="20" t="s">
        <v>2076</v>
      </c>
      <c r="I664" s="21" t="s">
        <v>1120</v>
      </c>
      <c r="J664" s="21" t="s">
        <v>1143</v>
      </c>
      <c r="K664" s="21"/>
      <c r="L664" s="23">
        <v>30</v>
      </c>
    </row>
    <row r="665" ht="18" customHeight="true" spans="1:12">
      <c r="A665" s="26"/>
      <c r="B665" s="22"/>
      <c r="C665" s="21"/>
      <c r="D665" s="21"/>
      <c r="E665" s="20"/>
      <c r="F665" s="22" t="s">
        <v>1132</v>
      </c>
      <c r="G665" s="20" t="s">
        <v>1133</v>
      </c>
      <c r="H665" s="20" t="s">
        <v>2077</v>
      </c>
      <c r="I665" s="21" t="s">
        <v>1109</v>
      </c>
      <c r="J665" s="23">
        <v>90</v>
      </c>
      <c r="K665" s="21" t="s">
        <v>1114</v>
      </c>
      <c r="L665" s="23">
        <v>10</v>
      </c>
    </row>
    <row r="666" ht="18" customHeight="true" spans="1:12">
      <c r="A666" s="20" t="s">
        <v>2078</v>
      </c>
      <c r="B666" s="20" t="s">
        <v>2025</v>
      </c>
      <c r="C666" s="21">
        <v>10</v>
      </c>
      <c r="D666" s="23">
        <v>561.67</v>
      </c>
      <c r="E666" s="20" t="s">
        <v>2079</v>
      </c>
      <c r="F666" s="22" t="s">
        <v>1106</v>
      </c>
      <c r="G666" s="20" t="s">
        <v>1107</v>
      </c>
      <c r="H666" s="20" t="s">
        <v>2080</v>
      </c>
      <c r="I666" s="21" t="s">
        <v>1109</v>
      </c>
      <c r="J666" s="23">
        <v>100</v>
      </c>
      <c r="K666" s="21" t="s">
        <v>1170</v>
      </c>
      <c r="L666" s="23">
        <v>20</v>
      </c>
    </row>
    <row r="667" ht="18" customHeight="true" spans="1:12">
      <c r="A667" s="20"/>
      <c r="B667" s="22"/>
      <c r="C667" s="21"/>
      <c r="D667" s="21"/>
      <c r="E667" s="20"/>
      <c r="F667" s="22"/>
      <c r="G667" s="20" t="s">
        <v>1111</v>
      </c>
      <c r="H667" s="20" t="s">
        <v>2081</v>
      </c>
      <c r="I667" s="21" t="s">
        <v>1113</v>
      </c>
      <c r="J667" s="23">
        <v>100</v>
      </c>
      <c r="K667" s="21" t="s">
        <v>1114</v>
      </c>
      <c r="L667" s="23">
        <v>10</v>
      </c>
    </row>
    <row r="668" ht="18" customHeight="true" spans="1:12">
      <c r="A668" s="20"/>
      <c r="B668" s="22"/>
      <c r="C668" s="21"/>
      <c r="D668" s="21"/>
      <c r="E668" s="20"/>
      <c r="F668" s="22"/>
      <c r="G668" s="20" t="s">
        <v>1115</v>
      </c>
      <c r="H668" s="20" t="s">
        <v>2082</v>
      </c>
      <c r="I668" s="21" t="s">
        <v>1113</v>
      </c>
      <c r="J668" s="23">
        <v>100</v>
      </c>
      <c r="K668" s="21" t="s">
        <v>1114</v>
      </c>
      <c r="L668" s="23">
        <v>10</v>
      </c>
    </row>
    <row r="669" ht="18" customHeight="true" spans="1:12">
      <c r="A669" s="20"/>
      <c r="B669" s="22"/>
      <c r="C669" s="21"/>
      <c r="D669" s="21"/>
      <c r="E669" s="20"/>
      <c r="F669" s="22" t="s">
        <v>1117</v>
      </c>
      <c r="G669" s="20" t="s">
        <v>1118</v>
      </c>
      <c r="H669" s="20" t="s">
        <v>2083</v>
      </c>
      <c r="I669" s="21" t="s">
        <v>1113</v>
      </c>
      <c r="J669" s="23">
        <v>100</v>
      </c>
      <c r="K669" s="21" t="s">
        <v>1114</v>
      </c>
      <c r="L669" s="23">
        <v>20</v>
      </c>
    </row>
    <row r="670" ht="18" customHeight="true" spans="1:12">
      <c r="A670" s="20"/>
      <c r="B670" s="22"/>
      <c r="C670" s="21"/>
      <c r="D670" s="21"/>
      <c r="E670" s="20"/>
      <c r="F670" s="22"/>
      <c r="G670" s="20" t="s">
        <v>1230</v>
      </c>
      <c r="H670" s="20" t="s">
        <v>2084</v>
      </c>
      <c r="I670" s="21" t="s">
        <v>1113</v>
      </c>
      <c r="J670" s="23">
        <v>100</v>
      </c>
      <c r="K670" s="21" t="s">
        <v>1114</v>
      </c>
      <c r="L670" s="23">
        <v>20</v>
      </c>
    </row>
    <row r="671" ht="18" customHeight="true" spans="1:12">
      <c r="A671" s="20"/>
      <c r="B671" s="22"/>
      <c r="C671" s="21"/>
      <c r="D671" s="21"/>
      <c r="E671" s="20"/>
      <c r="F671" s="22" t="s">
        <v>1132</v>
      </c>
      <c r="G671" s="20" t="s">
        <v>1133</v>
      </c>
      <c r="H671" s="20" t="s">
        <v>2085</v>
      </c>
      <c r="I671" s="21" t="s">
        <v>1113</v>
      </c>
      <c r="J671" s="23">
        <v>100</v>
      </c>
      <c r="K671" s="21" t="s">
        <v>1114</v>
      </c>
      <c r="L671" s="23">
        <v>10</v>
      </c>
    </row>
    <row r="672" ht="18" customHeight="true" spans="1:12">
      <c r="A672" s="20"/>
      <c r="B672" s="20" t="s">
        <v>2071</v>
      </c>
      <c r="C672" s="21">
        <v>10</v>
      </c>
      <c r="D672" s="23">
        <v>600</v>
      </c>
      <c r="E672" s="20" t="s">
        <v>2086</v>
      </c>
      <c r="F672" s="22" t="s">
        <v>1106</v>
      </c>
      <c r="G672" s="20" t="s">
        <v>1107</v>
      </c>
      <c r="H672" s="20" t="s">
        <v>724</v>
      </c>
      <c r="I672" s="21" t="s">
        <v>1113</v>
      </c>
      <c r="J672" s="23">
        <v>7</v>
      </c>
      <c r="K672" s="21" t="s">
        <v>1164</v>
      </c>
      <c r="L672" s="23">
        <v>10</v>
      </c>
    </row>
    <row r="673" ht="18" customHeight="true" spans="1:12">
      <c r="A673" s="20"/>
      <c r="B673" s="20"/>
      <c r="C673" s="21"/>
      <c r="D673" s="23"/>
      <c r="E673" s="20"/>
      <c r="F673" s="22"/>
      <c r="G673" s="22"/>
      <c r="H673" s="20" t="s">
        <v>2087</v>
      </c>
      <c r="I673" s="21" t="s">
        <v>1887</v>
      </c>
      <c r="J673" s="23">
        <v>7</v>
      </c>
      <c r="K673" s="21" t="s">
        <v>1164</v>
      </c>
      <c r="L673" s="23">
        <v>15</v>
      </c>
    </row>
    <row r="674" ht="18" customHeight="true" spans="1:12">
      <c r="A674" s="20"/>
      <c r="B674" s="20"/>
      <c r="C674" s="21"/>
      <c r="D674" s="23"/>
      <c r="E674" s="20"/>
      <c r="F674" s="22"/>
      <c r="G674" s="20" t="s">
        <v>1111</v>
      </c>
      <c r="H674" s="20" t="s">
        <v>2088</v>
      </c>
      <c r="I674" s="21" t="s">
        <v>1113</v>
      </c>
      <c r="J674" s="23">
        <v>100</v>
      </c>
      <c r="K674" s="21" t="s">
        <v>1114</v>
      </c>
      <c r="L674" s="23">
        <v>15</v>
      </c>
    </row>
    <row r="675" ht="18" customHeight="true" spans="1:12">
      <c r="A675" s="20"/>
      <c r="B675" s="20"/>
      <c r="C675" s="21"/>
      <c r="D675" s="23"/>
      <c r="E675" s="20"/>
      <c r="F675" s="22"/>
      <c r="G675" s="20" t="s">
        <v>1115</v>
      </c>
      <c r="H675" s="20" t="s">
        <v>1152</v>
      </c>
      <c r="I675" s="21" t="s">
        <v>1109</v>
      </c>
      <c r="J675" s="23">
        <v>85</v>
      </c>
      <c r="K675" s="21" t="s">
        <v>1114</v>
      </c>
      <c r="L675" s="23">
        <v>10</v>
      </c>
    </row>
    <row r="676" ht="18" customHeight="true" spans="1:12">
      <c r="A676" s="20"/>
      <c r="B676" s="20"/>
      <c r="C676" s="21"/>
      <c r="D676" s="23"/>
      <c r="E676" s="20"/>
      <c r="F676" s="22" t="s">
        <v>1117</v>
      </c>
      <c r="G676" s="20" t="s">
        <v>1118</v>
      </c>
      <c r="H676" s="20" t="s">
        <v>2089</v>
      </c>
      <c r="I676" s="21" t="s">
        <v>1120</v>
      </c>
      <c r="J676" s="34" t="s">
        <v>1131</v>
      </c>
      <c r="K676" s="21"/>
      <c r="L676" s="23">
        <v>25</v>
      </c>
    </row>
    <row r="677" ht="18" customHeight="true" spans="1:12">
      <c r="A677" s="20"/>
      <c r="B677" s="20"/>
      <c r="C677" s="21"/>
      <c r="D677" s="23"/>
      <c r="E677" s="20"/>
      <c r="F677" s="22"/>
      <c r="G677" s="20" t="s">
        <v>1230</v>
      </c>
      <c r="H677" s="20" t="s">
        <v>2090</v>
      </c>
      <c r="I677" s="21" t="s">
        <v>1120</v>
      </c>
      <c r="J677" s="34" t="s">
        <v>1131</v>
      </c>
      <c r="K677" s="21"/>
      <c r="L677" s="23">
        <v>15</v>
      </c>
    </row>
    <row r="678" ht="18" customHeight="true" spans="1:12">
      <c r="A678" s="20" t="s">
        <v>2091</v>
      </c>
      <c r="B678" s="20" t="s">
        <v>2071</v>
      </c>
      <c r="C678" s="21">
        <v>10</v>
      </c>
      <c r="D678" s="23">
        <v>660</v>
      </c>
      <c r="E678" s="20" t="s">
        <v>2092</v>
      </c>
      <c r="F678" s="22" t="s">
        <v>1106</v>
      </c>
      <c r="G678" s="20" t="s">
        <v>1107</v>
      </c>
      <c r="H678" s="20" t="s">
        <v>2093</v>
      </c>
      <c r="I678" s="21" t="s">
        <v>1141</v>
      </c>
      <c r="J678" s="23">
        <v>40</v>
      </c>
      <c r="K678" s="21" t="s">
        <v>1164</v>
      </c>
      <c r="L678" s="23">
        <v>10</v>
      </c>
    </row>
    <row r="679" ht="18" customHeight="true" spans="1:12">
      <c r="A679" s="20"/>
      <c r="B679" s="22"/>
      <c r="C679" s="21"/>
      <c r="D679" s="21"/>
      <c r="E679" s="20"/>
      <c r="F679" s="22"/>
      <c r="G679" s="22"/>
      <c r="H679" s="20" t="s">
        <v>2094</v>
      </c>
      <c r="I679" s="21" t="s">
        <v>1141</v>
      </c>
      <c r="J679" s="23">
        <v>92</v>
      </c>
      <c r="K679" s="21" t="s">
        <v>1164</v>
      </c>
      <c r="L679" s="23">
        <v>15</v>
      </c>
    </row>
    <row r="680" ht="18" customHeight="true" spans="1:12">
      <c r="A680" s="20"/>
      <c r="B680" s="22"/>
      <c r="C680" s="21"/>
      <c r="D680" s="21"/>
      <c r="E680" s="20"/>
      <c r="F680" s="22"/>
      <c r="G680" s="20" t="s">
        <v>1111</v>
      </c>
      <c r="H680" s="20" t="s">
        <v>2095</v>
      </c>
      <c r="I680" s="21" t="s">
        <v>1109</v>
      </c>
      <c r="J680" s="23">
        <v>72</v>
      </c>
      <c r="K680" s="21" t="s">
        <v>1114</v>
      </c>
      <c r="L680" s="23">
        <v>10</v>
      </c>
    </row>
    <row r="681" ht="18" customHeight="true" spans="1:12">
      <c r="A681" s="20"/>
      <c r="B681" s="22"/>
      <c r="C681" s="21"/>
      <c r="D681" s="21"/>
      <c r="E681" s="20"/>
      <c r="F681" s="22"/>
      <c r="G681" s="20" t="s">
        <v>1115</v>
      </c>
      <c r="H681" s="20" t="s">
        <v>2096</v>
      </c>
      <c r="I681" s="21" t="s">
        <v>1109</v>
      </c>
      <c r="J681" s="23">
        <v>96</v>
      </c>
      <c r="K681" s="21" t="s">
        <v>1114</v>
      </c>
      <c r="L681" s="23">
        <v>15</v>
      </c>
    </row>
    <row r="682" ht="18" customHeight="true" spans="1:12">
      <c r="A682" s="20"/>
      <c r="B682" s="22"/>
      <c r="C682" s="21"/>
      <c r="D682" s="21"/>
      <c r="E682" s="20"/>
      <c r="F682" s="22" t="s">
        <v>1117</v>
      </c>
      <c r="G682" s="20" t="s">
        <v>1118</v>
      </c>
      <c r="H682" s="20" t="s">
        <v>2089</v>
      </c>
      <c r="I682" s="21" t="s">
        <v>1120</v>
      </c>
      <c r="J682" s="34" t="s">
        <v>1131</v>
      </c>
      <c r="K682" s="21"/>
      <c r="L682" s="23">
        <v>30</v>
      </c>
    </row>
    <row r="683" ht="18" customHeight="true" spans="1:12">
      <c r="A683" s="20"/>
      <c r="B683" s="22"/>
      <c r="C683" s="21"/>
      <c r="D683" s="21"/>
      <c r="E683" s="20"/>
      <c r="F683" s="22" t="s">
        <v>1132</v>
      </c>
      <c r="G683" s="20" t="s">
        <v>1133</v>
      </c>
      <c r="H683" s="20" t="s">
        <v>2097</v>
      </c>
      <c r="I683" s="21" t="s">
        <v>1109</v>
      </c>
      <c r="J683" s="23">
        <v>97</v>
      </c>
      <c r="K683" s="21" t="s">
        <v>1114</v>
      </c>
      <c r="L683" s="23">
        <v>10</v>
      </c>
    </row>
    <row r="684" ht="18" customHeight="true" spans="1:12">
      <c r="A684" s="24" t="s">
        <v>2098</v>
      </c>
      <c r="B684" s="20" t="s">
        <v>2025</v>
      </c>
      <c r="C684" s="21">
        <v>10</v>
      </c>
      <c r="D684" s="19">
        <v>2039.89</v>
      </c>
      <c r="E684" s="20" t="s">
        <v>2099</v>
      </c>
      <c r="F684" s="22" t="s">
        <v>1106</v>
      </c>
      <c r="G684" s="20" t="s">
        <v>1107</v>
      </c>
      <c r="H684" s="20" t="s">
        <v>2100</v>
      </c>
      <c r="I684" s="21" t="s">
        <v>1109</v>
      </c>
      <c r="J684" s="23">
        <v>222082</v>
      </c>
      <c r="K684" s="21" t="s">
        <v>2101</v>
      </c>
      <c r="L684" s="23">
        <v>15</v>
      </c>
    </row>
    <row r="685" ht="18" customHeight="true" spans="1:12">
      <c r="A685" s="25"/>
      <c r="B685" s="20"/>
      <c r="C685" s="21"/>
      <c r="D685" s="19"/>
      <c r="E685" s="20"/>
      <c r="F685" s="22"/>
      <c r="G685" s="20" t="s">
        <v>1111</v>
      </c>
      <c r="H685" s="20" t="s">
        <v>2102</v>
      </c>
      <c r="I685" s="21" t="s">
        <v>1113</v>
      </c>
      <c r="J685" s="23">
        <v>100</v>
      </c>
      <c r="K685" s="21" t="s">
        <v>1114</v>
      </c>
      <c r="L685" s="23">
        <v>10</v>
      </c>
    </row>
    <row r="686" ht="18" customHeight="true" spans="1:12">
      <c r="A686" s="25"/>
      <c r="B686" s="20"/>
      <c r="C686" s="21"/>
      <c r="D686" s="19"/>
      <c r="E686" s="20"/>
      <c r="F686" s="22"/>
      <c r="G686" s="20" t="s">
        <v>1115</v>
      </c>
      <c r="H686" s="20" t="s">
        <v>2103</v>
      </c>
      <c r="I686" s="21" t="s">
        <v>1113</v>
      </c>
      <c r="J686" s="23">
        <v>100</v>
      </c>
      <c r="K686" s="21" t="s">
        <v>1114</v>
      </c>
      <c r="L686" s="23">
        <v>10</v>
      </c>
    </row>
    <row r="687" ht="18" customHeight="true" spans="1:12">
      <c r="A687" s="25"/>
      <c r="B687" s="20"/>
      <c r="C687" s="21"/>
      <c r="D687" s="19"/>
      <c r="E687" s="20"/>
      <c r="F687" s="22"/>
      <c r="G687" s="22"/>
      <c r="H687" s="20" t="s">
        <v>2104</v>
      </c>
      <c r="I687" s="21" t="s">
        <v>1113</v>
      </c>
      <c r="J687" s="23">
        <v>100</v>
      </c>
      <c r="K687" s="21" t="s">
        <v>1114</v>
      </c>
      <c r="L687" s="23">
        <v>15</v>
      </c>
    </row>
    <row r="688" ht="30" customHeight="true" spans="1:12">
      <c r="A688" s="25"/>
      <c r="B688" s="20"/>
      <c r="C688" s="21"/>
      <c r="D688" s="19"/>
      <c r="E688" s="20"/>
      <c r="F688" s="22" t="s">
        <v>1117</v>
      </c>
      <c r="G688" s="20" t="s">
        <v>1118</v>
      </c>
      <c r="H688" s="20" t="s">
        <v>2105</v>
      </c>
      <c r="I688" s="21" t="s">
        <v>1113</v>
      </c>
      <c r="J688" s="23">
        <v>100</v>
      </c>
      <c r="K688" s="21" t="s">
        <v>1114</v>
      </c>
      <c r="L688" s="23">
        <v>20</v>
      </c>
    </row>
    <row r="689" ht="18" customHeight="true" spans="1:12">
      <c r="A689" s="25"/>
      <c r="B689" s="20"/>
      <c r="C689" s="21"/>
      <c r="D689" s="19"/>
      <c r="E689" s="20"/>
      <c r="F689" s="22" t="s">
        <v>1117</v>
      </c>
      <c r="G689" s="20" t="s">
        <v>1230</v>
      </c>
      <c r="H689" s="20" t="s">
        <v>2106</v>
      </c>
      <c r="I689" s="21" t="s">
        <v>1113</v>
      </c>
      <c r="J689" s="23">
        <v>100</v>
      </c>
      <c r="K689" s="21" t="s">
        <v>1114</v>
      </c>
      <c r="L689" s="23">
        <v>10</v>
      </c>
    </row>
    <row r="690" ht="18" customHeight="true" spans="1:12">
      <c r="A690" s="25"/>
      <c r="B690" s="20"/>
      <c r="C690" s="21"/>
      <c r="D690" s="19"/>
      <c r="E690" s="20"/>
      <c r="F690" s="22" t="s">
        <v>1132</v>
      </c>
      <c r="G690" s="20" t="s">
        <v>1133</v>
      </c>
      <c r="H690" s="20" t="s">
        <v>2085</v>
      </c>
      <c r="I690" s="21" t="s">
        <v>1113</v>
      </c>
      <c r="J690" s="23">
        <v>100</v>
      </c>
      <c r="K690" s="21" t="s">
        <v>1114</v>
      </c>
      <c r="L690" s="23">
        <v>10</v>
      </c>
    </row>
    <row r="691" ht="18" customHeight="true" spans="1:12">
      <c r="A691" s="25"/>
      <c r="B691" s="20" t="s">
        <v>2071</v>
      </c>
      <c r="C691" s="21">
        <v>10</v>
      </c>
      <c r="D691" s="19">
        <v>1500</v>
      </c>
      <c r="E691" s="20" t="s">
        <v>2107</v>
      </c>
      <c r="F691" s="22" t="s">
        <v>1106</v>
      </c>
      <c r="G691" s="20" t="s">
        <v>1107</v>
      </c>
      <c r="H691" s="20" t="s">
        <v>2087</v>
      </c>
      <c r="I691" s="21" t="s">
        <v>1109</v>
      </c>
      <c r="J691" s="23">
        <v>177</v>
      </c>
      <c r="K691" s="21" t="s">
        <v>1164</v>
      </c>
      <c r="L691" s="23">
        <v>10</v>
      </c>
    </row>
    <row r="692" ht="18" customHeight="true" spans="1:12">
      <c r="A692" s="25"/>
      <c r="B692" s="22"/>
      <c r="C692" s="21"/>
      <c r="D692" s="21"/>
      <c r="E692" s="20"/>
      <c r="F692" s="22"/>
      <c r="G692" s="20" t="s">
        <v>1111</v>
      </c>
      <c r="H692" s="20" t="s">
        <v>2108</v>
      </c>
      <c r="I692" s="21" t="s">
        <v>1109</v>
      </c>
      <c r="J692" s="23">
        <v>92</v>
      </c>
      <c r="K692" s="21" t="s">
        <v>1114</v>
      </c>
      <c r="L692" s="23">
        <v>30</v>
      </c>
    </row>
    <row r="693" ht="18" customHeight="true" spans="1:12">
      <c r="A693" s="25"/>
      <c r="B693" s="22"/>
      <c r="C693" s="21"/>
      <c r="D693" s="21"/>
      <c r="E693" s="20"/>
      <c r="F693" s="22"/>
      <c r="G693" s="20" t="s">
        <v>1115</v>
      </c>
      <c r="H693" s="20" t="s">
        <v>1152</v>
      </c>
      <c r="I693" s="21" t="s">
        <v>1109</v>
      </c>
      <c r="J693" s="23">
        <v>90</v>
      </c>
      <c r="K693" s="21" t="s">
        <v>1114</v>
      </c>
      <c r="L693" s="23">
        <v>10</v>
      </c>
    </row>
    <row r="694" ht="18" customHeight="true" spans="1:12">
      <c r="A694" s="25"/>
      <c r="B694" s="22"/>
      <c r="C694" s="21"/>
      <c r="D694" s="21"/>
      <c r="E694" s="20"/>
      <c r="F694" s="22" t="s">
        <v>1117</v>
      </c>
      <c r="G694" s="20" t="s">
        <v>1118</v>
      </c>
      <c r="H694" s="20" t="s">
        <v>2089</v>
      </c>
      <c r="I694" s="21" t="s">
        <v>1120</v>
      </c>
      <c r="J694" s="34" t="s">
        <v>1131</v>
      </c>
      <c r="K694" s="21"/>
      <c r="L694" s="23">
        <v>15</v>
      </c>
    </row>
    <row r="695" ht="18" customHeight="true" spans="1:12">
      <c r="A695" s="25"/>
      <c r="B695" s="22"/>
      <c r="C695" s="21"/>
      <c r="D695" s="21"/>
      <c r="E695" s="20"/>
      <c r="F695" s="22"/>
      <c r="G695" s="20" t="s">
        <v>1230</v>
      </c>
      <c r="H695" s="20" t="s">
        <v>2109</v>
      </c>
      <c r="I695" s="21" t="s">
        <v>1120</v>
      </c>
      <c r="J695" s="34" t="s">
        <v>1131</v>
      </c>
      <c r="K695" s="21"/>
      <c r="L695" s="23">
        <v>15</v>
      </c>
    </row>
    <row r="696" ht="18" customHeight="true" spans="1:12">
      <c r="A696" s="26"/>
      <c r="B696" s="22"/>
      <c r="C696" s="21"/>
      <c r="D696" s="21"/>
      <c r="E696" s="20"/>
      <c r="F696" s="22" t="s">
        <v>1132</v>
      </c>
      <c r="G696" s="20" t="s">
        <v>1133</v>
      </c>
      <c r="H696" s="20" t="s">
        <v>2097</v>
      </c>
      <c r="I696" s="21" t="s">
        <v>1109</v>
      </c>
      <c r="J696" s="23">
        <v>95</v>
      </c>
      <c r="K696" s="21" t="s">
        <v>1114</v>
      </c>
      <c r="L696" s="23">
        <v>10</v>
      </c>
    </row>
    <row r="697" ht="18" customHeight="true" spans="1:12">
      <c r="A697" s="24" t="s">
        <v>2098</v>
      </c>
      <c r="B697" s="20" t="s">
        <v>2110</v>
      </c>
      <c r="C697" s="21">
        <v>10</v>
      </c>
      <c r="D697" s="19">
        <v>7320</v>
      </c>
      <c r="E697" s="20" t="s">
        <v>2111</v>
      </c>
      <c r="F697" s="22" t="s">
        <v>1106</v>
      </c>
      <c r="G697" s="20" t="s">
        <v>1107</v>
      </c>
      <c r="H697" s="20" t="s">
        <v>2112</v>
      </c>
      <c r="I697" s="21" t="s">
        <v>1109</v>
      </c>
      <c r="J697" s="23">
        <v>9</v>
      </c>
      <c r="K697" s="21" t="s">
        <v>1150</v>
      </c>
      <c r="L697" s="23">
        <v>15</v>
      </c>
    </row>
    <row r="698" ht="18" customHeight="true" spans="1:12">
      <c r="A698" s="25"/>
      <c r="B698" s="22"/>
      <c r="C698" s="21"/>
      <c r="D698" s="21"/>
      <c r="E698" s="20"/>
      <c r="F698" s="22"/>
      <c r="G698" s="20" t="s">
        <v>1111</v>
      </c>
      <c r="H698" s="20" t="s">
        <v>2113</v>
      </c>
      <c r="I698" s="21" t="s">
        <v>1109</v>
      </c>
      <c r="J698" s="23">
        <v>95</v>
      </c>
      <c r="K698" s="21" t="s">
        <v>1114</v>
      </c>
      <c r="L698" s="23">
        <v>20</v>
      </c>
    </row>
    <row r="699" ht="18" customHeight="true" spans="1:12">
      <c r="A699" s="25"/>
      <c r="B699" s="22"/>
      <c r="C699" s="21"/>
      <c r="D699" s="21"/>
      <c r="E699" s="20"/>
      <c r="F699" s="22"/>
      <c r="G699" s="20" t="s">
        <v>1115</v>
      </c>
      <c r="H699" s="20" t="s">
        <v>1152</v>
      </c>
      <c r="I699" s="21" t="s">
        <v>1109</v>
      </c>
      <c r="J699" s="23">
        <v>90</v>
      </c>
      <c r="K699" s="21" t="s">
        <v>1114</v>
      </c>
      <c r="L699" s="23">
        <v>15</v>
      </c>
    </row>
    <row r="700" ht="18" customHeight="true" spans="1:12">
      <c r="A700" s="25"/>
      <c r="B700" s="22"/>
      <c r="C700" s="21"/>
      <c r="D700" s="21"/>
      <c r="E700" s="20"/>
      <c r="F700" s="22" t="s">
        <v>1117</v>
      </c>
      <c r="G700" s="20" t="s">
        <v>1118</v>
      </c>
      <c r="H700" s="20" t="s">
        <v>2114</v>
      </c>
      <c r="I700" s="21" t="s">
        <v>1109</v>
      </c>
      <c r="J700" s="23">
        <v>99</v>
      </c>
      <c r="K700" s="21" t="s">
        <v>1114</v>
      </c>
      <c r="L700" s="23">
        <v>15</v>
      </c>
    </row>
    <row r="701" ht="18" customHeight="true" spans="1:12">
      <c r="A701" s="25"/>
      <c r="B701" s="22"/>
      <c r="C701" s="21"/>
      <c r="D701" s="21"/>
      <c r="E701" s="20"/>
      <c r="F701" s="22"/>
      <c r="G701" s="20" t="s">
        <v>1230</v>
      </c>
      <c r="H701" s="20" t="s">
        <v>2115</v>
      </c>
      <c r="I701" s="21" t="s">
        <v>1109</v>
      </c>
      <c r="J701" s="23">
        <v>80</v>
      </c>
      <c r="K701" s="21" t="s">
        <v>1114</v>
      </c>
      <c r="L701" s="23">
        <v>15</v>
      </c>
    </row>
    <row r="702" ht="18" customHeight="true" spans="1:12">
      <c r="A702" s="25"/>
      <c r="B702" s="22"/>
      <c r="C702" s="21"/>
      <c r="D702" s="21"/>
      <c r="E702" s="20"/>
      <c r="F702" s="22" t="s">
        <v>1132</v>
      </c>
      <c r="G702" s="20" t="s">
        <v>1133</v>
      </c>
      <c r="H702" s="20" t="s">
        <v>2085</v>
      </c>
      <c r="I702" s="21" t="s">
        <v>1113</v>
      </c>
      <c r="J702" s="23">
        <v>100</v>
      </c>
      <c r="K702" s="21" t="s">
        <v>1114</v>
      </c>
      <c r="L702" s="23">
        <v>10</v>
      </c>
    </row>
    <row r="703" ht="18" customHeight="true" spans="1:12">
      <c r="A703" s="25"/>
      <c r="B703" s="20" t="s">
        <v>2116</v>
      </c>
      <c r="C703" s="21">
        <v>10</v>
      </c>
      <c r="D703" s="19">
        <v>1518.85</v>
      </c>
      <c r="E703" s="20" t="s">
        <v>2117</v>
      </c>
      <c r="F703" s="22" t="s">
        <v>1106</v>
      </c>
      <c r="G703" s="20" t="s">
        <v>1107</v>
      </c>
      <c r="H703" s="20" t="s">
        <v>2118</v>
      </c>
      <c r="I703" s="21" t="s">
        <v>1113</v>
      </c>
      <c r="J703" s="23">
        <v>20</v>
      </c>
      <c r="K703" s="21" t="s">
        <v>1947</v>
      </c>
      <c r="L703" s="23">
        <v>10</v>
      </c>
    </row>
    <row r="704" ht="18" customHeight="true" spans="1:12">
      <c r="A704" s="25"/>
      <c r="B704" s="22"/>
      <c r="C704" s="21"/>
      <c r="D704" s="21"/>
      <c r="E704" s="20"/>
      <c r="F704" s="22"/>
      <c r="G704" s="22"/>
      <c r="H704" s="20" t="s">
        <v>2119</v>
      </c>
      <c r="I704" s="21" t="s">
        <v>1113</v>
      </c>
      <c r="J704" s="23">
        <v>10</v>
      </c>
      <c r="K704" s="21" t="s">
        <v>1947</v>
      </c>
      <c r="L704" s="23">
        <v>10</v>
      </c>
    </row>
    <row r="705" ht="18" customHeight="true" spans="1:12">
      <c r="A705" s="25"/>
      <c r="B705" s="22"/>
      <c r="C705" s="21"/>
      <c r="D705" s="21"/>
      <c r="E705" s="20"/>
      <c r="F705" s="22"/>
      <c r="G705" s="20" t="s">
        <v>1111</v>
      </c>
      <c r="H705" s="20" t="s">
        <v>2120</v>
      </c>
      <c r="I705" s="21" t="s">
        <v>1113</v>
      </c>
      <c r="J705" s="23">
        <v>100</v>
      </c>
      <c r="K705" s="21" t="s">
        <v>1114</v>
      </c>
      <c r="L705" s="23">
        <v>15</v>
      </c>
    </row>
    <row r="706" ht="18" customHeight="true" spans="1:12">
      <c r="A706" s="25"/>
      <c r="B706" s="22"/>
      <c r="C706" s="21"/>
      <c r="D706" s="21"/>
      <c r="E706" s="20"/>
      <c r="F706" s="22"/>
      <c r="G706" s="20" t="s">
        <v>1115</v>
      </c>
      <c r="H706" s="20" t="s">
        <v>2121</v>
      </c>
      <c r="I706" s="21" t="s">
        <v>1109</v>
      </c>
      <c r="J706" s="23">
        <v>95</v>
      </c>
      <c r="K706" s="21" t="s">
        <v>1114</v>
      </c>
      <c r="L706" s="23">
        <v>15</v>
      </c>
    </row>
    <row r="707" ht="18" customHeight="true" spans="1:12">
      <c r="A707" s="25"/>
      <c r="B707" s="22"/>
      <c r="C707" s="21"/>
      <c r="D707" s="21"/>
      <c r="E707" s="20"/>
      <c r="F707" s="22" t="s">
        <v>1117</v>
      </c>
      <c r="G707" s="20" t="s">
        <v>1118</v>
      </c>
      <c r="H707" s="20" t="s">
        <v>2122</v>
      </c>
      <c r="I707" s="21" t="s">
        <v>1109</v>
      </c>
      <c r="J707" s="23">
        <v>98</v>
      </c>
      <c r="K707" s="21" t="s">
        <v>1114</v>
      </c>
      <c r="L707" s="23">
        <v>20</v>
      </c>
    </row>
    <row r="708" ht="18" customHeight="true" spans="1:12">
      <c r="A708" s="25"/>
      <c r="B708" s="22"/>
      <c r="C708" s="21"/>
      <c r="D708" s="21"/>
      <c r="E708" s="20"/>
      <c r="F708" s="22"/>
      <c r="G708" s="20" t="s">
        <v>1230</v>
      </c>
      <c r="H708" s="20" t="s">
        <v>2115</v>
      </c>
      <c r="I708" s="21" t="s">
        <v>1109</v>
      </c>
      <c r="J708" s="23">
        <v>85</v>
      </c>
      <c r="K708" s="21" t="s">
        <v>1114</v>
      </c>
      <c r="L708" s="23">
        <v>10</v>
      </c>
    </row>
    <row r="709" ht="18" customHeight="true" spans="1:12">
      <c r="A709" s="25"/>
      <c r="B709" s="22"/>
      <c r="C709" s="21"/>
      <c r="D709" s="21"/>
      <c r="E709" s="20"/>
      <c r="F709" s="22" t="s">
        <v>1132</v>
      </c>
      <c r="G709" s="20" t="s">
        <v>1133</v>
      </c>
      <c r="H709" s="20" t="s">
        <v>2085</v>
      </c>
      <c r="I709" s="21" t="s">
        <v>1113</v>
      </c>
      <c r="J709" s="23">
        <v>100</v>
      </c>
      <c r="K709" s="21" t="s">
        <v>1114</v>
      </c>
      <c r="L709" s="23">
        <v>10</v>
      </c>
    </row>
    <row r="710" ht="18" customHeight="true" spans="1:12">
      <c r="A710" s="25"/>
      <c r="B710" s="20" t="s">
        <v>2123</v>
      </c>
      <c r="C710" s="21">
        <v>10</v>
      </c>
      <c r="D710" s="23">
        <v>503.03</v>
      </c>
      <c r="E710" s="20" t="s">
        <v>2124</v>
      </c>
      <c r="F710" s="22" t="s">
        <v>1106</v>
      </c>
      <c r="G710" s="20" t="s">
        <v>1107</v>
      </c>
      <c r="H710" s="20" t="s">
        <v>2125</v>
      </c>
      <c r="I710" s="21" t="s">
        <v>1113</v>
      </c>
      <c r="J710" s="23">
        <v>10</v>
      </c>
      <c r="K710" s="21" t="s">
        <v>1110</v>
      </c>
      <c r="L710" s="23">
        <v>10</v>
      </c>
    </row>
    <row r="711" ht="18" customHeight="true" spans="1:12">
      <c r="A711" s="25"/>
      <c r="B711" s="22"/>
      <c r="C711" s="21"/>
      <c r="D711" s="21"/>
      <c r="E711" s="20"/>
      <c r="F711" s="22"/>
      <c r="G711" s="22"/>
      <c r="H711" s="20" t="s">
        <v>2126</v>
      </c>
      <c r="I711" s="21" t="s">
        <v>1109</v>
      </c>
      <c r="J711" s="23">
        <v>222082</v>
      </c>
      <c r="K711" s="21" t="s">
        <v>2101</v>
      </c>
      <c r="L711" s="23">
        <v>10</v>
      </c>
    </row>
    <row r="712" ht="18" customHeight="true" spans="1:12">
      <c r="A712" s="25"/>
      <c r="B712" s="22"/>
      <c r="C712" s="21"/>
      <c r="D712" s="21"/>
      <c r="E712" s="20"/>
      <c r="F712" s="22"/>
      <c r="G712" s="22"/>
      <c r="H712" s="20" t="s">
        <v>2127</v>
      </c>
      <c r="I712" s="21" t="s">
        <v>1109</v>
      </c>
      <c r="J712" s="23">
        <v>25383</v>
      </c>
      <c r="K712" s="21" t="s">
        <v>2101</v>
      </c>
      <c r="L712" s="23">
        <v>10</v>
      </c>
    </row>
    <row r="713" ht="18" customHeight="true" spans="1:12">
      <c r="A713" s="25"/>
      <c r="B713" s="22"/>
      <c r="C713" s="21"/>
      <c r="D713" s="21"/>
      <c r="E713" s="20"/>
      <c r="F713" s="22"/>
      <c r="G713" s="20" t="s">
        <v>1111</v>
      </c>
      <c r="H713" s="20" t="s">
        <v>2128</v>
      </c>
      <c r="I713" s="21" t="s">
        <v>1109</v>
      </c>
      <c r="J713" s="23">
        <v>86</v>
      </c>
      <c r="K713" s="21" t="s">
        <v>1114</v>
      </c>
      <c r="L713" s="23">
        <v>10</v>
      </c>
    </row>
    <row r="714" ht="18" customHeight="true" spans="1:12">
      <c r="A714" s="25"/>
      <c r="B714" s="22"/>
      <c r="C714" s="21"/>
      <c r="D714" s="21"/>
      <c r="E714" s="20"/>
      <c r="F714" s="22"/>
      <c r="G714" s="20" t="s">
        <v>1115</v>
      </c>
      <c r="H714" s="20" t="s">
        <v>2129</v>
      </c>
      <c r="I714" s="21" t="s">
        <v>1109</v>
      </c>
      <c r="J714" s="23">
        <v>85</v>
      </c>
      <c r="K714" s="21" t="s">
        <v>1114</v>
      </c>
      <c r="L714" s="23">
        <v>10</v>
      </c>
    </row>
    <row r="715" ht="18" customHeight="true" spans="1:12">
      <c r="A715" s="25"/>
      <c r="B715" s="22"/>
      <c r="C715" s="21"/>
      <c r="D715" s="21"/>
      <c r="E715" s="20"/>
      <c r="F715" s="22" t="s">
        <v>1117</v>
      </c>
      <c r="G715" s="20" t="s">
        <v>1118</v>
      </c>
      <c r="H715" s="20" t="s">
        <v>2130</v>
      </c>
      <c r="I715" s="21" t="s">
        <v>1109</v>
      </c>
      <c r="J715" s="23">
        <v>92</v>
      </c>
      <c r="K715" s="21" t="s">
        <v>1114</v>
      </c>
      <c r="L715" s="23">
        <v>30</v>
      </c>
    </row>
    <row r="716" ht="18" customHeight="true" spans="1:12">
      <c r="A716" s="26"/>
      <c r="B716" s="22"/>
      <c r="C716" s="21"/>
      <c r="D716" s="21"/>
      <c r="E716" s="20"/>
      <c r="F716" s="22" t="s">
        <v>1132</v>
      </c>
      <c r="G716" s="20" t="s">
        <v>1133</v>
      </c>
      <c r="H716" s="20" t="s">
        <v>2085</v>
      </c>
      <c r="I716" s="21" t="s">
        <v>1109</v>
      </c>
      <c r="J716" s="23">
        <v>95</v>
      </c>
      <c r="K716" s="21" t="s">
        <v>1114</v>
      </c>
      <c r="L716" s="23">
        <v>10</v>
      </c>
    </row>
    <row r="717" ht="18" customHeight="true" spans="1:12">
      <c r="A717" s="20" t="s">
        <v>2131</v>
      </c>
      <c r="B717" s="20" t="s">
        <v>2132</v>
      </c>
      <c r="C717" s="21">
        <v>10</v>
      </c>
      <c r="D717" s="19">
        <v>1440</v>
      </c>
      <c r="E717" s="20" t="s">
        <v>2133</v>
      </c>
      <c r="F717" s="22" t="s">
        <v>1106</v>
      </c>
      <c r="G717" s="20" t="s">
        <v>1107</v>
      </c>
      <c r="H717" s="20" t="s">
        <v>2134</v>
      </c>
      <c r="I717" s="21" t="s">
        <v>1113</v>
      </c>
      <c r="J717" s="23">
        <v>200</v>
      </c>
      <c r="K717" s="21" t="s">
        <v>1290</v>
      </c>
      <c r="L717" s="23">
        <v>20</v>
      </c>
    </row>
    <row r="718" ht="18" customHeight="true" spans="1:12">
      <c r="A718" s="20"/>
      <c r="B718" s="20"/>
      <c r="C718" s="21"/>
      <c r="D718" s="19"/>
      <c r="E718" s="20"/>
      <c r="F718" s="22"/>
      <c r="G718" s="20" t="s">
        <v>1111</v>
      </c>
      <c r="H718" s="20" t="s">
        <v>2135</v>
      </c>
      <c r="I718" s="21" t="s">
        <v>1109</v>
      </c>
      <c r="J718" s="23">
        <v>80</v>
      </c>
      <c r="K718" s="21" t="s">
        <v>1114</v>
      </c>
      <c r="L718" s="23">
        <v>10</v>
      </c>
    </row>
    <row r="719" ht="18" customHeight="true" spans="1:12">
      <c r="A719" s="20"/>
      <c r="B719" s="20"/>
      <c r="C719" s="21"/>
      <c r="D719" s="19"/>
      <c r="E719" s="20"/>
      <c r="F719" s="22"/>
      <c r="G719" s="20" t="s">
        <v>1115</v>
      </c>
      <c r="H719" s="20" t="s">
        <v>2136</v>
      </c>
      <c r="I719" s="21" t="s">
        <v>1109</v>
      </c>
      <c r="J719" s="23">
        <v>80</v>
      </c>
      <c r="K719" s="21" t="s">
        <v>1114</v>
      </c>
      <c r="L719" s="23">
        <v>20</v>
      </c>
    </row>
    <row r="720" ht="18" customHeight="true" spans="1:12">
      <c r="A720" s="20"/>
      <c r="B720" s="20"/>
      <c r="C720" s="21"/>
      <c r="D720" s="19"/>
      <c r="E720" s="20"/>
      <c r="F720" s="22" t="s">
        <v>1117</v>
      </c>
      <c r="G720" s="20" t="s">
        <v>1118</v>
      </c>
      <c r="H720" s="20" t="s">
        <v>2137</v>
      </c>
      <c r="I720" s="21" t="s">
        <v>1109</v>
      </c>
      <c r="J720" s="23">
        <v>80</v>
      </c>
      <c r="K720" s="21" t="s">
        <v>1114</v>
      </c>
      <c r="L720" s="23">
        <v>30</v>
      </c>
    </row>
    <row r="721" ht="18" customHeight="true" spans="1:12">
      <c r="A721" s="20"/>
      <c r="B721" s="20"/>
      <c r="C721" s="21"/>
      <c r="D721" s="19"/>
      <c r="E721" s="20"/>
      <c r="F721" s="22" t="s">
        <v>1132</v>
      </c>
      <c r="G721" s="20" t="s">
        <v>1133</v>
      </c>
      <c r="H721" s="20" t="s">
        <v>2085</v>
      </c>
      <c r="I721" s="21" t="s">
        <v>1109</v>
      </c>
      <c r="J721" s="23">
        <v>80</v>
      </c>
      <c r="K721" s="21" t="s">
        <v>1114</v>
      </c>
      <c r="L721" s="23">
        <v>10</v>
      </c>
    </row>
    <row r="722" ht="18" customHeight="true" spans="1:12">
      <c r="A722" s="20" t="s">
        <v>2138</v>
      </c>
      <c r="B722" s="20" t="s">
        <v>2139</v>
      </c>
      <c r="C722" s="21">
        <v>10</v>
      </c>
      <c r="D722" s="19">
        <v>1000</v>
      </c>
      <c r="E722" s="20" t="s">
        <v>2140</v>
      </c>
      <c r="F722" s="22" t="s">
        <v>1106</v>
      </c>
      <c r="G722" s="20" t="s">
        <v>1107</v>
      </c>
      <c r="H722" s="20" t="s">
        <v>2141</v>
      </c>
      <c r="I722" s="21" t="s">
        <v>1109</v>
      </c>
      <c r="J722" s="23">
        <v>10</v>
      </c>
      <c r="K722" s="21" t="s">
        <v>1209</v>
      </c>
      <c r="L722" s="23">
        <v>10</v>
      </c>
    </row>
    <row r="723" ht="18" customHeight="true" spans="1:12">
      <c r="A723" s="20"/>
      <c r="B723" s="22"/>
      <c r="C723" s="21"/>
      <c r="D723" s="21"/>
      <c r="E723" s="20"/>
      <c r="F723" s="22"/>
      <c r="G723" s="20" t="s">
        <v>1111</v>
      </c>
      <c r="H723" s="20" t="s">
        <v>2142</v>
      </c>
      <c r="I723" s="21" t="s">
        <v>1109</v>
      </c>
      <c r="J723" s="23">
        <v>99</v>
      </c>
      <c r="K723" s="21" t="s">
        <v>1114</v>
      </c>
      <c r="L723" s="23">
        <v>10</v>
      </c>
    </row>
    <row r="724" ht="18" customHeight="true" spans="1:12">
      <c r="A724" s="20"/>
      <c r="B724" s="22"/>
      <c r="C724" s="21"/>
      <c r="D724" s="21"/>
      <c r="E724" s="20"/>
      <c r="F724" s="22"/>
      <c r="G724" s="20" t="s">
        <v>1115</v>
      </c>
      <c r="H724" s="20" t="s">
        <v>2143</v>
      </c>
      <c r="I724" s="21" t="s">
        <v>1109</v>
      </c>
      <c r="J724" s="23">
        <v>99</v>
      </c>
      <c r="K724" s="21" t="s">
        <v>1114</v>
      </c>
      <c r="L724" s="23">
        <v>20</v>
      </c>
    </row>
    <row r="725" ht="18" customHeight="true" spans="1:12">
      <c r="A725" s="20"/>
      <c r="B725" s="22"/>
      <c r="C725" s="21"/>
      <c r="D725" s="21"/>
      <c r="E725" s="20"/>
      <c r="F725" s="22" t="s">
        <v>1117</v>
      </c>
      <c r="G725" s="20" t="s">
        <v>1118</v>
      </c>
      <c r="H725" s="20" t="s">
        <v>2144</v>
      </c>
      <c r="I725" s="21" t="s">
        <v>1109</v>
      </c>
      <c r="J725" s="23">
        <v>99</v>
      </c>
      <c r="K725" s="21" t="s">
        <v>1114</v>
      </c>
      <c r="L725" s="23">
        <v>20</v>
      </c>
    </row>
    <row r="726" ht="18" customHeight="true" spans="1:12">
      <c r="A726" s="20"/>
      <c r="B726" s="22"/>
      <c r="C726" s="21"/>
      <c r="D726" s="21"/>
      <c r="E726" s="20"/>
      <c r="F726" s="22" t="s">
        <v>1132</v>
      </c>
      <c r="G726" s="20" t="s">
        <v>1133</v>
      </c>
      <c r="H726" s="20" t="s">
        <v>2145</v>
      </c>
      <c r="I726" s="21" t="s">
        <v>1109</v>
      </c>
      <c r="J726" s="23">
        <v>99</v>
      </c>
      <c r="K726" s="21" t="s">
        <v>1114</v>
      </c>
      <c r="L726" s="23">
        <v>10</v>
      </c>
    </row>
    <row r="727" ht="18" customHeight="true" spans="1:12">
      <c r="A727" s="20"/>
      <c r="B727" s="22"/>
      <c r="C727" s="21"/>
      <c r="D727" s="21"/>
      <c r="E727" s="20"/>
      <c r="F727" s="22" t="s">
        <v>1545</v>
      </c>
      <c r="G727" s="20" t="s">
        <v>1546</v>
      </c>
      <c r="H727" s="20" t="s">
        <v>2146</v>
      </c>
      <c r="I727" s="21" t="s">
        <v>1113</v>
      </c>
      <c r="J727" s="23">
        <v>1000</v>
      </c>
      <c r="K727" s="21" t="s">
        <v>1164</v>
      </c>
      <c r="L727" s="23">
        <v>20</v>
      </c>
    </row>
    <row r="728" ht="18" customHeight="true" spans="1:12">
      <c r="A728" s="20"/>
      <c r="B728" s="20" t="s">
        <v>2071</v>
      </c>
      <c r="C728" s="21">
        <v>10</v>
      </c>
      <c r="D728" s="19">
        <v>60000</v>
      </c>
      <c r="E728" s="20" t="s">
        <v>2147</v>
      </c>
      <c r="F728" s="22" t="s">
        <v>1106</v>
      </c>
      <c r="G728" s="20" t="s">
        <v>1107</v>
      </c>
      <c r="H728" s="20" t="s">
        <v>2148</v>
      </c>
      <c r="I728" s="21" t="s">
        <v>1113</v>
      </c>
      <c r="J728" s="23">
        <v>100</v>
      </c>
      <c r="K728" s="21" t="s">
        <v>1114</v>
      </c>
      <c r="L728" s="23">
        <v>20</v>
      </c>
    </row>
    <row r="729" ht="18" customHeight="true" spans="1:12">
      <c r="A729" s="20"/>
      <c r="B729" s="22"/>
      <c r="C729" s="21"/>
      <c r="D729" s="21"/>
      <c r="E729" s="20"/>
      <c r="F729" s="22"/>
      <c r="G729" s="22"/>
      <c r="H729" s="20" t="s">
        <v>2149</v>
      </c>
      <c r="I729" s="21" t="s">
        <v>1113</v>
      </c>
      <c r="J729" s="23">
        <v>100</v>
      </c>
      <c r="K729" s="21" t="s">
        <v>1114</v>
      </c>
      <c r="L729" s="23">
        <v>10</v>
      </c>
    </row>
    <row r="730" ht="18" customHeight="true" spans="1:12">
      <c r="A730" s="20"/>
      <c r="B730" s="22"/>
      <c r="C730" s="21"/>
      <c r="D730" s="21"/>
      <c r="E730" s="20"/>
      <c r="F730" s="22"/>
      <c r="G730" s="20" t="s">
        <v>1111</v>
      </c>
      <c r="H730" s="20" t="s">
        <v>2150</v>
      </c>
      <c r="I730" s="21" t="s">
        <v>1113</v>
      </c>
      <c r="J730" s="23">
        <v>100</v>
      </c>
      <c r="K730" s="21" t="s">
        <v>1114</v>
      </c>
      <c r="L730" s="23">
        <v>10</v>
      </c>
    </row>
    <row r="731" ht="18" customHeight="true" spans="1:12">
      <c r="A731" s="20"/>
      <c r="B731" s="22"/>
      <c r="C731" s="21"/>
      <c r="D731" s="21"/>
      <c r="E731" s="20"/>
      <c r="F731" s="22" t="s">
        <v>1117</v>
      </c>
      <c r="G731" s="20" t="s">
        <v>1118</v>
      </c>
      <c r="H731" s="20" t="s">
        <v>2151</v>
      </c>
      <c r="I731" s="21" t="s">
        <v>1109</v>
      </c>
      <c r="J731" s="23">
        <v>99</v>
      </c>
      <c r="K731" s="21" t="s">
        <v>1114</v>
      </c>
      <c r="L731" s="23">
        <v>20</v>
      </c>
    </row>
    <row r="732" ht="18" customHeight="true" spans="1:12">
      <c r="A732" s="20"/>
      <c r="B732" s="22"/>
      <c r="C732" s="21"/>
      <c r="D732" s="21"/>
      <c r="E732" s="20"/>
      <c r="F732" s="22" t="s">
        <v>1132</v>
      </c>
      <c r="G732" s="20" t="s">
        <v>1133</v>
      </c>
      <c r="H732" s="20" t="s">
        <v>1722</v>
      </c>
      <c r="I732" s="21" t="s">
        <v>1109</v>
      </c>
      <c r="J732" s="23">
        <v>99</v>
      </c>
      <c r="K732" s="21" t="s">
        <v>1114</v>
      </c>
      <c r="L732" s="23">
        <v>10</v>
      </c>
    </row>
    <row r="733" ht="18" customHeight="true" spans="1:12">
      <c r="A733" s="20"/>
      <c r="B733" s="22"/>
      <c r="C733" s="21"/>
      <c r="D733" s="21"/>
      <c r="E733" s="20"/>
      <c r="F733" s="22" t="s">
        <v>1545</v>
      </c>
      <c r="G733" s="20" t="s">
        <v>1546</v>
      </c>
      <c r="H733" s="20" t="s">
        <v>2152</v>
      </c>
      <c r="I733" s="21" t="s">
        <v>1113</v>
      </c>
      <c r="J733" s="23">
        <v>1872.65</v>
      </c>
      <c r="K733" s="21" t="s">
        <v>1164</v>
      </c>
      <c r="L733" s="23">
        <v>20</v>
      </c>
    </row>
    <row r="734" ht="16.8" customHeight="true" spans="1:12">
      <c r="A734" s="20" t="s">
        <v>2153</v>
      </c>
      <c r="B734" s="20" t="s">
        <v>2033</v>
      </c>
      <c r="C734" s="21">
        <v>10</v>
      </c>
      <c r="D734" s="23">
        <v>920</v>
      </c>
      <c r="E734" s="35" t="s">
        <v>2154</v>
      </c>
      <c r="F734" s="22" t="s">
        <v>1106</v>
      </c>
      <c r="G734" s="20" t="s">
        <v>1107</v>
      </c>
      <c r="H734" s="20" t="s">
        <v>2155</v>
      </c>
      <c r="I734" s="21" t="s">
        <v>1109</v>
      </c>
      <c r="J734" s="23">
        <v>95</v>
      </c>
      <c r="K734" s="21" t="s">
        <v>1114</v>
      </c>
      <c r="L734" s="23">
        <v>10</v>
      </c>
    </row>
    <row r="735" ht="16.8" customHeight="true" spans="1:12">
      <c r="A735" s="20"/>
      <c r="B735" s="22"/>
      <c r="C735" s="21"/>
      <c r="D735" s="21"/>
      <c r="E735" s="35"/>
      <c r="F735" s="22"/>
      <c r="G735" s="20" t="s">
        <v>1111</v>
      </c>
      <c r="H735" s="20" t="s">
        <v>2156</v>
      </c>
      <c r="I735" s="21" t="s">
        <v>1109</v>
      </c>
      <c r="J735" s="23">
        <v>95</v>
      </c>
      <c r="K735" s="21" t="s">
        <v>1114</v>
      </c>
      <c r="L735" s="23">
        <v>20</v>
      </c>
    </row>
    <row r="736" ht="16.8" customHeight="true" spans="1:12">
      <c r="A736" s="20"/>
      <c r="B736" s="22"/>
      <c r="C736" s="21"/>
      <c r="D736" s="21"/>
      <c r="E736" s="35"/>
      <c r="F736" s="22"/>
      <c r="G736" s="20" t="s">
        <v>1115</v>
      </c>
      <c r="H736" s="20" t="s">
        <v>2157</v>
      </c>
      <c r="I736" s="21" t="s">
        <v>1113</v>
      </c>
      <c r="J736" s="23">
        <v>100</v>
      </c>
      <c r="K736" s="21" t="s">
        <v>1114</v>
      </c>
      <c r="L736" s="23">
        <v>10</v>
      </c>
    </row>
    <row r="737" ht="16.8" customHeight="true" spans="1:12">
      <c r="A737" s="20"/>
      <c r="B737" s="22"/>
      <c r="C737" s="21"/>
      <c r="D737" s="21"/>
      <c r="E737" s="35"/>
      <c r="F737" s="22" t="s">
        <v>1117</v>
      </c>
      <c r="G737" s="20" t="s">
        <v>1129</v>
      </c>
      <c r="H737" s="20" t="s">
        <v>2158</v>
      </c>
      <c r="I737" s="21" t="s">
        <v>1109</v>
      </c>
      <c r="J737" s="23">
        <v>90</v>
      </c>
      <c r="K737" s="21" t="s">
        <v>1114</v>
      </c>
      <c r="L737" s="23">
        <v>20</v>
      </c>
    </row>
    <row r="738" ht="16.8" customHeight="true" spans="1:12">
      <c r="A738" s="20"/>
      <c r="B738" s="22"/>
      <c r="C738" s="21"/>
      <c r="D738" s="21"/>
      <c r="E738" s="35"/>
      <c r="F738" s="22" t="s">
        <v>1132</v>
      </c>
      <c r="G738" s="20" t="s">
        <v>1133</v>
      </c>
      <c r="H738" s="20" t="s">
        <v>2085</v>
      </c>
      <c r="I738" s="21" t="s">
        <v>1109</v>
      </c>
      <c r="J738" s="23">
        <v>95</v>
      </c>
      <c r="K738" s="21" t="s">
        <v>1114</v>
      </c>
      <c r="L738" s="23">
        <v>10</v>
      </c>
    </row>
    <row r="739" ht="16.8" customHeight="true" spans="1:12">
      <c r="A739" s="20"/>
      <c r="B739" s="22"/>
      <c r="C739" s="21"/>
      <c r="D739" s="21"/>
      <c r="E739" s="35"/>
      <c r="F739" s="22" t="s">
        <v>1545</v>
      </c>
      <c r="G739" s="20" t="s">
        <v>1546</v>
      </c>
      <c r="H739" s="20" t="s">
        <v>1942</v>
      </c>
      <c r="I739" s="21" t="s">
        <v>1109</v>
      </c>
      <c r="J739" s="23">
        <v>60</v>
      </c>
      <c r="K739" s="21" t="s">
        <v>1114</v>
      </c>
      <c r="L739" s="23">
        <v>20</v>
      </c>
    </row>
    <row r="740" ht="16.8" customHeight="true" spans="1:12">
      <c r="A740" s="20"/>
      <c r="B740" s="20" t="s">
        <v>2159</v>
      </c>
      <c r="C740" s="21">
        <v>10</v>
      </c>
      <c r="D740" s="23">
        <v>672.45</v>
      </c>
      <c r="E740" s="20" t="s">
        <v>2160</v>
      </c>
      <c r="F740" s="22" t="s">
        <v>1106</v>
      </c>
      <c r="G740" s="20" t="s">
        <v>1107</v>
      </c>
      <c r="H740" s="20" t="s">
        <v>2161</v>
      </c>
      <c r="I740" s="21" t="s">
        <v>1109</v>
      </c>
      <c r="J740" s="23">
        <v>98</v>
      </c>
      <c r="K740" s="21" t="s">
        <v>1114</v>
      </c>
      <c r="L740" s="23">
        <v>20</v>
      </c>
    </row>
    <row r="741" ht="16.8" customHeight="true" spans="1:12">
      <c r="A741" s="20"/>
      <c r="B741" s="22"/>
      <c r="C741" s="21"/>
      <c r="D741" s="21"/>
      <c r="E741" s="20"/>
      <c r="F741" s="22"/>
      <c r="G741" s="20" t="s">
        <v>1111</v>
      </c>
      <c r="H741" s="20" t="s">
        <v>2162</v>
      </c>
      <c r="I741" s="21" t="s">
        <v>1113</v>
      </c>
      <c r="J741" s="23">
        <v>100</v>
      </c>
      <c r="K741" s="21" t="s">
        <v>1114</v>
      </c>
      <c r="L741" s="23">
        <v>10</v>
      </c>
    </row>
    <row r="742" ht="16.8" customHeight="true" spans="1:12">
      <c r="A742" s="20"/>
      <c r="B742" s="22"/>
      <c r="C742" s="21"/>
      <c r="D742" s="21"/>
      <c r="E742" s="20"/>
      <c r="F742" s="22"/>
      <c r="G742" s="20" t="s">
        <v>1115</v>
      </c>
      <c r="H742" s="20" t="s">
        <v>2157</v>
      </c>
      <c r="I742" s="21" t="s">
        <v>1113</v>
      </c>
      <c r="J742" s="23">
        <v>100</v>
      </c>
      <c r="K742" s="21" t="s">
        <v>1114</v>
      </c>
      <c r="L742" s="23">
        <v>10</v>
      </c>
    </row>
    <row r="743" ht="16.8" customHeight="true" spans="1:12">
      <c r="A743" s="20"/>
      <c r="B743" s="22"/>
      <c r="C743" s="21"/>
      <c r="D743" s="21"/>
      <c r="E743" s="20"/>
      <c r="F743" s="22" t="s">
        <v>1117</v>
      </c>
      <c r="G743" s="20" t="s">
        <v>1118</v>
      </c>
      <c r="H743" s="20" t="s">
        <v>2163</v>
      </c>
      <c r="I743" s="21" t="s">
        <v>1109</v>
      </c>
      <c r="J743" s="23">
        <v>80</v>
      </c>
      <c r="K743" s="21" t="s">
        <v>1114</v>
      </c>
      <c r="L743" s="23">
        <v>20</v>
      </c>
    </row>
    <row r="744" ht="16.8" customHeight="true" spans="1:12">
      <c r="A744" s="20"/>
      <c r="B744" s="22"/>
      <c r="C744" s="21"/>
      <c r="D744" s="21"/>
      <c r="E744" s="20"/>
      <c r="F744" s="22" t="s">
        <v>1132</v>
      </c>
      <c r="G744" s="20" t="s">
        <v>1133</v>
      </c>
      <c r="H744" s="20" t="s">
        <v>1473</v>
      </c>
      <c r="I744" s="21" t="s">
        <v>1109</v>
      </c>
      <c r="J744" s="23">
        <v>95</v>
      </c>
      <c r="K744" s="21" t="s">
        <v>1114</v>
      </c>
      <c r="L744" s="23">
        <v>10</v>
      </c>
    </row>
    <row r="745" ht="16.8" customHeight="true" spans="1:12">
      <c r="A745" s="20"/>
      <c r="B745" s="22"/>
      <c r="C745" s="21"/>
      <c r="D745" s="21"/>
      <c r="E745" s="20"/>
      <c r="F745" s="22" t="s">
        <v>1545</v>
      </c>
      <c r="G745" s="20" t="s">
        <v>1546</v>
      </c>
      <c r="H745" s="20" t="s">
        <v>1942</v>
      </c>
      <c r="I745" s="21" t="s">
        <v>1109</v>
      </c>
      <c r="J745" s="23">
        <v>60</v>
      </c>
      <c r="K745" s="21" t="s">
        <v>1114</v>
      </c>
      <c r="L745" s="23">
        <v>20</v>
      </c>
    </row>
    <row r="746" ht="16.8" customHeight="true" spans="1:12">
      <c r="A746" s="20" t="s">
        <v>2164</v>
      </c>
      <c r="B746" s="20" t="s">
        <v>2165</v>
      </c>
      <c r="C746" s="21">
        <v>10</v>
      </c>
      <c r="D746" s="23">
        <v>600</v>
      </c>
      <c r="E746" s="20" t="s">
        <v>2166</v>
      </c>
      <c r="F746" s="22" t="s">
        <v>1106</v>
      </c>
      <c r="G746" s="20" t="s">
        <v>1107</v>
      </c>
      <c r="H746" s="20" t="s">
        <v>2167</v>
      </c>
      <c r="I746" s="21" t="s">
        <v>1109</v>
      </c>
      <c r="J746" s="23">
        <v>300</v>
      </c>
      <c r="K746" s="21" t="s">
        <v>1483</v>
      </c>
      <c r="L746" s="23">
        <v>20</v>
      </c>
    </row>
    <row r="747" ht="16.8" customHeight="true" spans="1:12">
      <c r="A747" s="20"/>
      <c r="B747" s="22"/>
      <c r="C747" s="21"/>
      <c r="D747" s="21"/>
      <c r="E747" s="20"/>
      <c r="F747" s="22"/>
      <c r="G747" s="22"/>
      <c r="H747" s="20" t="s">
        <v>2168</v>
      </c>
      <c r="I747" s="21" t="s">
        <v>1109</v>
      </c>
      <c r="J747" s="23">
        <v>90</v>
      </c>
      <c r="K747" s="21" t="s">
        <v>1114</v>
      </c>
      <c r="L747" s="23">
        <v>10</v>
      </c>
    </row>
    <row r="748" ht="16.8" customHeight="true" spans="1:12">
      <c r="A748" s="20"/>
      <c r="B748" s="22"/>
      <c r="C748" s="21"/>
      <c r="D748" s="21"/>
      <c r="E748" s="20"/>
      <c r="F748" s="22"/>
      <c r="G748" s="20" t="s">
        <v>1111</v>
      </c>
      <c r="H748" s="20" t="s">
        <v>2169</v>
      </c>
      <c r="I748" s="21" t="s">
        <v>1109</v>
      </c>
      <c r="J748" s="23">
        <v>90</v>
      </c>
      <c r="K748" s="21" t="s">
        <v>1114</v>
      </c>
      <c r="L748" s="23">
        <v>20</v>
      </c>
    </row>
    <row r="749" ht="16.8" customHeight="true" spans="1:12">
      <c r="A749" s="20"/>
      <c r="B749" s="22"/>
      <c r="C749" s="21"/>
      <c r="D749" s="21"/>
      <c r="E749" s="20"/>
      <c r="F749" s="22" t="s">
        <v>1117</v>
      </c>
      <c r="G749" s="20" t="s">
        <v>1118</v>
      </c>
      <c r="H749" s="20" t="s">
        <v>2170</v>
      </c>
      <c r="I749" s="21" t="s">
        <v>1120</v>
      </c>
      <c r="J749" s="21" t="s">
        <v>2171</v>
      </c>
      <c r="K749" s="21"/>
      <c r="L749" s="23">
        <v>20</v>
      </c>
    </row>
    <row r="750" ht="16.8" customHeight="true" spans="1:12">
      <c r="A750" s="20"/>
      <c r="B750" s="22"/>
      <c r="C750" s="21"/>
      <c r="D750" s="21"/>
      <c r="E750" s="20"/>
      <c r="F750" s="22"/>
      <c r="G750" s="20" t="s">
        <v>1230</v>
      </c>
      <c r="H750" s="20" t="s">
        <v>2172</v>
      </c>
      <c r="I750" s="21" t="s">
        <v>1120</v>
      </c>
      <c r="J750" s="21" t="s">
        <v>2171</v>
      </c>
      <c r="K750" s="21"/>
      <c r="L750" s="23">
        <v>10</v>
      </c>
    </row>
    <row r="751" ht="16.8" customHeight="true" spans="1:12">
      <c r="A751" s="20"/>
      <c r="B751" s="22"/>
      <c r="C751" s="21"/>
      <c r="D751" s="21"/>
      <c r="E751" s="20"/>
      <c r="F751" s="22" t="s">
        <v>1132</v>
      </c>
      <c r="G751" s="20" t="s">
        <v>1133</v>
      </c>
      <c r="H751" s="20" t="s">
        <v>1171</v>
      </c>
      <c r="I751" s="21" t="s">
        <v>1109</v>
      </c>
      <c r="J751" s="23">
        <v>90</v>
      </c>
      <c r="K751" s="21" t="s">
        <v>1114</v>
      </c>
      <c r="L751" s="23">
        <v>10</v>
      </c>
    </row>
    <row r="752" ht="16.8" customHeight="true" spans="1:12">
      <c r="A752" s="20" t="s">
        <v>2173</v>
      </c>
      <c r="B752" s="20" t="s">
        <v>2071</v>
      </c>
      <c r="C752" s="21">
        <v>10</v>
      </c>
      <c r="D752" s="19">
        <v>1500</v>
      </c>
      <c r="E752" s="20" t="s">
        <v>2086</v>
      </c>
      <c r="F752" s="22" t="s">
        <v>1106</v>
      </c>
      <c r="G752" s="20" t="s">
        <v>1107</v>
      </c>
      <c r="H752" s="20" t="s">
        <v>724</v>
      </c>
      <c r="I752" s="21" t="s">
        <v>1113</v>
      </c>
      <c r="J752" s="23">
        <v>51</v>
      </c>
      <c r="K752" s="21" t="s">
        <v>1164</v>
      </c>
      <c r="L752" s="23">
        <v>15</v>
      </c>
    </row>
    <row r="753" ht="16.8" customHeight="true" spans="1:12">
      <c r="A753" s="20"/>
      <c r="B753" s="22"/>
      <c r="C753" s="21"/>
      <c r="D753" s="21"/>
      <c r="E753" s="20"/>
      <c r="F753" s="22"/>
      <c r="G753" s="22"/>
      <c r="H753" s="20" t="s">
        <v>2087</v>
      </c>
      <c r="I753" s="21" t="s">
        <v>1141</v>
      </c>
      <c r="J753" s="23">
        <v>10</v>
      </c>
      <c r="K753" s="21" t="s">
        <v>1164</v>
      </c>
      <c r="L753" s="23">
        <v>15</v>
      </c>
    </row>
    <row r="754" ht="16.8" customHeight="true" spans="1:12">
      <c r="A754" s="20"/>
      <c r="B754" s="22"/>
      <c r="C754" s="21"/>
      <c r="D754" s="21"/>
      <c r="E754" s="20"/>
      <c r="F754" s="22"/>
      <c r="G754" s="20" t="s">
        <v>1111</v>
      </c>
      <c r="H754" s="20" t="s">
        <v>2088</v>
      </c>
      <c r="I754" s="21" t="s">
        <v>1109</v>
      </c>
      <c r="J754" s="23">
        <v>90</v>
      </c>
      <c r="K754" s="21" t="s">
        <v>1114</v>
      </c>
      <c r="L754" s="23">
        <v>10</v>
      </c>
    </row>
    <row r="755" ht="16.8" customHeight="true" spans="1:12">
      <c r="A755" s="20"/>
      <c r="B755" s="22"/>
      <c r="C755" s="21"/>
      <c r="D755" s="21"/>
      <c r="E755" s="20"/>
      <c r="F755" s="22"/>
      <c r="G755" s="20" t="s">
        <v>1115</v>
      </c>
      <c r="H755" s="20" t="s">
        <v>1152</v>
      </c>
      <c r="I755" s="21" t="s">
        <v>1109</v>
      </c>
      <c r="J755" s="23">
        <v>90</v>
      </c>
      <c r="K755" s="21" t="s">
        <v>1114</v>
      </c>
      <c r="L755" s="23">
        <v>10</v>
      </c>
    </row>
    <row r="756" ht="16.8" customHeight="true" spans="1:12">
      <c r="A756" s="20"/>
      <c r="B756" s="22"/>
      <c r="C756" s="21"/>
      <c r="D756" s="21"/>
      <c r="E756" s="20"/>
      <c r="F756" s="22" t="s">
        <v>1117</v>
      </c>
      <c r="G756" s="20" t="s">
        <v>1118</v>
      </c>
      <c r="H756" s="20" t="s">
        <v>2089</v>
      </c>
      <c r="I756" s="21" t="s">
        <v>1120</v>
      </c>
      <c r="J756" s="34" t="s">
        <v>1131</v>
      </c>
      <c r="K756" s="21"/>
      <c r="L756" s="23">
        <v>15</v>
      </c>
    </row>
    <row r="757" ht="16.8" customHeight="true" spans="1:12">
      <c r="A757" s="20"/>
      <c r="B757" s="22"/>
      <c r="C757" s="21"/>
      <c r="D757" s="21"/>
      <c r="E757" s="20"/>
      <c r="F757" s="22"/>
      <c r="G757" s="20" t="s">
        <v>1230</v>
      </c>
      <c r="H757" s="20" t="s">
        <v>2109</v>
      </c>
      <c r="I757" s="21" t="s">
        <v>1120</v>
      </c>
      <c r="J757" s="34" t="s">
        <v>1131</v>
      </c>
      <c r="K757" s="21"/>
      <c r="L757" s="23">
        <v>15</v>
      </c>
    </row>
    <row r="758" ht="16.8" customHeight="true" spans="1:12">
      <c r="A758" s="20"/>
      <c r="B758" s="22"/>
      <c r="C758" s="21"/>
      <c r="D758" s="21"/>
      <c r="E758" s="20"/>
      <c r="F758" s="22" t="s">
        <v>1132</v>
      </c>
      <c r="G758" s="20" t="s">
        <v>1133</v>
      </c>
      <c r="H758" s="20" t="s">
        <v>2097</v>
      </c>
      <c r="I758" s="21" t="s">
        <v>1113</v>
      </c>
      <c r="J758" s="23">
        <v>100</v>
      </c>
      <c r="K758" s="21" t="s">
        <v>1114</v>
      </c>
      <c r="L758" s="23">
        <v>10</v>
      </c>
    </row>
    <row r="759" ht="16.8" customHeight="true" spans="1:12">
      <c r="A759" s="20" t="s">
        <v>2174</v>
      </c>
      <c r="B759" s="20" t="s">
        <v>2071</v>
      </c>
      <c r="C759" s="21">
        <v>10</v>
      </c>
      <c r="D759" s="23">
        <v>500</v>
      </c>
      <c r="E759" s="20" t="s">
        <v>2175</v>
      </c>
      <c r="F759" s="22" t="s">
        <v>1106</v>
      </c>
      <c r="G759" s="20" t="s">
        <v>1107</v>
      </c>
      <c r="H759" s="20" t="s">
        <v>724</v>
      </c>
      <c r="I759" s="21" t="s">
        <v>1113</v>
      </c>
      <c r="J759" s="23">
        <v>12</v>
      </c>
      <c r="K759" s="21" t="s">
        <v>1164</v>
      </c>
      <c r="L759" s="23">
        <v>15</v>
      </c>
    </row>
    <row r="760" ht="16.8" customHeight="true" spans="1:12">
      <c r="A760" s="20"/>
      <c r="B760" s="22"/>
      <c r="C760" s="21"/>
      <c r="D760" s="21"/>
      <c r="E760" s="20"/>
      <c r="F760" s="22"/>
      <c r="G760" s="22"/>
      <c r="H760" s="20" t="s">
        <v>2176</v>
      </c>
      <c r="I760" s="21" t="s">
        <v>1141</v>
      </c>
      <c r="J760" s="23">
        <v>350</v>
      </c>
      <c r="K760" s="21" t="s">
        <v>1164</v>
      </c>
      <c r="L760" s="23">
        <v>15</v>
      </c>
    </row>
    <row r="761" ht="16.8" customHeight="true" spans="1:12">
      <c r="A761" s="20"/>
      <c r="B761" s="22"/>
      <c r="C761" s="21"/>
      <c r="D761" s="21"/>
      <c r="E761" s="20"/>
      <c r="F761" s="22"/>
      <c r="G761" s="20" t="s">
        <v>1111</v>
      </c>
      <c r="H761" s="20" t="s">
        <v>2177</v>
      </c>
      <c r="I761" s="21" t="s">
        <v>1109</v>
      </c>
      <c r="J761" s="23">
        <v>98</v>
      </c>
      <c r="K761" s="21" t="s">
        <v>1114</v>
      </c>
      <c r="L761" s="23">
        <v>10</v>
      </c>
    </row>
    <row r="762" ht="16.8" customHeight="true" spans="1:12">
      <c r="A762" s="20"/>
      <c r="B762" s="22"/>
      <c r="C762" s="21"/>
      <c r="D762" s="21"/>
      <c r="E762" s="20"/>
      <c r="F762" s="22"/>
      <c r="G762" s="20" t="s">
        <v>1115</v>
      </c>
      <c r="H762" s="20" t="s">
        <v>1152</v>
      </c>
      <c r="I762" s="21" t="s">
        <v>1109</v>
      </c>
      <c r="J762" s="23">
        <v>96</v>
      </c>
      <c r="K762" s="21" t="s">
        <v>1114</v>
      </c>
      <c r="L762" s="23">
        <v>10</v>
      </c>
    </row>
    <row r="763" ht="16.8" customHeight="true" spans="1:12">
      <c r="A763" s="20"/>
      <c r="B763" s="22"/>
      <c r="C763" s="21"/>
      <c r="D763" s="21"/>
      <c r="E763" s="20"/>
      <c r="F763" s="22" t="s">
        <v>1117</v>
      </c>
      <c r="G763" s="20" t="s">
        <v>1118</v>
      </c>
      <c r="H763" s="20" t="s">
        <v>2089</v>
      </c>
      <c r="I763" s="21" t="s">
        <v>1120</v>
      </c>
      <c r="J763" s="21" t="s">
        <v>1528</v>
      </c>
      <c r="K763" s="21"/>
      <c r="L763" s="23">
        <v>40</v>
      </c>
    </row>
    <row r="764" ht="16.8" customHeight="true" spans="1:12">
      <c r="A764" s="20" t="s">
        <v>2178</v>
      </c>
      <c r="B764" s="20" t="s">
        <v>2071</v>
      </c>
      <c r="C764" s="21">
        <v>10</v>
      </c>
      <c r="D764" s="23">
        <v>900</v>
      </c>
      <c r="E764" s="20" t="s">
        <v>2086</v>
      </c>
      <c r="F764" s="22" t="s">
        <v>1106</v>
      </c>
      <c r="G764" s="20" t="s">
        <v>1107</v>
      </c>
      <c r="H764" s="20" t="s">
        <v>2087</v>
      </c>
      <c r="I764" s="21" t="s">
        <v>1141</v>
      </c>
      <c r="J764" s="23">
        <v>15</v>
      </c>
      <c r="K764" s="21" t="s">
        <v>1164</v>
      </c>
      <c r="L764" s="23">
        <v>10</v>
      </c>
    </row>
    <row r="765" ht="16.8" customHeight="true" spans="1:12">
      <c r="A765" s="20"/>
      <c r="B765" s="20"/>
      <c r="C765" s="21"/>
      <c r="D765" s="23"/>
      <c r="E765" s="20"/>
      <c r="F765" s="22"/>
      <c r="G765" s="22"/>
      <c r="H765" s="20" t="s">
        <v>724</v>
      </c>
      <c r="I765" s="21" t="s">
        <v>1113</v>
      </c>
      <c r="J765" s="23">
        <v>60</v>
      </c>
      <c r="K765" s="21" t="s">
        <v>1164</v>
      </c>
      <c r="L765" s="23">
        <v>10</v>
      </c>
    </row>
    <row r="766" ht="16.8" customHeight="true" spans="1:12">
      <c r="A766" s="20"/>
      <c r="B766" s="20"/>
      <c r="C766" s="21"/>
      <c r="D766" s="23"/>
      <c r="E766" s="20"/>
      <c r="F766" s="22"/>
      <c r="G766" s="20" t="s">
        <v>1111</v>
      </c>
      <c r="H766" s="20" t="s">
        <v>2088</v>
      </c>
      <c r="I766" s="21" t="s">
        <v>1113</v>
      </c>
      <c r="J766" s="23">
        <v>95</v>
      </c>
      <c r="K766" s="21" t="s">
        <v>1114</v>
      </c>
      <c r="L766" s="23">
        <v>20</v>
      </c>
    </row>
    <row r="767" ht="16.8" customHeight="true" spans="1:12">
      <c r="A767" s="20"/>
      <c r="B767" s="20"/>
      <c r="C767" s="21"/>
      <c r="D767" s="23"/>
      <c r="E767" s="20"/>
      <c r="F767" s="22"/>
      <c r="G767" s="20" t="s">
        <v>1115</v>
      </c>
      <c r="H767" s="20" t="s">
        <v>1152</v>
      </c>
      <c r="I767" s="21" t="s">
        <v>1109</v>
      </c>
      <c r="J767" s="23">
        <v>98</v>
      </c>
      <c r="K767" s="21" t="s">
        <v>1114</v>
      </c>
      <c r="L767" s="23">
        <v>10</v>
      </c>
    </row>
    <row r="768" ht="16.8" customHeight="true" spans="1:12">
      <c r="A768" s="20"/>
      <c r="B768" s="20"/>
      <c r="C768" s="21"/>
      <c r="D768" s="23"/>
      <c r="E768" s="20"/>
      <c r="F768" s="22" t="s">
        <v>1117</v>
      </c>
      <c r="G768" s="20" t="s">
        <v>1118</v>
      </c>
      <c r="H768" s="20" t="s">
        <v>2089</v>
      </c>
      <c r="I768" s="21" t="s">
        <v>1109</v>
      </c>
      <c r="J768" s="23">
        <v>96</v>
      </c>
      <c r="K768" s="21" t="s">
        <v>1114</v>
      </c>
      <c r="L768" s="23">
        <v>10</v>
      </c>
    </row>
    <row r="769" ht="16.8" customHeight="true" spans="1:12">
      <c r="A769" s="20"/>
      <c r="B769" s="20"/>
      <c r="C769" s="21"/>
      <c r="D769" s="23"/>
      <c r="E769" s="20"/>
      <c r="F769" s="22"/>
      <c r="G769" s="20" t="s">
        <v>1230</v>
      </c>
      <c r="H769" s="20" t="s">
        <v>2109</v>
      </c>
      <c r="I769" s="21" t="s">
        <v>1113</v>
      </c>
      <c r="J769" s="23">
        <v>100</v>
      </c>
      <c r="K769" s="21" t="s">
        <v>1114</v>
      </c>
      <c r="L769" s="23">
        <v>20</v>
      </c>
    </row>
    <row r="770" ht="16.8" customHeight="true" spans="1:12">
      <c r="A770" s="20"/>
      <c r="B770" s="20"/>
      <c r="C770" s="21"/>
      <c r="D770" s="23"/>
      <c r="E770" s="20"/>
      <c r="F770" s="22" t="s">
        <v>1132</v>
      </c>
      <c r="G770" s="20" t="s">
        <v>1133</v>
      </c>
      <c r="H770" s="20" t="s">
        <v>2097</v>
      </c>
      <c r="I770" s="21" t="s">
        <v>1109</v>
      </c>
      <c r="J770" s="23">
        <v>95</v>
      </c>
      <c r="K770" s="21" t="s">
        <v>1114</v>
      </c>
      <c r="L770" s="23">
        <v>10</v>
      </c>
    </row>
    <row r="771" ht="16.8" customHeight="true" spans="1:12">
      <c r="A771" s="20" t="s">
        <v>2179</v>
      </c>
      <c r="B771" s="20" t="s">
        <v>2071</v>
      </c>
      <c r="C771" s="21">
        <v>10</v>
      </c>
      <c r="D771" s="23">
        <v>710</v>
      </c>
      <c r="E771" s="20" t="s">
        <v>2180</v>
      </c>
      <c r="F771" s="22" t="s">
        <v>1106</v>
      </c>
      <c r="G771" s="20" t="s">
        <v>1107</v>
      </c>
      <c r="H771" s="20" t="s">
        <v>2181</v>
      </c>
      <c r="I771" s="21" t="s">
        <v>1141</v>
      </c>
      <c r="J771" s="23">
        <v>5</v>
      </c>
      <c r="K771" s="21" t="s">
        <v>1150</v>
      </c>
      <c r="L771" s="23">
        <v>10</v>
      </c>
    </row>
    <row r="772" ht="16.8" customHeight="true" spans="1:12">
      <c r="A772" s="20"/>
      <c r="B772" s="22"/>
      <c r="C772" s="21"/>
      <c r="D772" s="21"/>
      <c r="E772" s="20"/>
      <c r="F772" s="22"/>
      <c r="G772" s="20" t="s">
        <v>1111</v>
      </c>
      <c r="H772" s="20" t="s">
        <v>2182</v>
      </c>
      <c r="I772" s="21" t="s">
        <v>1109</v>
      </c>
      <c r="J772" s="23">
        <v>90</v>
      </c>
      <c r="K772" s="21" t="s">
        <v>1114</v>
      </c>
      <c r="L772" s="23">
        <v>20</v>
      </c>
    </row>
    <row r="773" ht="16.8" customHeight="true" spans="1:12">
      <c r="A773" s="20"/>
      <c r="B773" s="22"/>
      <c r="C773" s="21"/>
      <c r="D773" s="21"/>
      <c r="E773" s="20"/>
      <c r="F773" s="22"/>
      <c r="G773" s="20" t="s">
        <v>1115</v>
      </c>
      <c r="H773" s="20" t="s">
        <v>2183</v>
      </c>
      <c r="I773" s="21" t="s">
        <v>1109</v>
      </c>
      <c r="J773" s="23">
        <v>80</v>
      </c>
      <c r="K773" s="21" t="s">
        <v>1114</v>
      </c>
      <c r="L773" s="23">
        <v>20</v>
      </c>
    </row>
    <row r="774" ht="16.8" customHeight="true" spans="1:12">
      <c r="A774" s="20"/>
      <c r="B774" s="22"/>
      <c r="C774" s="21"/>
      <c r="D774" s="21"/>
      <c r="E774" s="20"/>
      <c r="F774" s="22" t="s">
        <v>1117</v>
      </c>
      <c r="G774" s="20" t="s">
        <v>1230</v>
      </c>
      <c r="H774" s="20" t="s">
        <v>2109</v>
      </c>
      <c r="I774" s="21" t="s">
        <v>1120</v>
      </c>
      <c r="J774" s="34" t="s">
        <v>1131</v>
      </c>
      <c r="K774" s="21"/>
      <c r="L774" s="23">
        <v>30</v>
      </c>
    </row>
    <row r="775" ht="16.8" customHeight="true" spans="1:12">
      <c r="A775" s="20"/>
      <c r="B775" s="22"/>
      <c r="C775" s="21"/>
      <c r="D775" s="21"/>
      <c r="E775" s="20"/>
      <c r="F775" s="22" t="s">
        <v>1132</v>
      </c>
      <c r="G775" s="20" t="s">
        <v>1133</v>
      </c>
      <c r="H775" s="20" t="s">
        <v>2097</v>
      </c>
      <c r="I775" s="21" t="s">
        <v>1109</v>
      </c>
      <c r="J775" s="23">
        <v>80</v>
      </c>
      <c r="K775" s="21" t="s">
        <v>1114</v>
      </c>
      <c r="L775" s="23">
        <v>10</v>
      </c>
    </row>
    <row r="776" ht="16.8" customHeight="true" spans="1:12">
      <c r="A776" s="20" t="s">
        <v>2184</v>
      </c>
      <c r="B776" s="20" t="s">
        <v>2025</v>
      </c>
      <c r="C776" s="21">
        <v>10</v>
      </c>
      <c r="D776" s="23">
        <v>626.95</v>
      </c>
      <c r="E776" s="20" t="s">
        <v>2185</v>
      </c>
      <c r="F776" s="22" t="s">
        <v>1106</v>
      </c>
      <c r="G776" s="20" t="s">
        <v>1107</v>
      </c>
      <c r="H776" s="20" t="s">
        <v>2186</v>
      </c>
      <c r="I776" s="21" t="s">
        <v>1109</v>
      </c>
      <c r="J776" s="23">
        <v>10</v>
      </c>
      <c r="K776" s="21" t="s">
        <v>1114</v>
      </c>
      <c r="L776" s="23">
        <v>15</v>
      </c>
    </row>
    <row r="777" ht="16.8" customHeight="true" spans="1:12">
      <c r="A777" s="20"/>
      <c r="B777" s="22"/>
      <c r="C777" s="21"/>
      <c r="D777" s="21"/>
      <c r="E777" s="20"/>
      <c r="F777" s="22"/>
      <c r="G777" s="20" t="s">
        <v>1111</v>
      </c>
      <c r="H777" s="20" t="s">
        <v>2187</v>
      </c>
      <c r="I777" s="21" t="s">
        <v>1113</v>
      </c>
      <c r="J777" s="23">
        <v>100</v>
      </c>
      <c r="K777" s="21" t="s">
        <v>1114</v>
      </c>
      <c r="L777" s="23">
        <v>20</v>
      </c>
    </row>
    <row r="778" ht="16.8" customHeight="true" spans="1:12">
      <c r="A778" s="20"/>
      <c r="B778" s="22"/>
      <c r="C778" s="21"/>
      <c r="D778" s="21"/>
      <c r="E778" s="20"/>
      <c r="F778" s="22"/>
      <c r="G778" s="20" t="s">
        <v>1115</v>
      </c>
      <c r="H778" s="20" t="s">
        <v>2188</v>
      </c>
      <c r="I778" s="21" t="s">
        <v>1113</v>
      </c>
      <c r="J778" s="23">
        <v>100</v>
      </c>
      <c r="K778" s="21" t="s">
        <v>1114</v>
      </c>
      <c r="L778" s="23">
        <v>15</v>
      </c>
    </row>
    <row r="779" ht="16.8" customHeight="true" spans="1:12">
      <c r="A779" s="20"/>
      <c r="B779" s="22"/>
      <c r="C779" s="21"/>
      <c r="D779" s="21"/>
      <c r="E779" s="20"/>
      <c r="F779" s="22" t="s">
        <v>1117</v>
      </c>
      <c r="G779" s="20" t="s">
        <v>1118</v>
      </c>
      <c r="H779" s="20" t="s">
        <v>2189</v>
      </c>
      <c r="I779" s="21" t="s">
        <v>1113</v>
      </c>
      <c r="J779" s="23">
        <v>100</v>
      </c>
      <c r="K779" s="21" t="s">
        <v>1114</v>
      </c>
      <c r="L779" s="23">
        <v>20</v>
      </c>
    </row>
    <row r="780" ht="16.8" customHeight="true" spans="1:12">
      <c r="A780" s="20"/>
      <c r="B780" s="22"/>
      <c r="C780" s="21"/>
      <c r="D780" s="21"/>
      <c r="E780" s="20"/>
      <c r="F780" s="22"/>
      <c r="G780" s="20" t="s">
        <v>1230</v>
      </c>
      <c r="H780" s="20" t="s">
        <v>2190</v>
      </c>
      <c r="I780" s="21" t="s">
        <v>1113</v>
      </c>
      <c r="J780" s="23">
        <v>100</v>
      </c>
      <c r="K780" s="21" t="s">
        <v>1114</v>
      </c>
      <c r="L780" s="23">
        <v>10</v>
      </c>
    </row>
    <row r="781" ht="16.8" customHeight="true" spans="1:12">
      <c r="A781" s="20"/>
      <c r="B781" s="22"/>
      <c r="C781" s="21"/>
      <c r="D781" s="21"/>
      <c r="E781" s="20"/>
      <c r="F781" s="22" t="s">
        <v>1132</v>
      </c>
      <c r="G781" s="20" t="s">
        <v>1133</v>
      </c>
      <c r="H781" s="20" t="s">
        <v>2191</v>
      </c>
      <c r="I781" s="21" t="s">
        <v>1113</v>
      </c>
      <c r="J781" s="23">
        <v>100</v>
      </c>
      <c r="K781" s="21" t="s">
        <v>1114</v>
      </c>
      <c r="L781" s="23">
        <v>10</v>
      </c>
    </row>
    <row r="782" ht="16.8" customHeight="true" spans="1:12">
      <c r="A782" s="20"/>
      <c r="B782" s="20" t="s">
        <v>2071</v>
      </c>
      <c r="C782" s="21">
        <v>10</v>
      </c>
      <c r="D782" s="19">
        <v>1700</v>
      </c>
      <c r="E782" s="20" t="s">
        <v>2086</v>
      </c>
      <c r="F782" s="22" t="s">
        <v>1106</v>
      </c>
      <c r="G782" s="20" t="s">
        <v>1107</v>
      </c>
      <c r="H782" s="20" t="s">
        <v>724</v>
      </c>
      <c r="I782" s="21" t="s">
        <v>1113</v>
      </c>
      <c r="J782" s="23">
        <v>8000</v>
      </c>
      <c r="K782" s="21" t="s">
        <v>1619</v>
      </c>
      <c r="L782" s="23">
        <v>10</v>
      </c>
    </row>
    <row r="783" ht="16.8" customHeight="true" spans="1:12">
      <c r="A783" s="20"/>
      <c r="B783" s="22"/>
      <c r="C783" s="21"/>
      <c r="D783" s="19"/>
      <c r="E783" s="20"/>
      <c r="F783" s="22"/>
      <c r="G783" s="22"/>
      <c r="H783" s="20" t="s">
        <v>2087</v>
      </c>
      <c r="I783" s="21" t="s">
        <v>1141</v>
      </c>
      <c r="J783" s="23">
        <v>150000</v>
      </c>
      <c r="K783" s="21" t="s">
        <v>1619</v>
      </c>
      <c r="L783" s="23">
        <v>15</v>
      </c>
    </row>
    <row r="784" ht="16.8" customHeight="true" spans="1:12">
      <c r="A784" s="20"/>
      <c r="B784" s="22"/>
      <c r="C784" s="21"/>
      <c r="D784" s="19"/>
      <c r="E784" s="20"/>
      <c r="F784" s="22"/>
      <c r="G784" s="20" t="s">
        <v>1111</v>
      </c>
      <c r="H784" s="20" t="s">
        <v>2088</v>
      </c>
      <c r="I784" s="21" t="s">
        <v>1109</v>
      </c>
      <c r="J784" s="23">
        <v>90</v>
      </c>
      <c r="K784" s="21" t="s">
        <v>1114</v>
      </c>
      <c r="L784" s="23">
        <v>10</v>
      </c>
    </row>
    <row r="785" ht="16.8" customHeight="true" spans="1:12">
      <c r="A785" s="20"/>
      <c r="B785" s="22"/>
      <c r="C785" s="21"/>
      <c r="D785" s="19"/>
      <c r="E785" s="20"/>
      <c r="F785" s="22"/>
      <c r="G785" s="20" t="s">
        <v>1115</v>
      </c>
      <c r="H785" s="20" t="s">
        <v>1152</v>
      </c>
      <c r="I785" s="21" t="s">
        <v>1113</v>
      </c>
      <c r="J785" s="23">
        <v>100</v>
      </c>
      <c r="K785" s="21" t="s">
        <v>1114</v>
      </c>
      <c r="L785" s="23">
        <v>15</v>
      </c>
    </row>
    <row r="786" ht="16.8" customHeight="true" spans="1:12">
      <c r="A786" s="20"/>
      <c r="B786" s="22"/>
      <c r="C786" s="21"/>
      <c r="D786" s="19"/>
      <c r="E786" s="20"/>
      <c r="F786" s="22" t="s">
        <v>1117</v>
      </c>
      <c r="G786" s="20" t="s">
        <v>1118</v>
      </c>
      <c r="H786" s="20" t="s">
        <v>2089</v>
      </c>
      <c r="I786" s="21" t="s">
        <v>1120</v>
      </c>
      <c r="J786" s="34" t="s">
        <v>1131</v>
      </c>
      <c r="K786" s="21"/>
      <c r="L786" s="23">
        <v>15</v>
      </c>
    </row>
    <row r="787" ht="16.8" customHeight="true" spans="1:12">
      <c r="A787" s="20"/>
      <c r="B787" s="22"/>
      <c r="C787" s="21"/>
      <c r="D787" s="19"/>
      <c r="E787" s="20"/>
      <c r="F787" s="22"/>
      <c r="G787" s="20" t="s">
        <v>1230</v>
      </c>
      <c r="H787" s="20" t="s">
        <v>2192</v>
      </c>
      <c r="I787" s="21" t="s">
        <v>1120</v>
      </c>
      <c r="J787" s="34" t="s">
        <v>1131</v>
      </c>
      <c r="K787" s="21"/>
      <c r="L787" s="23">
        <v>15</v>
      </c>
    </row>
    <row r="788" ht="16.8" customHeight="true" spans="1:12">
      <c r="A788" s="20"/>
      <c r="B788" s="22"/>
      <c r="C788" s="21"/>
      <c r="D788" s="19"/>
      <c r="E788" s="20"/>
      <c r="F788" s="22" t="s">
        <v>1132</v>
      </c>
      <c r="G788" s="20" t="s">
        <v>1133</v>
      </c>
      <c r="H788" s="20" t="s">
        <v>2097</v>
      </c>
      <c r="I788" s="21" t="s">
        <v>1109</v>
      </c>
      <c r="J788" s="23">
        <v>95</v>
      </c>
      <c r="K788" s="21" t="s">
        <v>1114</v>
      </c>
      <c r="L788" s="23">
        <v>10</v>
      </c>
    </row>
    <row r="789" ht="16.8" customHeight="true" spans="1:12">
      <c r="A789" s="20"/>
      <c r="B789" s="20" t="s">
        <v>2047</v>
      </c>
      <c r="C789" s="21">
        <v>10</v>
      </c>
      <c r="D789" s="19">
        <v>1192.81</v>
      </c>
      <c r="E789" s="20" t="s">
        <v>2193</v>
      </c>
      <c r="F789" s="22" t="s">
        <v>1106</v>
      </c>
      <c r="G789" s="20" t="s">
        <v>1107</v>
      </c>
      <c r="H789" s="20" t="s">
        <v>2194</v>
      </c>
      <c r="I789" s="21" t="s">
        <v>1109</v>
      </c>
      <c r="J789" s="23">
        <v>72</v>
      </c>
      <c r="K789" s="21" t="s">
        <v>2101</v>
      </c>
      <c r="L789" s="23">
        <v>10</v>
      </c>
    </row>
    <row r="790" ht="16.8" customHeight="true" spans="1:12">
      <c r="A790" s="20"/>
      <c r="B790" s="22"/>
      <c r="C790" s="21"/>
      <c r="D790" s="21"/>
      <c r="E790" s="20"/>
      <c r="F790" s="22"/>
      <c r="G790" s="20" t="s">
        <v>1111</v>
      </c>
      <c r="H790" s="20" t="s">
        <v>2195</v>
      </c>
      <c r="I790" s="21" t="s">
        <v>1113</v>
      </c>
      <c r="J790" s="23">
        <v>100</v>
      </c>
      <c r="K790" s="21" t="s">
        <v>1114</v>
      </c>
      <c r="L790" s="23">
        <v>20</v>
      </c>
    </row>
    <row r="791" ht="16.8" customHeight="true" spans="1:12">
      <c r="A791" s="20"/>
      <c r="B791" s="22"/>
      <c r="C791" s="21"/>
      <c r="D791" s="21"/>
      <c r="E791" s="20"/>
      <c r="F791" s="22"/>
      <c r="G791" s="20" t="s">
        <v>1115</v>
      </c>
      <c r="H791" s="20" t="s">
        <v>2196</v>
      </c>
      <c r="I791" s="21" t="s">
        <v>1113</v>
      </c>
      <c r="J791" s="23">
        <v>100</v>
      </c>
      <c r="K791" s="21" t="s">
        <v>1114</v>
      </c>
      <c r="L791" s="23">
        <v>20</v>
      </c>
    </row>
    <row r="792" ht="16.8" customHeight="true" spans="1:12">
      <c r="A792" s="20"/>
      <c r="B792" s="22"/>
      <c r="C792" s="21"/>
      <c r="D792" s="21"/>
      <c r="E792" s="20"/>
      <c r="F792" s="22" t="s">
        <v>1117</v>
      </c>
      <c r="G792" s="20" t="s">
        <v>1129</v>
      </c>
      <c r="H792" s="20" t="s">
        <v>2197</v>
      </c>
      <c r="I792" s="21" t="s">
        <v>1109</v>
      </c>
      <c r="J792" s="23">
        <v>96</v>
      </c>
      <c r="K792" s="21" t="s">
        <v>1114</v>
      </c>
      <c r="L792" s="23">
        <v>15</v>
      </c>
    </row>
    <row r="793" ht="16.8" customHeight="true" spans="1:12">
      <c r="A793" s="20"/>
      <c r="B793" s="22"/>
      <c r="C793" s="21"/>
      <c r="D793" s="21"/>
      <c r="E793" s="20"/>
      <c r="F793" s="22"/>
      <c r="G793" s="20" t="s">
        <v>1118</v>
      </c>
      <c r="H793" s="20" t="s">
        <v>2198</v>
      </c>
      <c r="I793" s="21" t="s">
        <v>1109</v>
      </c>
      <c r="J793" s="23">
        <v>92</v>
      </c>
      <c r="K793" s="21" t="s">
        <v>1114</v>
      </c>
      <c r="L793" s="23">
        <v>15</v>
      </c>
    </row>
    <row r="794" ht="16.8" customHeight="true" spans="1:12">
      <c r="A794" s="20"/>
      <c r="B794" s="22"/>
      <c r="C794" s="21"/>
      <c r="D794" s="21"/>
      <c r="E794" s="20"/>
      <c r="F794" s="22" t="s">
        <v>1132</v>
      </c>
      <c r="G794" s="20" t="s">
        <v>1133</v>
      </c>
      <c r="H794" s="20" t="s">
        <v>2199</v>
      </c>
      <c r="I794" s="21" t="s">
        <v>1113</v>
      </c>
      <c r="J794" s="23">
        <v>100</v>
      </c>
      <c r="K794" s="21" t="s">
        <v>1114</v>
      </c>
      <c r="L794" s="23">
        <v>10</v>
      </c>
    </row>
    <row r="795" ht="16.8" customHeight="true" spans="1:12">
      <c r="A795" s="20" t="s">
        <v>2200</v>
      </c>
      <c r="B795" s="20" t="s">
        <v>2025</v>
      </c>
      <c r="C795" s="21">
        <v>10</v>
      </c>
      <c r="D795" s="23">
        <v>680.09</v>
      </c>
      <c r="E795" s="20" t="s">
        <v>2201</v>
      </c>
      <c r="F795" s="22" t="s">
        <v>1106</v>
      </c>
      <c r="G795" s="20" t="s">
        <v>1107</v>
      </c>
      <c r="H795" s="20" t="s">
        <v>2202</v>
      </c>
      <c r="I795" s="21" t="s">
        <v>1109</v>
      </c>
      <c r="J795" s="23">
        <v>80000</v>
      </c>
      <c r="K795" s="21" t="s">
        <v>1170</v>
      </c>
      <c r="L795" s="23">
        <v>10</v>
      </c>
    </row>
    <row r="796" ht="16.8" customHeight="true" spans="1:12">
      <c r="A796" s="20"/>
      <c r="B796" s="22"/>
      <c r="C796" s="21"/>
      <c r="D796" s="21"/>
      <c r="E796" s="20"/>
      <c r="F796" s="22"/>
      <c r="G796" s="20" t="s">
        <v>1111</v>
      </c>
      <c r="H796" s="20" t="s">
        <v>2203</v>
      </c>
      <c r="I796" s="21" t="s">
        <v>1109</v>
      </c>
      <c r="J796" s="23">
        <v>90</v>
      </c>
      <c r="K796" s="21" t="s">
        <v>1114</v>
      </c>
      <c r="L796" s="23">
        <v>20</v>
      </c>
    </row>
    <row r="797" ht="16.8" customHeight="true" spans="1:12">
      <c r="A797" s="20"/>
      <c r="B797" s="22"/>
      <c r="C797" s="21"/>
      <c r="D797" s="21"/>
      <c r="E797" s="20"/>
      <c r="F797" s="22"/>
      <c r="G797" s="20" t="s">
        <v>1115</v>
      </c>
      <c r="H797" s="20" t="s">
        <v>2204</v>
      </c>
      <c r="I797" s="21" t="s">
        <v>1109</v>
      </c>
      <c r="J797" s="23">
        <v>90</v>
      </c>
      <c r="K797" s="21" t="s">
        <v>1114</v>
      </c>
      <c r="L797" s="23">
        <v>20</v>
      </c>
    </row>
    <row r="798" ht="16.8" customHeight="true" spans="1:12">
      <c r="A798" s="20"/>
      <c r="B798" s="22"/>
      <c r="C798" s="21"/>
      <c r="D798" s="21"/>
      <c r="E798" s="20"/>
      <c r="F798" s="22" t="s">
        <v>1117</v>
      </c>
      <c r="G798" s="20" t="s">
        <v>1118</v>
      </c>
      <c r="H798" s="20" t="s">
        <v>2205</v>
      </c>
      <c r="I798" s="21" t="s">
        <v>1109</v>
      </c>
      <c r="J798" s="23">
        <v>90</v>
      </c>
      <c r="K798" s="21" t="s">
        <v>1114</v>
      </c>
      <c r="L798" s="23">
        <v>30</v>
      </c>
    </row>
    <row r="799" ht="16.8" customHeight="true" spans="1:12">
      <c r="A799" s="20"/>
      <c r="B799" s="22"/>
      <c r="C799" s="21"/>
      <c r="D799" s="21"/>
      <c r="E799" s="20"/>
      <c r="F799" s="22" t="s">
        <v>1132</v>
      </c>
      <c r="G799" s="20" t="s">
        <v>1133</v>
      </c>
      <c r="H799" s="20" t="s">
        <v>2206</v>
      </c>
      <c r="I799" s="21" t="s">
        <v>1109</v>
      </c>
      <c r="J799" s="23">
        <v>90</v>
      </c>
      <c r="K799" s="21" t="s">
        <v>1114</v>
      </c>
      <c r="L799" s="23">
        <v>10</v>
      </c>
    </row>
    <row r="800" ht="16.8" customHeight="true" spans="1:12">
      <c r="A800" s="20"/>
      <c r="B800" s="20" t="s">
        <v>2071</v>
      </c>
      <c r="C800" s="21">
        <v>10</v>
      </c>
      <c r="D800" s="19">
        <v>1380</v>
      </c>
      <c r="E800" s="20" t="s">
        <v>2207</v>
      </c>
      <c r="F800" s="22" t="s">
        <v>1106</v>
      </c>
      <c r="G800" s="20" t="s">
        <v>1107</v>
      </c>
      <c r="H800" s="20" t="s">
        <v>2208</v>
      </c>
      <c r="I800" s="21" t="s">
        <v>1109</v>
      </c>
      <c r="J800" s="23">
        <v>74941</v>
      </c>
      <c r="K800" s="21" t="s">
        <v>1209</v>
      </c>
      <c r="L800" s="23">
        <v>10</v>
      </c>
    </row>
    <row r="801" ht="16.8" customHeight="true" spans="1:12">
      <c r="A801" s="20"/>
      <c r="B801" s="22"/>
      <c r="C801" s="21"/>
      <c r="D801" s="21"/>
      <c r="E801" s="20"/>
      <c r="F801" s="22"/>
      <c r="G801" s="20" t="s">
        <v>1111</v>
      </c>
      <c r="H801" s="20" t="s">
        <v>2209</v>
      </c>
      <c r="I801" s="21" t="s">
        <v>1109</v>
      </c>
      <c r="J801" s="23">
        <v>90</v>
      </c>
      <c r="K801" s="21" t="s">
        <v>1114</v>
      </c>
      <c r="L801" s="23">
        <v>20</v>
      </c>
    </row>
    <row r="802" ht="16.8" customHeight="true" spans="1:12">
      <c r="A802" s="20"/>
      <c r="B802" s="22"/>
      <c r="C802" s="21"/>
      <c r="D802" s="21"/>
      <c r="E802" s="20"/>
      <c r="F802" s="22"/>
      <c r="G802" s="20" t="s">
        <v>1115</v>
      </c>
      <c r="H802" s="20" t="s">
        <v>2210</v>
      </c>
      <c r="I802" s="21" t="s">
        <v>1109</v>
      </c>
      <c r="J802" s="23">
        <v>360</v>
      </c>
      <c r="K802" s="21" t="s">
        <v>1258</v>
      </c>
      <c r="L802" s="23">
        <v>20</v>
      </c>
    </row>
    <row r="803" ht="16.8" customHeight="true" spans="1:12">
      <c r="A803" s="20"/>
      <c r="B803" s="22"/>
      <c r="C803" s="21"/>
      <c r="D803" s="21"/>
      <c r="E803" s="20"/>
      <c r="F803" s="22" t="s">
        <v>1117</v>
      </c>
      <c r="G803" s="20" t="s">
        <v>1118</v>
      </c>
      <c r="H803" s="20" t="s">
        <v>2211</v>
      </c>
      <c r="I803" s="21" t="s">
        <v>1120</v>
      </c>
      <c r="J803" s="34" t="s">
        <v>1131</v>
      </c>
      <c r="K803" s="21"/>
      <c r="L803" s="23">
        <v>30</v>
      </c>
    </row>
    <row r="804" ht="16.8" customHeight="true" spans="1:12">
      <c r="A804" s="20"/>
      <c r="B804" s="22"/>
      <c r="C804" s="21"/>
      <c r="D804" s="21"/>
      <c r="E804" s="20"/>
      <c r="F804" s="22" t="s">
        <v>1132</v>
      </c>
      <c r="G804" s="20" t="s">
        <v>1133</v>
      </c>
      <c r="H804" s="20" t="s">
        <v>1473</v>
      </c>
      <c r="I804" s="21" t="s">
        <v>1109</v>
      </c>
      <c r="J804" s="23">
        <v>90</v>
      </c>
      <c r="K804" s="21" t="s">
        <v>1114</v>
      </c>
      <c r="L804" s="23">
        <v>10</v>
      </c>
    </row>
    <row r="805" ht="16.8" customHeight="true" spans="1:12">
      <c r="A805" s="20" t="s">
        <v>2212</v>
      </c>
      <c r="B805" s="20" t="s">
        <v>2071</v>
      </c>
      <c r="C805" s="21">
        <v>10</v>
      </c>
      <c r="D805" s="23">
        <v>500</v>
      </c>
      <c r="E805" s="20" t="s">
        <v>2213</v>
      </c>
      <c r="F805" s="22" t="s">
        <v>1106</v>
      </c>
      <c r="G805" s="20" t="s">
        <v>1107</v>
      </c>
      <c r="H805" s="20" t="s">
        <v>724</v>
      </c>
      <c r="I805" s="21" t="s">
        <v>1113</v>
      </c>
      <c r="J805" s="23">
        <v>20</v>
      </c>
      <c r="K805" s="21" t="s">
        <v>1164</v>
      </c>
      <c r="L805" s="23">
        <v>15</v>
      </c>
    </row>
    <row r="806" ht="16.8" customHeight="true" spans="1:12">
      <c r="A806" s="20"/>
      <c r="B806" s="22"/>
      <c r="C806" s="21"/>
      <c r="D806" s="21"/>
      <c r="E806" s="20"/>
      <c r="F806" s="22"/>
      <c r="G806" s="22"/>
      <c r="H806" s="20" t="s">
        <v>2087</v>
      </c>
      <c r="I806" s="21" t="s">
        <v>1141</v>
      </c>
      <c r="J806" s="23">
        <v>15</v>
      </c>
      <c r="K806" s="21" t="s">
        <v>1164</v>
      </c>
      <c r="L806" s="23">
        <v>10</v>
      </c>
    </row>
    <row r="807" ht="16.8" customHeight="true" spans="1:12">
      <c r="A807" s="20"/>
      <c r="B807" s="22"/>
      <c r="C807" s="21"/>
      <c r="D807" s="21"/>
      <c r="E807" s="20"/>
      <c r="F807" s="22"/>
      <c r="G807" s="20" t="s">
        <v>1111</v>
      </c>
      <c r="H807" s="20" t="s">
        <v>2088</v>
      </c>
      <c r="I807" s="21" t="s">
        <v>1113</v>
      </c>
      <c r="J807" s="23">
        <v>100</v>
      </c>
      <c r="K807" s="21" t="s">
        <v>1114</v>
      </c>
      <c r="L807" s="23">
        <v>15</v>
      </c>
    </row>
    <row r="808" ht="16.8" customHeight="true" spans="1:12">
      <c r="A808" s="20"/>
      <c r="B808" s="22"/>
      <c r="C808" s="21"/>
      <c r="D808" s="21"/>
      <c r="E808" s="20"/>
      <c r="F808" s="22"/>
      <c r="G808" s="20" t="s">
        <v>1115</v>
      </c>
      <c r="H808" s="20" t="s">
        <v>1152</v>
      </c>
      <c r="I808" s="21" t="s">
        <v>1113</v>
      </c>
      <c r="J808" s="23">
        <v>100</v>
      </c>
      <c r="K808" s="21" t="s">
        <v>1114</v>
      </c>
      <c r="L808" s="23">
        <v>10</v>
      </c>
    </row>
    <row r="809" ht="16.8" customHeight="true" spans="1:12">
      <c r="A809" s="20"/>
      <c r="B809" s="22"/>
      <c r="C809" s="21"/>
      <c r="D809" s="21"/>
      <c r="E809" s="20"/>
      <c r="F809" s="22" t="s">
        <v>1117</v>
      </c>
      <c r="G809" s="20" t="s">
        <v>1118</v>
      </c>
      <c r="H809" s="20" t="s">
        <v>2089</v>
      </c>
      <c r="I809" s="21" t="s">
        <v>1120</v>
      </c>
      <c r="J809" s="34" t="s">
        <v>1131</v>
      </c>
      <c r="K809" s="21"/>
      <c r="L809" s="23">
        <v>30</v>
      </c>
    </row>
    <row r="810" ht="16.8" customHeight="true" spans="1:12">
      <c r="A810" s="20"/>
      <c r="B810" s="22"/>
      <c r="C810" s="21"/>
      <c r="D810" s="21"/>
      <c r="E810" s="20"/>
      <c r="F810" s="22" t="s">
        <v>1132</v>
      </c>
      <c r="G810" s="20" t="s">
        <v>1133</v>
      </c>
      <c r="H810" s="20" t="s">
        <v>2097</v>
      </c>
      <c r="I810" s="21" t="s">
        <v>1113</v>
      </c>
      <c r="J810" s="23">
        <v>100</v>
      </c>
      <c r="K810" s="21" t="s">
        <v>1114</v>
      </c>
      <c r="L810" s="23">
        <v>10</v>
      </c>
    </row>
    <row r="811" ht="16.8" customHeight="true" spans="1:12">
      <c r="A811" s="20" t="s">
        <v>2214</v>
      </c>
      <c r="B811" s="20" t="s">
        <v>2071</v>
      </c>
      <c r="C811" s="21">
        <v>10</v>
      </c>
      <c r="D811" s="23">
        <v>700</v>
      </c>
      <c r="E811" s="20" t="s">
        <v>2086</v>
      </c>
      <c r="F811" s="22" t="s">
        <v>1106</v>
      </c>
      <c r="G811" s="20" t="s">
        <v>1107</v>
      </c>
      <c r="H811" s="20" t="s">
        <v>2087</v>
      </c>
      <c r="I811" s="21" t="s">
        <v>1141</v>
      </c>
      <c r="J811" s="23">
        <v>10</v>
      </c>
      <c r="K811" s="21" t="s">
        <v>1164</v>
      </c>
      <c r="L811" s="23">
        <v>10</v>
      </c>
    </row>
    <row r="812" ht="16.8" customHeight="true" spans="1:12">
      <c r="A812" s="20"/>
      <c r="B812" s="20"/>
      <c r="C812" s="21"/>
      <c r="D812" s="23"/>
      <c r="E812" s="20"/>
      <c r="F812" s="22"/>
      <c r="G812" s="22"/>
      <c r="H812" s="20" t="s">
        <v>724</v>
      </c>
      <c r="I812" s="21" t="s">
        <v>1109</v>
      </c>
      <c r="J812" s="23">
        <v>50</v>
      </c>
      <c r="K812" s="21" t="s">
        <v>1164</v>
      </c>
      <c r="L812" s="23">
        <v>15</v>
      </c>
    </row>
    <row r="813" ht="16.8" customHeight="true" spans="1:12">
      <c r="A813" s="20"/>
      <c r="B813" s="20"/>
      <c r="C813" s="21"/>
      <c r="D813" s="23"/>
      <c r="E813" s="20"/>
      <c r="F813" s="22"/>
      <c r="G813" s="20" t="s">
        <v>1111</v>
      </c>
      <c r="H813" s="20" t="s">
        <v>2088</v>
      </c>
      <c r="I813" s="21" t="s">
        <v>1113</v>
      </c>
      <c r="J813" s="23">
        <v>100</v>
      </c>
      <c r="K813" s="21" t="s">
        <v>1114</v>
      </c>
      <c r="L813" s="23">
        <v>15</v>
      </c>
    </row>
    <row r="814" ht="16.8" customHeight="true" spans="1:12">
      <c r="A814" s="20"/>
      <c r="B814" s="20"/>
      <c r="C814" s="21"/>
      <c r="D814" s="23"/>
      <c r="E814" s="20"/>
      <c r="F814" s="22"/>
      <c r="G814" s="20" t="s">
        <v>1115</v>
      </c>
      <c r="H814" s="20" t="s">
        <v>1152</v>
      </c>
      <c r="I814" s="21" t="s">
        <v>1113</v>
      </c>
      <c r="J814" s="23">
        <v>100</v>
      </c>
      <c r="K814" s="21" t="s">
        <v>1114</v>
      </c>
      <c r="L814" s="23">
        <v>10</v>
      </c>
    </row>
    <row r="815" ht="16.8" customHeight="true" spans="1:12">
      <c r="A815" s="20"/>
      <c r="B815" s="20"/>
      <c r="C815" s="21"/>
      <c r="D815" s="23"/>
      <c r="E815" s="20"/>
      <c r="F815" s="22" t="s">
        <v>1117</v>
      </c>
      <c r="G815" s="20" t="s">
        <v>1118</v>
      </c>
      <c r="H815" s="20" t="s">
        <v>2089</v>
      </c>
      <c r="I815" s="21" t="s">
        <v>1120</v>
      </c>
      <c r="J815" s="21" t="s">
        <v>1528</v>
      </c>
      <c r="K815" s="21"/>
      <c r="L815" s="23">
        <v>15</v>
      </c>
    </row>
    <row r="816" ht="16.8" customHeight="true" spans="1:12">
      <c r="A816" s="20"/>
      <c r="B816" s="20"/>
      <c r="C816" s="21"/>
      <c r="D816" s="23"/>
      <c r="E816" s="20"/>
      <c r="F816" s="22" t="s">
        <v>1117</v>
      </c>
      <c r="G816" s="20" t="s">
        <v>1230</v>
      </c>
      <c r="H816" s="20" t="s">
        <v>2109</v>
      </c>
      <c r="I816" s="21" t="s">
        <v>1120</v>
      </c>
      <c r="J816" s="21" t="s">
        <v>1528</v>
      </c>
      <c r="K816" s="21"/>
      <c r="L816" s="23">
        <v>15</v>
      </c>
    </row>
    <row r="817" ht="16.8" customHeight="true" spans="1:12">
      <c r="A817" s="20"/>
      <c r="B817" s="20"/>
      <c r="C817" s="21"/>
      <c r="D817" s="23"/>
      <c r="E817" s="20"/>
      <c r="F817" s="22" t="s">
        <v>1132</v>
      </c>
      <c r="G817" s="20" t="s">
        <v>1133</v>
      </c>
      <c r="H817" s="20" t="s">
        <v>2097</v>
      </c>
      <c r="I817" s="21" t="s">
        <v>1109</v>
      </c>
      <c r="J817" s="23">
        <v>90</v>
      </c>
      <c r="K817" s="21" t="s">
        <v>1114</v>
      </c>
      <c r="L817" s="23">
        <v>10</v>
      </c>
    </row>
    <row r="818" ht="18" customHeight="true" spans="1:12">
      <c r="A818" s="20" t="s">
        <v>2215</v>
      </c>
      <c r="B818" s="20" t="s">
        <v>2071</v>
      </c>
      <c r="C818" s="21">
        <v>10</v>
      </c>
      <c r="D818" s="23">
        <v>704.76</v>
      </c>
      <c r="E818" s="20" t="s">
        <v>2216</v>
      </c>
      <c r="F818" s="22" t="s">
        <v>1106</v>
      </c>
      <c r="G818" s="20" t="s">
        <v>1107</v>
      </c>
      <c r="H818" s="20" t="s">
        <v>2217</v>
      </c>
      <c r="I818" s="21" t="s">
        <v>1109</v>
      </c>
      <c r="J818" s="23">
        <v>63</v>
      </c>
      <c r="K818" s="21" t="s">
        <v>1209</v>
      </c>
      <c r="L818" s="23">
        <v>15</v>
      </c>
    </row>
    <row r="819" ht="18" customHeight="true" spans="1:12">
      <c r="A819" s="20"/>
      <c r="B819" s="22"/>
      <c r="C819" s="21"/>
      <c r="D819" s="21"/>
      <c r="E819" s="20"/>
      <c r="F819" s="22"/>
      <c r="G819" s="20" t="s">
        <v>1111</v>
      </c>
      <c r="H819" s="20" t="s">
        <v>2218</v>
      </c>
      <c r="I819" s="21" t="s">
        <v>1109</v>
      </c>
      <c r="J819" s="23">
        <v>95</v>
      </c>
      <c r="K819" s="21" t="s">
        <v>1114</v>
      </c>
      <c r="L819" s="23">
        <v>20</v>
      </c>
    </row>
    <row r="820" ht="18" customHeight="true" spans="1:12">
      <c r="A820" s="20"/>
      <c r="B820" s="22"/>
      <c r="C820" s="21"/>
      <c r="D820" s="21"/>
      <c r="E820" s="20"/>
      <c r="F820" s="22"/>
      <c r="G820" s="20" t="s">
        <v>1115</v>
      </c>
      <c r="H820" s="20" t="s">
        <v>2219</v>
      </c>
      <c r="I820" s="21" t="s">
        <v>1109</v>
      </c>
      <c r="J820" s="23">
        <v>90</v>
      </c>
      <c r="K820" s="21" t="s">
        <v>1114</v>
      </c>
      <c r="L820" s="23">
        <v>15</v>
      </c>
    </row>
    <row r="821" ht="18" customHeight="true" spans="1:12">
      <c r="A821" s="20"/>
      <c r="B821" s="22"/>
      <c r="C821" s="21"/>
      <c r="D821" s="21"/>
      <c r="E821" s="20"/>
      <c r="F821" s="22" t="s">
        <v>1117</v>
      </c>
      <c r="G821" s="20" t="s">
        <v>1118</v>
      </c>
      <c r="H821" s="20" t="s">
        <v>2220</v>
      </c>
      <c r="I821" s="21" t="s">
        <v>1109</v>
      </c>
      <c r="J821" s="23">
        <v>90</v>
      </c>
      <c r="K821" s="21" t="s">
        <v>1114</v>
      </c>
      <c r="L821" s="23">
        <v>10</v>
      </c>
    </row>
    <row r="822" ht="18" customHeight="true" spans="1:12">
      <c r="A822" s="20"/>
      <c r="B822" s="22"/>
      <c r="C822" s="21"/>
      <c r="D822" s="21"/>
      <c r="E822" s="20"/>
      <c r="F822" s="22"/>
      <c r="G822" s="20" t="s">
        <v>1230</v>
      </c>
      <c r="H822" s="20" t="s">
        <v>2221</v>
      </c>
      <c r="I822" s="21" t="s">
        <v>1109</v>
      </c>
      <c r="J822" s="23">
        <v>95</v>
      </c>
      <c r="K822" s="21" t="s">
        <v>1114</v>
      </c>
      <c r="L822" s="23">
        <v>20</v>
      </c>
    </row>
    <row r="823" ht="18" customHeight="true" spans="1:12">
      <c r="A823" s="20"/>
      <c r="B823" s="22"/>
      <c r="C823" s="21"/>
      <c r="D823" s="21"/>
      <c r="E823" s="20"/>
      <c r="F823" s="22" t="s">
        <v>1132</v>
      </c>
      <c r="G823" s="20" t="s">
        <v>1133</v>
      </c>
      <c r="H823" s="20" t="s">
        <v>1722</v>
      </c>
      <c r="I823" s="21" t="s">
        <v>1141</v>
      </c>
      <c r="J823" s="23">
        <v>1</v>
      </c>
      <c r="K823" s="21" t="s">
        <v>1150</v>
      </c>
      <c r="L823" s="23">
        <v>10</v>
      </c>
    </row>
    <row r="824" ht="18" customHeight="true" spans="1:12">
      <c r="A824" s="20" t="s">
        <v>2222</v>
      </c>
      <c r="B824" s="20" t="s">
        <v>2071</v>
      </c>
      <c r="C824" s="21">
        <v>10</v>
      </c>
      <c r="D824" s="23">
        <v>500</v>
      </c>
      <c r="E824" s="20" t="s">
        <v>2086</v>
      </c>
      <c r="F824" s="22" t="s">
        <v>1106</v>
      </c>
      <c r="G824" s="20" t="s">
        <v>1107</v>
      </c>
      <c r="H824" s="20" t="s">
        <v>724</v>
      </c>
      <c r="I824" s="21" t="s">
        <v>1113</v>
      </c>
      <c r="J824" s="23">
        <v>10</v>
      </c>
      <c r="K824" s="21" t="s">
        <v>1164</v>
      </c>
      <c r="L824" s="23">
        <v>10</v>
      </c>
    </row>
    <row r="825" ht="18" customHeight="true" spans="1:12">
      <c r="A825" s="20"/>
      <c r="B825" s="22"/>
      <c r="C825" s="21"/>
      <c r="D825" s="21"/>
      <c r="E825" s="20"/>
      <c r="F825" s="22"/>
      <c r="G825" s="22"/>
      <c r="H825" s="20" t="s">
        <v>2223</v>
      </c>
      <c r="I825" s="21" t="s">
        <v>1141</v>
      </c>
      <c r="J825" s="23">
        <v>1</v>
      </c>
      <c r="K825" s="21" t="s">
        <v>1164</v>
      </c>
      <c r="L825" s="23">
        <v>15</v>
      </c>
    </row>
    <row r="826" ht="18" customHeight="true" spans="1:12">
      <c r="A826" s="20"/>
      <c r="B826" s="22"/>
      <c r="C826" s="21"/>
      <c r="D826" s="21"/>
      <c r="E826" s="20"/>
      <c r="F826" s="22"/>
      <c r="G826" s="20" t="s">
        <v>1111</v>
      </c>
      <c r="H826" s="20" t="s">
        <v>2088</v>
      </c>
      <c r="I826" s="21" t="s">
        <v>1109</v>
      </c>
      <c r="J826" s="23">
        <v>95</v>
      </c>
      <c r="K826" s="21" t="s">
        <v>1114</v>
      </c>
      <c r="L826" s="23">
        <v>15</v>
      </c>
    </row>
    <row r="827" ht="18" customHeight="true" spans="1:12">
      <c r="A827" s="20"/>
      <c r="B827" s="22"/>
      <c r="C827" s="21"/>
      <c r="D827" s="21"/>
      <c r="E827" s="20"/>
      <c r="F827" s="22"/>
      <c r="G827" s="20" t="s">
        <v>1115</v>
      </c>
      <c r="H827" s="20" t="s">
        <v>1152</v>
      </c>
      <c r="I827" s="21" t="s">
        <v>1109</v>
      </c>
      <c r="J827" s="23">
        <v>98</v>
      </c>
      <c r="K827" s="21" t="s">
        <v>1114</v>
      </c>
      <c r="L827" s="23">
        <v>10</v>
      </c>
    </row>
    <row r="828" ht="18" customHeight="true" spans="1:12">
      <c r="A828" s="20"/>
      <c r="B828" s="22"/>
      <c r="C828" s="21"/>
      <c r="D828" s="21"/>
      <c r="E828" s="20"/>
      <c r="F828" s="22" t="s">
        <v>1117</v>
      </c>
      <c r="G828" s="20" t="s">
        <v>1118</v>
      </c>
      <c r="H828" s="20" t="s">
        <v>2089</v>
      </c>
      <c r="I828" s="21" t="s">
        <v>1120</v>
      </c>
      <c r="J828" s="21" t="s">
        <v>1850</v>
      </c>
      <c r="K828" s="21"/>
      <c r="L828" s="23">
        <v>15</v>
      </c>
    </row>
    <row r="829" ht="18" customHeight="true" spans="1:12">
      <c r="A829" s="20"/>
      <c r="B829" s="22"/>
      <c r="C829" s="21"/>
      <c r="D829" s="21"/>
      <c r="E829" s="20"/>
      <c r="F829" s="22"/>
      <c r="G829" s="20" t="s">
        <v>1230</v>
      </c>
      <c r="H829" s="20" t="s">
        <v>2109</v>
      </c>
      <c r="I829" s="21" t="s">
        <v>1120</v>
      </c>
      <c r="J829" s="21" t="s">
        <v>1644</v>
      </c>
      <c r="K829" s="21"/>
      <c r="L829" s="23">
        <v>15</v>
      </c>
    </row>
    <row r="830" ht="18" customHeight="true" spans="1:12">
      <c r="A830" s="20"/>
      <c r="B830" s="22"/>
      <c r="C830" s="21"/>
      <c r="D830" s="21"/>
      <c r="E830" s="20"/>
      <c r="F830" s="22" t="s">
        <v>1132</v>
      </c>
      <c r="G830" s="20" t="s">
        <v>1133</v>
      </c>
      <c r="H830" s="20" t="s">
        <v>2097</v>
      </c>
      <c r="I830" s="21" t="s">
        <v>1109</v>
      </c>
      <c r="J830" s="23">
        <v>95</v>
      </c>
      <c r="K830" s="21" t="s">
        <v>1114</v>
      </c>
      <c r="L830" s="23">
        <v>10</v>
      </c>
    </row>
    <row r="831" ht="18" customHeight="true" spans="1:12">
      <c r="A831" s="20" t="s">
        <v>2224</v>
      </c>
      <c r="B831" s="20" t="s">
        <v>2071</v>
      </c>
      <c r="C831" s="21">
        <v>10</v>
      </c>
      <c r="D831" s="19">
        <v>58000</v>
      </c>
      <c r="E831" s="20" t="s">
        <v>2225</v>
      </c>
      <c r="F831" s="22" t="s">
        <v>1106</v>
      </c>
      <c r="G831" s="20" t="s">
        <v>1107</v>
      </c>
      <c r="H831" s="20" t="s">
        <v>2226</v>
      </c>
      <c r="I831" s="21" t="s">
        <v>1141</v>
      </c>
      <c r="J831" s="23">
        <v>516</v>
      </c>
      <c r="K831" s="21" t="s">
        <v>1164</v>
      </c>
      <c r="L831" s="23">
        <v>10</v>
      </c>
    </row>
    <row r="832" ht="18" customHeight="true" spans="1:12">
      <c r="A832" s="20"/>
      <c r="B832" s="22"/>
      <c r="C832" s="21"/>
      <c r="D832" s="21"/>
      <c r="E832" s="20"/>
      <c r="F832" s="22"/>
      <c r="G832" s="22"/>
      <c r="H832" s="20" t="s">
        <v>2227</v>
      </c>
      <c r="I832" s="21" t="s">
        <v>1113</v>
      </c>
      <c r="J832" s="23">
        <v>450</v>
      </c>
      <c r="K832" s="21" t="s">
        <v>1164</v>
      </c>
      <c r="L832" s="23">
        <v>15</v>
      </c>
    </row>
    <row r="833" ht="18" customHeight="true" spans="1:12">
      <c r="A833" s="20"/>
      <c r="B833" s="22"/>
      <c r="C833" s="21"/>
      <c r="D833" s="21"/>
      <c r="E833" s="20"/>
      <c r="F833" s="22"/>
      <c r="G833" s="20" t="s">
        <v>1111</v>
      </c>
      <c r="H833" s="20" t="s">
        <v>2228</v>
      </c>
      <c r="I833" s="21" t="s">
        <v>1109</v>
      </c>
      <c r="J833" s="23">
        <v>95</v>
      </c>
      <c r="K833" s="21" t="s">
        <v>1114</v>
      </c>
      <c r="L833" s="23">
        <v>15</v>
      </c>
    </row>
    <row r="834" ht="18" customHeight="true" spans="1:12">
      <c r="A834" s="20"/>
      <c r="B834" s="22"/>
      <c r="C834" s="21"/>
      <c r="D834" s="21"/>
      <c r="E834" s="20"/>
      <c r="F834" s="22"/>
      <c r="G834" s="20" t="s">
        <v>1115</v>
      </c>
      <c r="H834" s="20" t="s">
        <v>2229</v>
      </c>
      <c r="I834" s="21" t="s">
        <v>1109</v>
      </c>
      <c r="J834" s="23">
        <v>95</v>
      </c>
      <c r="K834" s="21" t="s">
        <v>1114</v>
      </c>
      <c r="L834" s="23">
        <v>10</v>
      </c>
    </row>
    <row r="835" ht="18" customHeight="true" spans="1:12">
      <c r="A835" s="20"/>
      <c r="B835" s="22"/>
      <c r="C835" s="21"/>
      <c r="D835" s="21"/>
      <c r="E835" s="20"/>
      <c r="F835" s="22" t="s">
        <v>1117</v>
      </c>
      <c r="G835" s="20" t="s">
        <v>1118</v>
      </c>
      <c r="H835" s="20" t="s">
        <v>2230</v>
      </c>
      <c r="I835" s="21" t="s">
        <v>1120</v>
      </c>
      <c r="J835" s="34" t="s">
        <v>1131</v>
      </c>
      <c r="K835" s="21"/>
      <c r="L835" s="23">
        <v>30</v>
      </c>
    </row>
    <row r="836" ht="18" customHeight="true" spans="1:12">
      <c r="A836" s="20"/>
      <c r="B836" s="22"/>
      <c r="C836" s="21"/>
      <c r="D836" s="21"/>
      <c r="E836" s="20"/>
      <c r="F836" s="22" t="s">
        <v>1132</v>
      </c>
      <c r="G836" s="20" t="s">
        <v>1133</v>
      </c>
      <c r="H836" s="20" t="s">
        <v>1722</v>
      </c>
      <c r="I836" s="21" t="s">
        <v>1109</v>
      </c>
      <c r="J836" s="23">
        <v>90</v>
      </c>
      <c r="K836" s="21" t="s">
        <v>1114</v>
      </c>
      <c r="L836" s="23">
        <v>10</v>
      </c>
    </row>
    <row r="837" ht="18" customHeight="true" spans="1:12">
      <c r="A837" s="20" t="s">
        <v>2231</v>
      </c>
      <c r="B837" s="20" t="s">
        <v>2025</v>
      </c>
      <c r="C837" s="21">
        <v>10</v>
      </c>
      <c r="D837" s="23">
        <v>518.51</v>
      </c>
      <c r="E837" s="20" t="s">
        <v>2232</v>
      </c>
      <c r="F837" s="22" t="s">
        <v>1106</v>
      </c>
      <c r="G837" s="20" t="s">
        <v>1107</v>
      </c>
      <c r="H837" s="20" t="s">
        <v>2233</v>
      </c>
      <c r="I837" s="21" t="s">
        <v>1109</v>
      </c>
      <c r="J837" s="23">
        <v>96</v>
      </c>
      <c r="K837" s="21" t="s">
        <v>1114</v>
      </c>
      <c r="L837" s="23">
        <v>40</v>
      </c>
    </row>
    <row r="838" ht="18" customHeight="true" spans="1:12">
      <c r="A838" s="20"/>
      <c r="B838" s="22"/>
      <c r="C838" s="21"/>
      <c r="D838" s="21"/>
      <c r="E838" s="20"/>
      <c r="F838" s="22"/>
      <c r="G838" s="20" t="s">
        <v>1111</v>
      </c>
      <c r="H838" s="20" t="s">
        <v>2234</v>
      </c>
      <c r="I838" s="21" t="s">
        <v>1109</v>
      </c>
      <c r="J838" s="23">
        <v>98</v>
      </c>
      <c r="K838" s="21" t="s">
        <v>1114</v>
      </c>
      <c r="L838" s="23">
        <v>10</v>
      </c>
    </row>
    <row r="839" ht="18" customHeight="true" spans="1:12">
      <c r="A839" s="20"/>
      <c r="B839" s="22"/>
      <c r="C839" s="21"/>
      <c r="D839" s="21"/>
      <c r="E839" s="20"/>
      <c r="F839" s="22" t="s">
        <v>1117</v>
      </c>
      <c r="G839" s="20" t="s">
        <v>1118</v>
      </c>
      <c r="H839" s="20" t="s">
        <v>2235</v>
      </c>
      <c r="I839" s="21" t="s">
        <v>1109</v>
      </c>
      <c r="J839" s="23">
        <v>96</v>
      </c>
      <c r="K839" s="21" t="s">
        <v>1114</v>
      </c>
      <c r="L839" s="23">
        <v>30</v>
      </c>
    </row>
    <row r="840" ht="18" customHeight="true" spans="1:12">
      <c r="A840" s="20"/>
      <c r="B840" s="22"/>
      <c r="C840" s="21"/>
      <c r="D840" s="21"/>
      <c r="E840" s="20"/>
      <c r="F840" s="22" t="s">
        <v>1132</v>
      </c>
      <c r="G840" s="20" t="s">
        <v>1133</v>
      </c>
      <c r="H840" s="20" t="s">
        <v>2236</v>
      </c>
      <c r="I840" s="21" t="s">
        <v>1109</v>
      </c>
      <c r="J840" s="23">
        <v>96</v>
      </c>
      <c r="K840" s="21" t="s">
        <v>1114</v>
      </c>
      <c r="L840" s="23">
        <v>10</v>
      </c>
    </row>
    <row r="841" ht="18" customHeight="true" spans="1:12">
      <c r="A841" s="20"/>
      <c r="B841" s="20" t="s">
        <v>2071</v>
      </c>
      <c r="C841" s="21">
        <v>10</v>
      </c>
      <c r="D841" s="19">
        <v>1800</v>
      </c>
      <c r="E841" s="20" t="s">
        <v>2237</v>
      </c>
      <c r="F841" s="22" t="s">
        <v>1106</v>
      </c>
      <c r="G841" s="20" t="s">
        <v>1107</v>
      </c>
      <c r="H841" s="20" t="s">
        <v>2238</v>
      </c>
      <c r="I841" s="21" t="s">
        <v>1109</v>
      </c>
      <c r="J841" s="23">
        <v>100000</v>
      </c>
      <c r="K841" s="21" t="s">
        <v>1170</v>
      </c>
      <c r="L841" s="23">
        <v>30</v>
      </c>
    </row>
    <row r="842" ht="18" customHeight="true" spans="1:12">
      <c r="A842" s="20"/>
      <c r="B842" s="22"/>
      <c r="C842" s="21"/>
      <c r="D842" s="21"/>
      <c r="E842" s="20"/>
      <c r="F842" s="22"/>
      <c r="G842" s="20" t="s">
        <v>1111</v>
      </c>
      <c r="H842" s="20" t="s">
        <v>2239</v>
      </c>
      <c r="I842" s="21" t="s">
        <v>1109</v>
      </c>
      <c r="J842" s="23">
        <v>95</v>
      </c>
      <c r="K842" s="21" t="s">
        <v>1114</v>
      </c>
      <c r="L842" s="23">
        <v>20</v>
      </c>
    </row>
    <row r="843" ht="18" customHeight="true" spans="1:12">
      <c r="A843" s="20"/>
      <c r="B843" s="22"/>
      <c r="C843" s="21"/>
      <c r="D843" s="21"/>
      <c r="E843" s="20"/>
      <c r="F843" s="22" t="s">
        <v>1117</v>
      </c>
      <c r="G843" s="20" t="s">
        <v>1129</v>
      </c>
      <c r="H843" s="20" t="s">
        <v>2240</v>
      </c>
      <c r="I843" s="21" t="s">
        <v>1109</v>
      </c>
      <c r="J843" s="23">
        <v>1000</v>
      </c>
      <c r="K843" s="21" t="s">
        <v>1164</v>
      </c>
      <c r="L843" s="23">
        <v>30</v>
      </c>
    </row>
    <row r="844" ht="18" customHeight="true" spans="1:12">
      <c r="A844" s="20"/>
      <c r="B844" s="22"/>
      <c r="C844" s="21"/>
      <c r="D844" s="21"/>
      <c r="E844" s="20"/>
      <c r="F844" s="22" t="s">
        <v>1132</v>
      </c>
      <c r="G844" s="20" t="s">
        <v>1133</v>
      </c>
      <c r="H844" s="20" t="s">
        <v>1722</v>
      </c>
      <c r="I844" s="21" t="s">
        <v>1109</v>
      </c>
      <c r="J844" s="23">
        <v>96</v>
      </c>
      <c r="K844" s="21" t="s">
        <v>1114</v>
      </c>
      <c r="L844" s="23">
        <v>10</v>
      </c>
    </row>
    <row r="845" ht="18" customHeight="true" spans="1:12">
      <c r="A845" s="20" t="s">
        <v>2241</v>
      </c>
      <c r="B845" s="20" t="s">
        <v>2071</v>
      </c>
      <c r="C845" s="21">
        <v>10</v>
      </c>
      <c r="D845" s="23">
        <v>500</v>
      </c>
      <c r="E845" s="20" t="s">
        <v>2242</v>
      </c>
      <c r="F845" s="22" t="s">
        <v>1106</v>
      </c>
      <c r="G845" s="20" t="s">
        <v>1107</v>
      </c>
      <c r="H845" s="20" t="s">
        <v>2243</v>
      </c>
      <c r="I845" s="21" t="s">
        <v>1109</v>
      </c>
      <c r="J845" s="23">
        <v>95</v>
      </c>
      <c r="K845" s="21" t="s">
        <v>1114</v>
      </c>
      <c r="L845" s="23">
        <v>40</v>
      </c>
    </row>
    <row r="846" ht="18" customHeight="true" spans="1:12">
      <c r="A846" s="20"/>
      <c r="B846" s="22"/>
      <c r="C846" s="21"/>
      <c r="D846" s="21"/>
      <c r="E846" s="20"/>
      <c r="F846" s="22"/>
      <c r="G846" s="20" t="s">
        <v>1111</v>
      </c>
      <c r="H846" s="20" t="s">
        <v>2244</v>
      </c>
      <c r="I846" s="21" t="s">
        <v>1109</v>
      </c>
      <c r="J846" s="23">
        <v>95</v>
      </c>
      <c r="K846" s="21" t="s">
        <v>1114</v>
      </c>
      <c r="L846" s="23">
        <v>10</v>
      </c>
    </row>
    <row r="847" ht="18" customHeight="true" spans="1:12">
      <c r="A847" s="20"/>
      <c r="B847" s="22"/>
      <c r="C847" s="21"/>
      <c r="D847" s="21"/>
      <c r="E847" s="20"/>
      <c r="F847" s="22" t="s">
        <v>1117</v>
      </c>
      <c r="G847" s="20" t="s">
        <v>1118</v>
      </c>
      <c r="H847" s="20" t="s">
        <v>2245</v>
      </c>
      <c r="I847" s="21" t="s">
        <v>1109</v>
      </c>
      <c r="J847" s="23">
        <v>95</v>
      </c>
      <c r="K847" s="21" t="s">
        <v>1114</v>
      </c>
      <c r="L847" s="23">
        <v>30</v>
      </c>
    </row>
    <row r="848" ht="18" customHeight="true" spans="1:12">
      <c r="A848" s="20"/>
      <c r="B848" s="22"/>
      <c r="C848" s="21"/>
      <c r="D848" s="21"/>
      <c r="E848" s="20"/>
      <c r="F848" s="22" t="s">
        <v>1132</v>
      </c>
      <c r="G848" s="20" t="s">
        <v>1133</v>
      </c>
      <c r="H848" s="20" t="s">
        <v>2246</v>
      </c>
      <c r="I848" s="21" t="s">
        <v>1109</v>
      </c>
      <c r="J848" s="23">
        <v>98</v>
      </c>
      <c r="K848" s="21" t="s">
        <v>1114</v>
      </c>
      <c r="L848" s="23">
        <v>10</v>
      </c>
    </row>
    <row r="849" ht="18" customHeight="true" spans="1:12">
      <c r="A849" s="20" t="s">
        <v>2247</v>
      </c>
      <c r="B849" s="20" t="s">
        <v>2248</v>
      </c>
      <c r="C849" s="21">
        <v>10</v>
      </c>
      <c r="D849" s="19">
        <v>1350</v>
      </c>
      <c r="E849" s="20" t="s">
        <v>2249</v>
      </c>
      <c r="F849" s="22" t="s">
        <v>1106</v>
      </c>
      <c r="G849" s="20" t="s">
        <v>1107</v>
      </c>
      <c r="H849" s="20" t="s">
        <v>2250</v>
      </c>
      <c r="I849" s="21" t="s">
        <v>1109</v>
      </c>
      <c r="J849" s="23">
        <v>215</v>
      </c>
      <c r="K849" s="21" t="s">
        <v>1209</v>
      </c>
      <c r="L849" s="23">
        <v>20</v>
      </c>
    </row>
    <row r="850" ht="18" customHeight="true" spans="1:12">
      <c r="A850" s="20"/>
      <c r="B850" s="22"/>
      <c r="C850" s="21"/>
      <c r="D850" s="21"/>
      <c r="E850" s="20"/>
      <c r="F850" s="22"/>
      <c r="G850" s="20" t="s">
        <v>1111</v>
      </c>
      <c r="H850" s="20" t="s">
        <v>2251</v>
      </c>
      <c r="I850" s="21" t="s">
        <v>1141</v>
      </c>
      <c r="J850" s="23">
        <v>30</v>
      </c>
      <c r="K850" s="21" t="s">
        <v>1114</v>
      </c>
      <c r="L850" s="23">
        <v>10</v>
      </c>
    </row>
    <row r="851" ht="18" customHeight="true" spans="1:12">
      <c r="A851" s="20"/>
      <c r="B851" s="22"/>
      <c r="C851" s="21"/>
      <c r="D851" s="21"/>
      <c r="E851" s="20"/>
      <c r="F851" s="22"/>
      <c r="G851" s="22"/>
      <c r="H851" s="20" t="s">
        <v>2252</v>
      </c>
      <c r="I851" s="21" t="s">
        <v>1141</v>
      </c>
      <c r="J851" s="23">
        <v>20</v>
      </c>
      <c r="K851" s="21" t="s">
        <v>1114</v>
      </c>
      <c r="L851" s="23">
        <v>10</v>
      </c>
    </row>
    <row r="852" ht="30" customHeight="true" spans="1:12">
      <c r="A852" s="20"/>
      <c r="B852" s="22"/>
      <c r="C852" s="21"/>
      <c r="D852" s="21"/>
      <c r="E852" s="20"/>
      <c r="F852" s="22"/>
      <c r="G852" s="22"/>
      <c r="H852" s="20" t="s">
        <v>2253</v>
      </c>
      <c r="I852" s="21" t="s">
        <v>1109</v>
      </c>
      <c r="J852" s="23">
        <v>35</v>
      </c>
      <c r="K852" s="21" t="s">
        <v>1114</v>
      </c>
      <c r="L852" s="23">
        <v>10</v>
      </c>
    </row>
    <row r="853" ht="18" customHeight="true" spans="1:12">
      <c r="A853" s="20"/>
      <c r="B853" s="22"/>
      <c r="C853" s="21"/>
      <c r="D853" s="21"/>
      <c r="E853" s="20"/>
      <c r="F853" s="22" t="s">
        <v>1117</v>
      </c>
      <c r="G853" s="20" t="s">
        <v>1129</v>
      </c>
      <c r="H853" s="20" t="s">
        <v>2254</v>
      </c>
      <c r="I853" s="21" t="s">
        <v>1109</v>
      </c>
      <c r="J853" s="23">
        <v>5000</v>
      </c>
      <c r="K853" s="21" t="s">
        <v>1164</v>
      </c>
      <c r="L853" s="23">
        <v>10</v>
      </c>
    </row>
    <row r="854" ht="18" customHeight="true" spans="1:12">
      <c r="A854" s="20"/>
      <c r="B854" s="22"/>
      <c r="C854" s="21"/>
      <c r="D854" s="21"/>
      <c r="E854" s="20"/>
      <c r="F854" s="22"/>
      <c r="G854" s="20" t="s">
        <v>1118</v>
      </c>
      <c r="H854" s="20" t="s">
        <v>2255</v>
      </c>
      <c r="I854" s="21" t="s">
        <v>1109</v>
      </c>
      <c r="J854" s="23">
        <v>170000</v>
      </c>
      <c r="K854" s="21" t="s">
        <v>1170</v>
      </c>
      <c r="L854" s="23">
        <v>10</v>
      </c>
    </row>
    <row r="855" ht="18" customHeight="true" spans="1:12">
      <c r="A855" s="20"/>
      <c r="B855" s="22"/>
      <c r="C855" s="21"/>
      <c r="D855" s="21"/>
      <c r="E855" s="20"/>
      <c r="F855" s="22"/>
      <c r="G855" s="22"/>
      <c r="H855" s="20" t="s">
        <v>2256</v>
      </c>
      <c r="I855" s="21" t="s">
        <v>1109</v>
      </c>
      <c r="J855" s="23">
        <v>5000</v>
      </c>
      <c r="K855" s="21" t="s">
        <v>1170</v>
      </c>
      <c r="L855" s="23">
        <v>10</v>
      </c>
    </row>
    <row r="856" ht="18" customHeight="true" spans="1:12">
      <c r="A856" s="20"/>
      <c r="B856" s="22"/>
      <c r="C856" s="21"/>
      <c r="D856" s="21"/>
      <c r="E856" s="20"/>
      <c r="F856" s="22" t="s">
        <v>1132</v>
      </c>
      <c r="G856" s="20" t="s">
        <v>1133</v>
      </c>
      <c r="H856" s="20" t="s">
        <v>2085</v>
      </c>
      <c r="I856" s="21" t="s">
        <v>1109</v>
      </c>
      <c r="J856" s="23">
        <v>85</v>
      </c>
      <c r="K856" s="21" t="s">
        <v>1114</v>
      </c>
      <c r="L856" s="23">
        <v>10</v>
      </c>
    </row>
    <row r="857" ht="16.8" customHeight="true" spans="1:12">
      <c r="A857" s="20" t="s">
        <v>2257</v>
      </c>
      <c r="B857" s="20" t="s">
        <v>2071</v>
      </c>
      <c r="C857" s="21">
        <v>10</v>
      </c>
      <c r="D857" s="23">
        <v>800</v>
      </c>
      <c r="E857" s="20" t="s">
        <v>2258</v>
      </c>
      <c r="F857" s="22" t="s">
        <v>1106</v>
      </c>
      <c r="G857" s="20" t="s">
        <v>1107</v>
      </c>
      <c r="H857" s="20" t="s">
        <v>2259</v>
      </c>
      <c r="I857" s="21" t="s">
        <v>1109</v>
      </c>
      <c r="J857" s="23">
        <v>95</v>
      </c>
      <c r="K857" s="21" t="s">
        <v>1619</v>
      </c>
      <c r="L857" s="23">
        <v>10</v>
      </c>
    </row>
    <row r="858" ht="16.8" customHeight="true" spans="1:12">
      <c r="A858" s="20"/>
      <c r="B858" s="22"/>
      <c r="C858" s="21"/>
      <c r="D858" s="21"/>
      <c r="E858" s="20"/>
      <c r="F858" s="22"/>
      <c r="G858" s="22"/>
      <c r="H858" s="20" t="s">
        <v>2260</v>
      </c>
      <c r="I858" s="21" t="s">
        <v>1113</v>
      </c>
      <c r="J858" s="23">
        <v>10</v>
      </c>
      <c r="K858" s="21" t="s">
        <v>1164</v>
      </c>
      <c r="L858" s="23">
        <v>20</v>
      </c>
    </row>
    <row r="859" ht="16.8" customHeight="true" spans="1:12">
      <c r="A859" s="20"/>
      <c r="B859" s="22"/>
      <c r="C859" s="21"/>
      <c r="D859" s="21"/>
      <c r="E859" s="20"/>
      <c r="F859" s="22"/>
      <c r="G859" s="20" t="s">
        <v>1111</v>
      </c>
      <c r="H859" s="20" t="s">
        <v>2261</v>
      </c>
      <c r="I859" s="21" t="s">
        <v>1113</v>
      </c>
      <c r="J859" s="23">
        <v>100</v>
      </c>
      <c r="K859" s="21" t="s">
        <v>1114</v>
      </c>
      <c r="L859" s="23">
        <v>10</v>
      </c>
    </row>
    <row r="860" ht="16.8" customHeight="true" spans="1:12">
      <c r="A860" s="20"/>
      <c r="B860" s="22"/>
      <c r="C860" s="21"/>
      <c r="D860" s="21"/>
      <c r="E860" s="20"/>
      <c r="F860" s="22"/>
      <c r="G860" s="20" t="s">
        <v>1115</v>
      </c>
      <c r="H860" s="20" t="s">
        <v>1152</v>
      </c>
      <c r="I860" s="21" t="s">
        <v>1113</v>
      </c>
      <c r="J860" s="23">
        <v>100</v>
      </c>
      <c r="K860" s="21" t="s">
        <v>1114</v>
      </c>
      <c r="L860" s="23">
        <v>10</v>
      </c>
    </row>
    <row r="861" ht="16.8" customHeight="true" spans="1:12">
      <c r="A861" s="20"/>
      <c r="B861" s="22"/>
      <c r="C861" s="21"/>
      <c r="D861" s="21"/>
      <c r="E861" s="20"/>
      <c r="F861" s="22" t="s">
        <v>1117</v>
      </c>
      <c r="G861" s="20" t="s">
        <v>1118</v>
      </c>
      <c r="H861" s="20" t="s">
        <v>2262</v>
      </c>
      <c r="I861" s="21" t="s">
        <v>1109</v>
      </c>
      <c r="J861" s="23">
        <v>95</v>
      </c>
      <c r="K861" s="21" t="s">
        <v>1114</v>
      </c>
      <c r="L861" s="23">
        <v>30</v>
      </c>
    </row>
    <row r="862" ht="16.8" customHeight="true" spans="1:12">
      <c r="A862" s="20"/>
      <c r="B862" s="22"/>
      <c r="C862" s="21"/>
      <c r="D862" s="21"/>
      <c r="E862" s="20"/>
      <c r="F862" s="22" t="s">
        <v>1132</v>
      </c>
      <c r="G862" s="20" t="s">
        <v>1133</v>
      </c>
      <c r="H862" s="20" t="s">
        <v>2097</v>
      </c>
      <c r="I862" s="21" t="s">
        <v>1109</v>
      </c>
      <c r="J862" s="23">
        <v>90</v>
      </c>
      <c r="K862" s="21" t="s">
        <v>1114</v>
      </c>
      <c r="L862" s="23">
        <v>10</v>
      </c>
    </row>
    <row r="863" ht="16.8" customHeight="true" spans="1:12">
      <c r="A863" s="20" t="s">
        <v>2263</v>
      </c>
      <c r="B863" s="20" t="s">
        <v>2264</v>
      </c>
      <c r="C863" s="21">
        <v>10</v>
      </c>
      <c r="D863" s="23">
        <v>965</v>
      </c>
      <c r="E863" s="20" t="s">
        <v>2265</v>
      </c>
      <c r="F863" s="22" t="s">
        <v>1106</v>
      </c>
      <c r="G863" s="20" t="s">
        <v>1107</v>
      </c>
      <c r="H863" s="20" t="s">
        <v>2266</v>
      </c>
      <c r="I863" s="21" t="s">
        <v>1109</v>
      </c>
      <c r="J863" s="23">
        <v>300</v>
      </c>
      <c r="K863" s="21" t="s">
        <v>1209</v>
      </c>
      <c r="L863" s="23">
        <v>20</v>
      </c>
    </row>
    <row r="864" ht="16.8" customHeight="true" spans="1:12">
      <c r="A864" s="20"/>
      <c r="B864" s="22"/>
      <c r="C864" s="21"/>
      <c r="D864" s="21"/>
      <c r="E864" s="20"/>
      <c r="F864" s="22"/>
      <c r="G864" s="20" t="s">
        <v>1111</v>
      </c>
      <c r="H864" s="20" t="s">
        <v>2267</v>
      </c>
      <c r="I864" s="21" t="s">
        <v>1120</v>
      </c>
      <c r="J864" s="21" t="s">
        <v>1528</v>
      </c>
      <c r="K864" s="21"/>
      <c r="L864" s="23">
        <v>20</v>
      </c>
    </row>
    <row r="865" ht="16.8" customHeight="true" spans="1:12">
      <c r="A865" s="20"/>
      <c r="B865" s="22"/>
      <c r="C865" s="21"/>
      <c r="D865" s="21"/>
      <c r="E865" s="20"/>
      <c r="F865" s="22"/>
      <c r="G865" s="20" t="s">
        <v>1115</v>
      </c>
      <c r="H865" s="20" t="s">
        <v>2268</v>
      </c>
      <c r="I865" s="21" t="s">
        <v>1109</v>
      </c>
      <c r="J865" s="23">
        <v>85</v>
      </c>
      <c r="K865" s="21" t="s">
        <v>1114</v>
      </c>
      <c r="L865" s="23">
        <v>10</v>
      </c>
    </row>
    <row r="866" ht="16.8" customHeight="true" spans="1:12">
      <c r="A866" s="20"/>
      <c r="B866" s="22"/>
      <c r="C866" s="21"/>
      <c r="D866" s="21"/>
      <c r="E866" s="20"/>
      <c r="F866" s="22" t="s">
        <v>1117</v>
      </c>
      <c r="G866" s="20" t="s">
        <v>1230</v>
      </c>
      <c r="H866" s="20" t="s">
        <v>2269</v>
      </c>
      <c r="I866" s="21" t="s">
        <v>1120</v>
      </c>
      <c r="J866" s="21" t="s">
        <v>1528</v>
      </c>
      <c r="K866" s="21"/>
      <c r="L866" s="23">
        <v>30</v>
      </c>
    </row>
    <row r="867" ht="16.8" customHeight="true" spans="1:12">
      <c r="A867" s="20"/>
      <c r="B867" s="22"/>
      <c r="C867" s="21"/>
      <c r="D867" s="21"/>
      <c r="E867" s="20"/>
      <c r="F867" s="22" t="s">
        <v>1132</v>
      </c>
      <c r="G867" s="20" t="s">
        <v>1133</v>
      </c>
      <c r="H867" s="20" t="s">
        <v>1133</v>
      </c>
      <c r="I867" s="21" t="s">
        <v>1109</v>
      </c>
      <c r="J867" s="23">
        <v>85</v>
      </c>
      <c r="K867" s="21" t="s">
        <v>1114</v>
      </c>
      <c r="L867" s="23">
        <v>10</v>
      </c>
    </row>
    <row r="868" ht="16.8" customHeight="true" spans="1:12">
      <c r="A868" s="20"/>
      <c r="B868" s="20" t="s">
        <v>2270</v>
      </c>
      <c r="C868" s="21">
        <v>10</v>
      </c>
      <c r="D868" s="23">
        <v>668.81</v>
      </c>
      <c r="E868" s="20" t="s">
        <v>2271</v>
      </c>
      <c r="F868" s="22" t="s">
        <v>1106</v>
      </c>
      <c r="G868" s="20" t="s">
        <v>1107</v>
      </c>
      <c r="H868" s="20" t="s">
        <v>2272</v>
      </c>
      <c r="I868" s="21" t="s">
        <v>1109</v>
      </c>
      <c r="J868" s="23">
        <v>52</v>
      </c>
      <c r="K868" s="21" t="s">
        <v>1209</v>
      </c>
      <c r="L868" s="23">
        <v>20</v>
      </c>
    </row>
    <row r="869" ht="16.8" customHeight="true" spans="1:12">
      <c r="A869" s="20"/>
      <c r="B869" s="22"/>
      <c r="C869" s="21"/>
      <c r="D869" s="21"/>
      <c r="E869" s="20"/>
      <c r="F869" s="22"/>
      <c r="G869" s="20" t="s">
        <v>1111</v>
      </c>
      <c r="H869" s="20" t="s">
        <v>2267</v>
      </c>
      <c r="I869" s="21" t="s">
        <v>1120</v>
      </c>
      <c r="J869" s="21" t="s">
        <v>1528</v>
      </c>
      <c r="K869" s="21"/>
      <c r="L869" s="23">
        <v>10</v>
      </c>
    </row>
    <row r="870" ht="16.8" customHeight="true" spans="1:12">
      <c r="A870" s="20"/>
      <c r="B870" s="22"/>
      <c r="C870" s="21"/>
      <c r="D870" s="21"/>
      <c r="E870" s="20"/>
      <c r="F870" s="22"/>
      <c r="G870" s="20" t="s">
        <v>1115</v>
      </c>
      <c r="H870" s="20" t="s">
        <v>2268</v>
      </c>
      <c r="I870" s="21" t="s">
        <v>1109</v>
      </c>
      <c r="J870" s="23">
        <v>85</v>
      </c>
      <c r="K870" s="21" t="s">
        <v>1114</v>
      </c>
      <c r="L870" s="23">
        <v>20</v>
      </c>
    </row>
    <row r="871" ht="16.8" customHeight="true" spans="1:12">
      <c r="A871" s="20"/>
      <c r="B871" s="22"/>
      <c r="C871" s="21"/>
      <c r="D871" s="21"/>
      <c r="E871" s="20"/>
      <c r="F871" s="22" t="s">
        <v>1117</v>
      </c>
      <c r="G871" s="20" t="s">
        <v>1230</v>
      </c>
      <c r="H871" s="20" t="s">
        <v>2269</v>
      </c>
      <c r="I871" s="21" t="s">
        <v>1120</v>
      </c>
      <c r="J871" s="21" t="s">
        <v>1624</v>
      </c>
      <c r="K871" s="21"/>
      <c r="L871" s="23">
        <v>30</v>
      </c>
    </row>
    <row r="872" ht="16.8" customHeight="true" spans="1:12">
      <c r="A872" s="20"/>
      <c r="B872" s="22"/>
      <c r="C872" s="21"/>
      <c r="D872" s="21"/>
      <c r="E872" s="20"/>
      <c r="F872" s="22" t="s">
        <v>1132</v>
      </c>
      <c r="G872" s="20" t="s">
        <v>1133</v>
      </c>
      <c r="H872" s="20" t="s">
        <v>1133</v>
      </c>
      <c r="I872" s="21" t="s">
        <v>1109</v>
      </c>
      <c r="J872" s="23">
        <v>85</v>
      </c>
      <c r="K872" s="21" t="s">
        <v>1114</v>
      </c>
      <c r="L872" s="23">
        <v>10</v>
      </c>
    </row>
    <row r="873" ht="16.8" customHeight="true" spans="1:12">
      <c r="A873" s="20" t="s">
        <v>2273</v>
      </c>
      <c r="B873" s="20" t="s">
        <v>2274</v>
      </c>
      <c r="C873" s="21">
        <v>10</v>
      </c>
      <c r="D873" s="19">
        <v>1703</v>
      </c>
      <c r="E873" s="20" t="s">
        <v>2275</v>
      </c>
      <c r="F873" s="22" t="s">
        <v>1106</v>
      </c>
      <c r="G873" s="20" t="s">
        <v>1107</v>
      </c>
      <c r="H873" s="20" t="s">
        <v>2276</v>
      </c>
      <c r="I873" s="21" t="s">
        <v>1113</v>
      </c>
      <c r="J873" s="23">
        <v>8000</v>
      </c>
      <c r="K873" s="21" t="s">
        <v>1619</v>
      </c>
      <c r="L873" s="23">
        <v>20</v>
      </c>
    </row>
    <row r="874" ht="16.8" customHeight="true" spans="1:12">
      <c r="A874" s="20"/>
      <c r="B874" s="22"/>
      <c r="C874" s="21"/>
      <c r="D874" s="21"/>
      <c r="E874" s="20"/>
      <c r="F874" s="22"/>
      <c r="G874" s="20" t="s">
        <v>1111</v>
      </c>
      <c r="H874" s="20" t="s">
        <v>1487</v>
      </c>
      <c r="I874" s="21" t="s">
        <v>1109</v>
      </c>
      <c r="J874" s="23">
        <v>90</v>
      </c>
      <c r="K874" s="21" t="s">
        <v>1114</v>
      </c>
      <c r="L874" s="23">
        <v>15</v>
      </c>
    </row>
    <row r="875" ht="16.8" customHeight="true" spans="1:12">
      <c r="A875" s="20"/>
      <c r="B875" s="22"/>
      <c r="C875" s="21"/>
      <c r="D875" s="21"/>
      <c r="E875" s="20"/>
      <c r="F875" s="22"/>
      <c r="G875" s="20" t="s">
        <v>1115</v>
      </c>
      <c r="H875" s="20" t="s">
        <v>1307</v>
      </c>
      <c r="I875" s="21" t="s">
        <v>1109</v>
      </c>
      <c r="J875" s="23">
        <v>90</v>
      </c>
      <c r="K875" s="21" t="s">
        <v>1114</v>
      </c>
      <c r="L875" s="23">
        <v>15</v>
      </c>
    </row>
    <row r="876" ht="16.8" customHeight="true" spans="1:12">
      <c r="A876" s="20"/>
      <c r="B876" s="22"/>
      <c r="C876" s="21"/>
      <c r="D876" s="21"/>
      <c r="E876" s="20"/>
      <c r="F876" s="22" t="s">
        <v>1117</v>
      </c>
      <c r="G876" s="20" t="s">
        <v>1118</v>
      </c>
      <c r="H876" s="20" t="s">
        <v>2277</v>
      </c>
      <c r="I876" s="21" t="s">
        <v>1109</v>
      </c>
      <c r="J876" s="23">
        <v>95</v>
      </c>
      <c r="K876" s="21" t="s">
        <v>1114</v>
      </c>
      <c r="L876" s="23">
        <v>30</v>
      </c>
    </row>
    <row r="877" ht="16.8" customHeight="true" spans="1:12">
      <c r="A877" s="20"/>
      <c r="B877" s="22"/>
      <c r="C877" s="21"/>
      <c r="D877" s="21"/>
      <c r="E877" s="20"/>
      <c r="F877" s="22" t="s">
        <v>1132</v>
      </c>
      <c r="G877" s="20" t="s">
        <v>1133</v>
      </c>
      <c r="H877" s="20" t="s">
        <v>2278</v>
      </c>
      <c r="I877" s="21" t="s">
        <v>1109</v>
      </c>
      <c r="J877" s="23">
        <v>90</v>
      </c>
      <c r="K877" s="21" t="s">
        <v>1114</v>
      </c>
      <c r="L877" s="23">
        <v>10</v>
      </c>
    </row>
    <row r="878" ht="16.8" customHeight="true" spans="1:12">
      <c r="A878" s="20" t="s">
        <v>2279</v>
      </c>
      <c r="B878" s="20" t="s">
        <v>2280</v>
      </c>
      <c r="C878" s="21">
        <v>10</v>
      </c>
      <c r="D878" s="23">
        <v>678.95</v>
      </c>
      <c r="E878" s="20" t="s">
        <v>2281</v>
      </c>
      <c r="F878" s="22" t="s">
        <v>1106</v>
      </c>
      <c r="G878" s="20" t="s">
        <v>1107</v>
      </c>
      <c r="H878" s="20" t="s">
        <v>1305</v>
      </c>
      <c r="I878" s="21" t="s">
        <v>1109</v>
      </c>
      <c r="J878" s="23">
        <v>460</v>
      </c>
      <c r="K878" s="21" t="s">
        <v>1209</v>
      </c>
      <c r="L878" s="23">
        <v>20</v>
      </c>
    </row>
    <row r="879" ht="16.8" customHeight="true" spans="1:12">
      <c r="A879" s="20"/>
      <c r="B879" s="22"/>
      <c r="C879" s="21"/>
      <c r="D879" s="21"/>
      <c r="E879" s="20"/>
      <c r="F879" s="22"/>
      <c r="G879" s="20" t="s">
        <v>1111</v>
      </c>
      <c r="H879" s="20" t="s">
        <v>2282</v>
      </c>
      <c r="I879" s="21" t="s">
        <v>1113</v>
      </c>
      <c r="J879" s="23">
        <v>100</v>
      </c>
      <c r="K879" s="21" t="s">
        <v>1114</v>
      </c>
      <c r="L879" s="23">
        <v>20</v>
      </c>
    </row>
    <row r="880" ht="16.8" customHeight="true" spans="1:12">
      <c r="A880" s="20"/>
      <c r="B880" s="22"/>
      <c r="C880" s="21"/>
      <c r="D880" s="21"/>
      <c r="E880" s="20"/>
      <c r="F880" s="22"/>
      <c r="G880" s="20" t="s">
        <v>1115</v>
      </c>
      <c r="H880" s="20" t="s">
        <v>1307</v>
      </c>
      <c r="I880" s="21" t="s">
        <v>1109</v>
      </c>
      <c r="J880" s="23">
        <v>90</v>
      </c>
      <c r="K880" s="21" t="s">
        <v>1114</v>
      </c>
      <c r="L880" s="23">
        <v>10</v>
      </c>
    </row>
    <row r="881" ht="16.8" customHeight="true" spans="1:12">
      <c r="A881" s="20"/>
      <c r="B881" s="22"/>
      <c r="C881" s="21"/>
      <c r="D881" s="21"/>
      <c r="E881" s="20"/>
      <c r="F881" s="22" t="s">
        <v>1117</v>
      </c>
      <c r="G881" s="20" t="s">
        <v>1118</v>
      </c>
      <c r="H881" s="20" t="s">
        <v>2283</v>
      </c>
      <c r="I881" s="21" t="s">
        <v>1109</v>
      </c>
      <c r="J881" s="23">
        <v>90</v>
      </c>
      <c r="K881" s="21" t="s">
        <v>1114</v>
      </c>
      <c r="L881" s="23">
        <v>30</v>
      </c>
    </row>
    <row r="882" ht="16.8" customHeight="true" spans="1:12">
      <c r="A882" s="20"/>
      <c r="B882" s="22"/>
      <c r="C882" s="21"/>
      <c r="D882" s="21"/>
      <c r="E882" s="20"/>
      <c r="F882" s="22" t="s">
        <v>1132</v>
      </c>
      <c r="G882" s="20" t="s">
        <v>1133</v>
      </c>
      <c r="H882" s="20" t="s">
        <v>2284</v>
      </c>
      <c r="I882" s="21" t="s">
        <v>1109</v>
      </c>
      <c r="J882" s="23">
        <v>90</v>
      </c>
      <c r="K882" s="21" t="s">
        <v>1114</v>
      </c>
      <c r="L882" s="23">
        <v>10</v>
      </c>
    </row>
    <row r="883" ht="16.8" customHeight="true" spans="1:12">
      <c r="A883" s="20"/>
      <c r="B883" s="20" t="s">
        <v>2285</v>
      </c>
      <c r="C883" s="21">
        <v>10</v>
      </c>
      <c r="D883" s="19">
        <v>1752.06</v>
      </c>
      <c r="E883" s="20" t="s">
        <v>2286</v>
      </c>
      <c r="F883" s="22" t="s">
        <v>1106</v>
      </c>
      <c r="G883" s="20" t="s">
        <v>1107</v>
      </c>
      <c r="H883" s="20" t="s">
        <v>2287</v>
      </c>
      <c r="I883" s="21" t="s">
        <v>1109</v>
      </c>
      <c r="J883" s="23">
        <v>2000</v>
      </c>
      <c r="K883" s="21" t="s">
        <v>1170</v>
      </c>
      <c r="L883" s="23">
        <v>15</v>
      </c>
    </row>
    <row r="884" ht="16.8" customHeight="true" spans="1:12">
      <c r="A884" s="20"/>
      <c r="B884" s="22"/>
      <c r="C884" s="21"/>
      <c r="D884" s="21"/>
      <c r="E884" s="20"/>
      <c r="F884" s="22"/>
      <c r="G884" s="20" t="s">
        <v>1111</v>
      </c>
      <c r="H884" s="20" t="s">
        <v>2288</v>
      </c>
      <c r="I884" s="21" t="s">
        <v>1113</v>
      </c>
      <c r="J884" s="23">
        <v>100</v>
      </c>
      <c r="K884" s="21" t="s">
        <v>1114</v>
      </c>
      <c r="L884" s="23">
        <v>20</v>
      </c>
    </row>
    <row r="885" ht="16.8" customHeight="true" spans="1:12">
      <c r="A885" s="20"/>
      <c r="B885" s="22"/>
      <c r="C885" s="21"/>
      <c r="D885" s="21"/>
      <c r="E885" s="20"/>
      <c r="F885" s="22"/>
      <c r="G885" s="20" t="s">
        <v>1115</v>
      </c>
      <c r="H885" s="20" t="s">
        <v>2289</v>
      </c>
      <c r="I885" s="21" t="s">
        <v>1109</v>
      </c>
      <c r="J885" s="23">
        <v>7</v>
      </c>
      <c r="K885" s="21" t="s">
        <v>1391</v>
      </c>
      <c r="L885" s="23">
        <v>15</v>
      </c>
    </row>
    <row r="886" ht="16.8" customHeight="true" spans="1:12">
      <c r="A886" s="20"/>
      <c r="B886" s="22"/>
      <c r="C886" s="21"/>
      <c r="D886" s="21"/>
      <c r="E886" s="20"/>
      <c r="F886" s="22" t="s">
        <v>1117</v>
      </c>
      <c r="G886" s="20" t="s">
        <v>1118</v>
      </c>
      <c r="H886" s="20" t="s">
        <v>2290</v>
      </c>
      <c r="I886" s="21" t="s">
        <v>1109</v>
      </c>
      <c r="J886" s="23">
        <v>95</v>
      </c>
      <c r="K886" s="21" t="s">
        <v>1114</v>
      </c>
      <c r="L886" s="23">
        <v>30</v>
      </c>
    </row>
    <row r="887" ht="16.8" customHeight="true" spans="1:12">
      <c r="A887" s="20"/>
      <c r="B887" s="22"/>
      <c r="C887" s="21"/>
      <c r="D887" s="21"/>
      <c r="E887" s="20"/>
      <c r="F887" s="22" t="s">
        <v>1132</v>
      </c>
      <c r="G887" s="20" t="s">
        <v>1133</v>
      </c>
      <c r="H887" s="20" t="s">
        <v>2291</v>
      </c>
      <c r="I887" s="21" t="s">
        <v>1109</v>
      </c>
      <c r="J887" s="23">
        <v>95</v>
      </c>
      <c r="K887" s="21" t="s">
        <v>1114</v>
      </c>
      <c r="L887" s="23">
        <v>10</v>
      </c>
    </row>
    <row r="888" ht="16.8" customHeight="true" spans="1:12">
      <c r="A888" s="20" t="s">
        <v>2292</v>
      </c>
      <c r="B888" s="20" t="s">
        <v>2293</v>
      </c>
      <c r="C888" s="21">
        <v>10</v>
      </c>
      <c r="D888" s="23">
        <v>537.41</v>
      </c>
      <c r="E888" s="20" t="s">
        <v>2294</v>
      </c>
      <c r="F888" s="22" t="s">
        <v>1106</v>
      </c>
      <c r="G888" s="20" t="s">
        <v>1107</v>
      </c>
      <c r="H888" s="20" t="s">
        <v>2295</v>
      </c>
      <c r="I888" s="21" t="s">
        <v>1109</v>
      </c>
      <c r="J888" s="23">
        <v>17.18</v>
      </c>
      <c r="K888" s="21" t="s">
        <v>1518</v>
      </c>
      <c r="L888" s="23">
        <v>15</v>
      </c>
    </row>
    <row r="889" ht="16.8" customHeight="true" spans="1:12">
      <c r="A889" s="20"/>
      <c r="B889" s="22"/>
      <c r="C889" s="21"/>
      <c r="D889" s="21"/>
      <c r="E889" s="20"/>
      <c r="F889" s="22"/>
      <c r="G889" s="20" t="s">
        <v>1111</v>
      </c>
      <c r="H889" s="20" t="s">
        <v>2296</v>
      </c>
      <c r="I889" s="21" t="s">
        <v>1109</v>
      </c>
      <c r="J889" s="23">
        <v>90</v>
      </c>
      <c r="K889" s="21" t="s">
        <v>1114</v>
      </c>
      <c r="L889" s="23">
        <v>20</v>
      </c>
    </row>
    <row r="890" ht="16.8" customHeight="true" spans="1:12">
      <c r="A890" s="20"/>
      <c r="B890" s="22"/>
      <c r="C890" s="21"/>
      <c r="D890" s="21"/>
      <c r="E890" s="20"/>
      <c r="F890" s="22"/>
      <c r="G890" s="20" t="s">
        <v>1115</v>
      </c>
      <c r="H890" s="20" t="s">
        <v>2297</v>
      </c>
      <c r="I890" s="21" t="s">
        <v>1141</v>
      </c>
      <c r="J890" s="23">
        <v>1</v>
      </c>
      <c r="K890" s="21" t="s">
        <v>1167</v>
      </c>
      <c r="L890" s="23">
        <v>15</v>
      </c>
    </row>
    <row r="891" ht="16.8" customHeight="true" spans="1:12">
      <c r="A891" s="20"/>
      <c r="B891" s="22"/>
      <c r="C891" s="21"/>
      <c r="D891" s="21"/>
      <c r="E891" s="20"/>
      <c r="F891" s="22" t="s">
        <v>1117</v>
      </c>
      <c r="G891" s="20" t="s">
        <v>1118</v>
      </c>
      <c r="H891" s="20" t="s">
        <v>2298</v>
      </c>
      <c r="I891" s="21" t="s">
        <v>1120</v>
      </c>
      <c r="J891" s="21" t="s">
        <v>1143</v>
      </c>
      <c r="K891" s="21"/>
      <c r="L891" s="23">
        <v>30</v>
      </c>
    </row>
    <row r="892" ht="16.8" customHeight="true" spans="1:12">
      <c r="A892" s="20"/>
      <c r="B892" s="22"/>
      <c r="C892" s="21"/>
      <c r="D892" s="21"/>
      <c r="E892" s="20"/>
      <c r="F892" s="22" t="s">
        <v>1132</v>
      </c>
      <c r="G892" s="20" t="s">
        <v>1133</v>
      </c>
      <c r="H892" s="20" t="s">
        <v>2299</v>
      </c>
      <c r="I892" s="21" t="s">
        <v>1109</v>
      </c>
      <c r="J892" s="23">
        <v>90</v>
      </c>
      <c r="K892" s="21" t="s">
        <v>1114</v>
      </c>
      <c r="L892" s="23">
        <v>10</v>
      </c>
    </row>
    <row r="893" ht="16.8" customHeight="true" spans="1:12">
      <c r="A893" s="24" t="s">
        <v>2300</v>
      </c>
      <c r="B893" s="20" t="s">
        <v>2301</v>
      </c>
      <c r="C893" s="21">
        <v>10</v>
      </c>
      <c r="D893" s="23">
        <v>700</v>
      </c>
      <c r="E893" s="20" t="s">
        <v>2302</v>
      </c>
      <c r="F893" s="22" t="s">
        <v>1106</v>
      </c>
      <c r="G893" s="20" t="s">
        <v>1107</v>
      </c>
      <c r="H893" s="20" t="s">
        <v>2303</v>
      </c>
      <c r="I893" s="21" t="s">
        <v>1141</v>
      </c>
      <c r="J893" s="23">
        <v>700</v>
      </c>
      <c r="K893" s="21" t="s">
        <v>1164</v>
      </c>
      <c r="L893" s="23">
        <v>20</v>
      </c>
    </row>
    <row r="894" ht="16.8" customHeight="true" spans="1:12">
      <c r="A894" s="25"/>
      <c r="B894" s="22"/>
      <c r="C894" s="21"/>
      <c r="D894" s="21"/>
      <c r="E894" s="20"/>
      <c r="F894" s="22"/>
      <c r="G894" s="20" t="s">
        <v>1111</v>
      </c>
      <c r="H894" s="20" t="s">
        <v>2304</v>
      </c>
      <c r="I894" s="21" t="s">
        <v>1113</v>
      </c>
      <c r="J894" s="23">
        <v>100</v>
      </c>
      <c r="K894" s="21" t="s">
        <v>1114</v>
      </c>
      <c r="L894" s="23">
        <v>20</v>
      </c>
    </row>
    <row r="895" ht="16.8" customHeight="true" spans="1:12">
      <c r="A895" s="25"/>
      <c r="B895" s="22"/>
      <c r="C895" s="21"/>
      <c r="D895" s="21"/>
      <c r="E895" s="20"/>
      <c r="F895" s="22"/>
      <c r="G895" s="20" t="s">
        <v>1115</v>
      </c>
      <c r="H895" s="20" t="s">
        <v>1152</v>
      </c>
      <c r="I895" s="21" t="s">
        <v>1113</v>
      </c>
      <c r="J895" s="23">
        <v>100</v>
      </c>
      <c r="K895" s="21" t="s">
        <v>1114</v>
      </c>
      <c r="L895" s="23">
        <v>10</v>
      </c>
    </row>
    <row r="896" ht="16.8" customHeight="true" spans="1:12">
      <c r="A896" s="25"/>
      <c r="B896" s="22"/>
      <c r="C896" s="21"/>
      <c r="D896" s="21"/>
      <c r="E896" s="20"/>
      <c r="F896" s="22" t="s">
        <v>1117</v>
      </c>
      <c r="G896" s="20" t="s">
        <v>1118</v>
      </c>
      <c r="H896" s="20" t="s">
        <v>2305</v>
      </c>
      <c r="I896" s="21" t="s">
        <v>1120</v>
      </c>
      <c r="J896" s="21" t="s">
        <v>1528</v>
      </c>
      <c r="K896" s="21"/>
      <c r="L896" s="23">
        <v>30</v>
      </c>
    </row>
    <row r="897" ht="16.8" customHeight="true" spans="1:12">
      <c r="A897" s="26"/>
      <c r="B897" s="22"/>
      <c r="C897" s="21"/>
      <c r="D897" s="21"/>
      <c r="E897" s="20"/>
      <c r="F897" s="22" t="s">
        <v>1545</v>
      </c>
      <c r="G897" s="20" t="s">
        <v>1546</v>
      </c>
      <c r="H897" s="20" t="s">
        <v>2306</v>
      </c>
      <c r="I897" s="21" t="s">
        <v>1109</v>
      </c>
      <c r="J897" s="23">
        <v>98</v>
      </c>
      <c r="K897" s="21" t="s">
        <v>1114</v>
      </c>
      <c r="L897" s="23">
        <v>10</v>
      </c>
    </row>
    <row r="898" ht="18" customHeight="true" spans="1:12">
      <c r="A898" s="24" t="s">
        <v>2300</v>
      </c>
      <c r="B898" s="20" t="s">
        <v>2307</v>
      </c>
      <c r="C898" s="21">
        <v>10</v>
      </c>
      <c r="D898" s="23">
        <v>500</v>
      </c>
      <c r="E898" s="20" t="s">
        <v>2308</v>
      </c>
      <c r="F898" s="22" t="s">
        <v>1106</v>
      </c>
      <c r="G898" s="20" t="s">
        <v>1107</v>
      </c>
      <c r="H898" s="20" t="s">
        <v>2309</v>
      </c>
      <c r="I898" s="21" t="s">
        <v>1141</v>
      </c>
      <c r="J898" s="23">
        <v>500</v>
      </c>
      <c r="K898" s="21" t="s">
        <v>1164</v>
      </c>
      <c r="L898" s="23">
        <v>20</v>
      </c>
    </row>
    <row r="899" ht="18" customHeight="true" spans="1:12">
      <c r="A899" s="25"/>
      <c r="B899" s="20"/>
      <c r="C899" s="21"/>
      <c r="D899" s="23"/>
      <c r="E899" s="20"/>
      <c r="F899" s="22"/>
      <c r="G899" s="20" t="s">
        <v>1111</v>
      </c>
      <c r="H899" s="20" t="s">
        <v>2310</v>
      </c>
      <c r="I899" s="21" t="s">
        <v>1113</v>
      </c>
      <c r="J899" s="23">
        <v>100</v>
      </c>
      <c r="K899" s="21" t="s">
        <v>1114</v>
      </c>
      <c r="L899" s="23">
        <v>20</v>
      </c>
    </row>
    <row r="900" ht="18" customHeight="true" spans="1:12">
      <c r="A900" s="25"/>
      <c r="B900" s="20"/>
      <c r="C900" s="21"/>
      <c r="D900" s="23"/>
      <c r="E900" s="20"/>
      <c r="F900" s="22"/>
      <c r="G900" s="20" t="s">
        <v>1115</v>
      </c>
      <c r="H900" s="20" t="s">
        <v>1152</v>
      </c>
      <c r="I900" s="21" t="s">
        <v>1113</v>
      </c>
      <c r="J900" s="23">
        <v>100</v>
      </c>
      <c r="K900" s="21" t="s">
        <v>1114</v>
      </c>
      <c r="L900" s="23">
        <v>10</v>
      </c>
    </row>
    <row r="901" ht="18" customHeight="true" spans="1:12">
      <c r="A901" s="25"/>
      <c r="B901" s="20"/>
      <c r="C901" s="21"/>
      <c r="D901" s="23"/>
      <c r="E901" s="20"/>
      <c r="F901" s="22" t="s">
        <v>1117</v>
      </c>
      <c r="G901" s="20" t="s">
        <v>1230</v>
      </c>
      <c r="H901" s="20" t="s">
        <v>2311</v>
      </c>
      <c r="I901" s="21" t="s">
        <v>1120</v>
      </c>
      <c r="J901" s="21" t="s">
        <v>1528</v>
      </c>
      <c r="K901" s="21"/>
      <c r="L901" s="23">
        <v>30</v>
      </c>
    </row>
    <row r="902" ht="18" customHeight="true" spans="1:12">
      <c r="A902" s="25"/>
      <c r="B902" s="20"/>
      <c r="C902" s="21"/>
      <c r="D902" s="23"/>
      <c r="E902" s="20"/>
      <c r="F902" s="22" t="s">
        <v>1132</v>
      </c>
      <c r="G902" s="20" t="s">
        <v>1133</v>
      </c>
      <c r="H902" s="20" t="s">
        <v>2312</v>
      </c>
      <c r="I902" s="21" t="s">
        <v>1109</v>
      </c>
      <c r="J902" s="23">
        <v>98</v>
      </c>
      <c r="K902" s="21" t="s">
        <v>1114</v>
      </c>
      <c r="L902" s="23">
        <v>10</v>
      </c>
    </row>
    <row r="903" ht="18" customHeight="true" spans="1:12">
      <c r="A903" s="25"/>
      <c r="B903" s="20" t="s">
        <v>2313</v>
      </c>
      <c r="C903" s="21">
        <v>10</v>
      </c>
      <c r="D903" s="23">
        <v>550</v>
      </c>
      <c r="E903" s="20" t="s">
        <v>2314</v>
      </c>
      <c r="F903" s="22" t="s">
        <v>1106</v>
      </c>
      <c r="G903" s="20" t="s">
        <v>1107</v>
      </c>
      <c r="H903" s="20" t="s">
        <v>2315</v>
      </c>
      <c r="I903" s="21" t="s">
        <v>1141</v>
      </c>
      <c r="J903" s="23">
        <v>550</v>
      </c>
      <c r="K903" s="21" t="s">
        <v>1164</v>
      </c>
      <c r="L903" s="23">
        <v>20</v>
      </c>
    </row>
    <row r="904" ht="18" customHeight="true" spans="1:12">
      <c r="A904" s="25"/>
      <c r="B904" s="22"/>
      <c r="C904" s="21"/>
      <c r="D904" s="21"/>
      <c r="E904" s="20"/>
      <c r="F904" s="22"/>
      <c r="G904" s="20" t="s">
        <v>1111</v>
      </c>
      <c r="H904" s="20" t="s">
        <v>2316</v>
      </c>
      <c r="I904" s="21" t="s">
        <v>1113</v>
      </c>
      <c r="J904" s="23">
        <v>100</v>
      </c>
      <c r="K904" s="21" t="s">
        <v>1114</v>
      </c>
      <c r="L904" s="23">
        <v>20</v>
      </c>
    </row>
    <row r="905" ht="18" customHeight="true" spans="1:12">
      <c r="A905" s="25"/>
      <c r="B905" s="22"/>
      <c r="C905" s="21"/>
      <c r="D905" s="21"/>
      <c r="E905" s="20"/>
      <c r="F905" s="22"/>
      <c r="G905" s="20" t="s">
        <v>1115</v>
      </c>
      <c r="H905" s="20" t="s">
        <v>1152</v>
      </c>
      <c r="I905" s="21" t="s">
        <v>1113</v>
      </c>
      <c r="J905" s="23">
        <v>100</v>
      </c>
      <c r="K905" s="21" t="s">
        <v>1114</v>
      </c>
      <c r="L905" s="23">
        <v>10</v>
      </c>
    </row>
    <row r="906" ht="18" customHeight="true" spans="1:12">
      <c r="A906" s="25"/>
      <c r="B906" s="22"/>
      <c r="C906" s="21"/>
      <c r="D906" s="21"/>
      <c r="E906" s="20"/>
      <c r="F906" s="22" t="s">
        <v>1117</v>
      </c>
      <c r="G906" s="20" t="s">
        <v>1230</v>
      </c>
      <c r="H906" s="20" t="s">
        <v>2317</v>
      </c>
      <c r="I906" s="21" t="s">
        <v>1120</v>
      </c>
      <c r="J906" s="21" t="s">
        <v>1528</v>
      </c>
      <c r="K906" s="21"/>
      <c r="L906" s="23">
        <v>30</v>
      </c>
    </row>
    <row r="907" ht="18" customHeight="true" spans="1:12">
      <c r="A907" s="25"/>
      <c r="B907" s="22"/>
      <c r="C907" s="21"/>
      <c r="D907" s="21"/>
      <c r="E907" s="20"/>
      <c r="F907" s="22" t="s">
        <v>1132</v>
      </c>
      <c r="G907" s="20" t="s">
        <v>1133</v>
      </c>
      <c r="H907" s="20" t="s">
        <v>2318</v>
      </c>
      <c r="I907" s="21" t="s">
        <v>1109</v>
      </c>
      <c r="J907" s="23">
        <v>98</v>
      </c>
      <c r="K907" s="21" t="s">
        <v>1114</v>
      </c>
      <c r="L907" s="23">
        <v>10</v>
      </c>
    </row>
    <row r="908" ht="18" customHeight="true" spans="1:12">
      <c r="A908" s="25"/>
      <c r="B908" s="20" t="s">
        <v>2319</v>
      </c>
      <c r="C908" s="21">
        <v>10</v>
      </c>
      <c r="D908" s="19">
        <v>5138.26</v>
      </c>
      <c r="E908" s="20" t="s">
        <v>2320</v>
      </c>
      <c r="F908" s="22" t="s">
        <v>1106</v>
      </c>
      <c r="G908" s="20" t="s">
        <v>1107</v>
      </c>
      <c r="H908" s="20" t="s">
        <v>2321</v>
      </c>
      <c r="I908" s="21" t="s">
        <v>1141</v>
      </c>
      <c r="J908" s="23">
        <v>5138</v>
      </c>
      <c r="K908" s="21" t="s">
        <v>1164</v>
      </c>
      <c r="L908" s="23">
        <v>20</v>
      </c>
    </row>
    <row r="909" ht="18" customHeight="true" spans="1:12">
      <c r="A909" s="25"/>
      <c r="B909" s="22"/>
      <c r="C909" s="21"/>
      <c r="D909" s="21"/>
      <c r="E909" s="20"/>
      <c r="F909" s="22"/>
      <c r="G909" s="20" t="s">
        <v>1111</v>
      </c>
      <c r="H909" s="20" t="s">
        <v>2322</v>
      </c>
      <c r="I909" s="21" t="s">
        <v>1113</v>
      </c>
      <c r="J909" s="23">
        <v>100</v>
      </c>
      <c r="K909" s="21" t="s">
        <v>1114</v>
      </c>
      <c r="L909" s="23">
        <v>20</v>
      </c>
    </row>
    <row r="910" ht="18" customHeight="true" spans="1:12">
      <c r="A910" s="25"/>
      <c r="B910" s="22"/>
      <c r="C910" s="21"/>
      <c r="D910" s="21"/>
      <c r="E910" s="20"/>
      <c r="F910" s="22"/>
      <c r="G910" s="20" t="s">
        <v>1115</v>
      </c>
      <c r="H910" s="20" t="s">
        <v>1152</v>
      </c>
      <c r="I910" s="21" t="s">
        <v>1113</v>
      </c>
      <c r="J910" s="23">
        <v>100</v>
      </c>
      <c r="K910" s="21" t="s">
        <v>1114</v>
      </c>
      <c r="L910" s="23">
        <v>10</v>
      </c>
    </row>
    <row r="911" ht="18" customHeight="true" spans="1:12">
      <c r="A911" s="25"/>
      <c r="B911" s="22"/>
      <c r="C911" s="21"/>
      <c r="D911" s="21"/>
      <c r="E911" s="20"/>
      <c r="F911" s="22" t="s">
        <v>1117</v>
      </c>
      <c r="G911" s="20" t="s">
        <v>1230</v>
      </c>
      <c r="H911" s="20" t="s">
        <v>2323</v>
      </c>
      <c r="I911" s="21" t="s">
        <v>1120</v>
      </c>
      <c r="J911" s="21" t="s">
        <v>1528</v>
      </c>
      <c r="K911" s="21"/>
      <c r="L911" s="23">
        <v>30</v>
      </c>
    </row>
    <row r="912" ht="18" customHeight="true" spans="1:12">
      <c r="A912" s="25"/>
      <c r="B912" s="22"/>
      <c r="C912" s="21"/>
      <c r="D912" s="21"/>
      <c r="E912" s="20"/>
      <c r="F912" s="22" t="s">
        <v>1545</v>
      </c>
      <c r="G912" s="20" t="s">
        <v>1546</v>
      </c>
      <c r="H912" s="20" t="s">
        <v>2324</v>
      </c>
      <c r="I912" s="21" t="s">
        <v>1109</v>
      </c>
      <c r="J912" s="23">
        <v>98</v>
      </c>
      <c r="K912" s="21" t="s">
        <v>1114</v>
      </c>
      <c r="L912" s="23">
        <v>10</v>
      </c>
    </row>
    <row r="913" ht="18" customHeight="true" spans="1:12">
      <c r="A913" s="25"/>
      <c r="B913" s="20" t="s">
        <v>2325</v>
      </c>
      <c r="C913" s="21">
        <v>10</v>
      </c>
      <c r="D913" s="19">
        <v>3290.53</v>
      </c>
      <c r="E913" s="20" t="s">
        <v>2326</v>
      </c>
      <c r="F913" s="22" t="s">
        <v>1106</v>
      </c>
      <c r="G913" s="20" t="s">
        <v>1107</v>
      </c>
      <c r="H913" s="20" t="s">
        <v>2327</v>
      </c>
      <c r="I913" s="21" t="s">
        <v>1141</v>
      </c>
      <c r="J913" s="23">
        <v>3290.53</v>
      </c>
      <c r="K913" s="21" t="s">
        <v>1164</v>
      </c>
      <c r="L913" s="23">
        <v>20</v>
      </c>
    </row>
    <row r="914" ht="18" customHeight="true" spans="1:12">
      <c r="A914" s="25"/>
      <c r="B914" s="22"/>
      <c r="C914" s="21"/>
      <c r="D914" s="21"/>
      <c r="E914" s="20"/>
      <c r="F914" s="22"/>
      <c r="G914" s="20" t="s">
        <v>1111</v>
      </c>
      <c r="H914" s="20" t="s">
        <v>2328</v>
      </c>
      <c r="I914" s="21" t="s">
        <v>1113</v>
      </c>
      <c r="J914" s="23">
        <v>100</v>
      </c>
      <c r="K914" s="21" t="s">
        <v>1114</v>
      </c>
      <c r="L914" s="23">
        <v>20</v>
      </c>
    </row>
    <row r="915" ht="18" customHeight="true" spans="1:12">
      <c r="A915" s="25"/>
      <c r="B915" s="22"/>
      <c r="C915" s="21"/>
      <c r="D915" s="21"/>
      <c r="E915" s="20"/>
      <c r="F915" s="22"/>
      <c r="G915" s="20" t="s">
        <v>1115</v>
      </c>
      <c r="H915" s="20" t="s">
        <v>1152</v>
      </c>
      <c r="I915" s="21" t="s">
        <v>1113</v>
      </c>
      <c r="J915" s="23">
        <v>100</v>
      </c>
      <c r="K915" s="21" t="s">
        <v>1114</v>
      </c>
      <c r="L915" s="23">
        <v>10</v>
      </c>
    </row>
    <row r="916" ht="18" customHeight="true" spans="1:12">
      <c r="A916" s="25"/>
      <c r="B916" s="22"/>
      <c r="C916" s="21"/>
      <c r="D916" s="21"/>
      <c r="E916" s="20"/>
      <c r="F916" s="22" t="s">
        <v>1117</v>
      </c>
      <c r="G916" s="20" t="s">
        <v>1118</v>
      </c>
      <c r="H916" s="20" t="s">
        <v>2329</v>
      </c>
      <c r="I916" s="21" t="s">
        <v>1120</v>
      </c>
      <c r="J916" s="21" t="s">
        <v>1528</v>
      </c>
      <c r="K916" s="21"/>
      <c r="L916" s="23">
        <v>30</v>
      </c>
    </row>
    <row r="917" ht="18" customHeight="true" spans="1:12">
      <c r="A917" s="25"/>
      <c r="B917" s="22"/>
      <c r="C917" s="21"/>
      <c r="D917" s="21"/>
      <c r="E917" s="20"/>
      <c r="F917" s="22" t="s">
        <v>1132</v>
      </c>
      <c r="G917" s="20" t="s">
        <v>1133</v>
      </c>
      <c r="H917" s="20" t="s">
        <v>2330</v>
      </c>
      <c r="I917" s="21" t="s">
        <v>1109</v>
      </c>
      <c r="J917" s="23">
        <v>98</v>
      </c>
      <c r="K917" s="21" t="s">
        <v>1114</v>
      </c>
      <c r="L917" s="23">
        <v>10</v>
      </c>
    </row>
    <row r="918" ht="18" customHeight="true" spans="1:12">
      <c r="A918" s="25"/>
      <c r="B918" s="20" t="s">
        <v>2331</v>
      </c>
      <c r="C918" s="21">
        <v>10</v>
      </c>
      <c r="D918" s="23">
        <v>797.02</v>
      </c>
      <c r="E918" s="20" t="s">
        <v>2332</v>
      </c>
      <c r="F918" s="22" t="s">
        <v>1106</v>
      </c>
      <c r="G918" s="20" t="s">
        <v>1107</v>
      </c>
      <c r="H918" s="20" t="s">
        <v>2333</v>
      </c>
      <c r="I918" s="21" t="s">
        <v>1141</v>
      </c>
      <c r="J918" s="23">
        <v>797.01</v>
      </c>
      <c r="K918" s="21" t="s">
        <v>1164</v>
      </c>
      <c r="L918" s="23">
        <v>20</v>
      </c>
    </row>
    <row r="919" ht="18" customHeight="true" spans="1:12">
      <c r="A919" s="25"/>
      <c r="B919" s="22"/>
      <c r="C919" s="21"/>
      <c r="D919" s="21"/>
      <c r="E919" s="20"/>
      <c r="F919" s="22"/>
      <c r="G919" s="20" t="s">
        <v>1111</v>
      </c>
      <c r="H919" s="20" t="s">
        <v>2328</v>
      </c>
      <c r="I919" s="21" t="s">
        <v>1113</v>
      </c>
      <c r="J919" s="23">
        <v>100</v>
      </c>
      <c r="K919" s="21" t="s">
        <v>1114</v>
      </c>
      <c r="L919" s="23">
        <v>20</v>
      </c>
    </row>
    <row r="920" ht="18" customHeight="true" spans="1:12">
      <c r="A920" s="25"/>
      <c r="B920" s="22"/>
      <c r="C920" s="21"/>
      <c r="D920" s="21"/>
      <c r="E920" s="20"/>
      <c r="F920" s="22"/>
      <c r="G920" s="20" t="s">
        <v>1115</v>
      </c>
      <c r="H920" s="20" t="s">
        <v>1152</v>
      </c>
      <c r="I920" s="21" t="s">
        <v>1113</v>
      </c>
      <c r="J920" s="23">
        <v>100</v>
      </c>
      <c r="K920" s="21" t="s">
        <v>1114</v>
      </c>
      <c r="L920" s="23">
        <v>10</v>
      </c>
    </row>
    <row r="921" ht="18" customHeight="true" spans="1:12">
      <c r="A921" s="25"/>
      <c r="B921" s="22"/>
      <c r="C921" s="21"/>
      <c r="D921" s="21"/>
      <c r="E921" s="20"/>
      <c r="F921" s="22" t="s">
        <v>1117</v>
      </c>
      <c r="G921" s="20" t="s">
        <v>1118</v>
      </c>
      <c r="H921" s="20" t="s">
        <v>2334</v>
      </c>
      <c r="I921" s="21" t="s">
        <v>1120</v>
      </c>
      <c r="J921" s="21" t="s">
        <v>1528</v>
      </c>
      <c r="K921" s="21"/>
      <c r="L921" s="23">
        <v>30</v>
      </c>
    </row>
    <row r="922" ht="18" customHeight="true" spans="1:12">
      <c r="A922" s="25"/>
      <c r="B922" s="22"/>
      <c r="C922" s="21"/>
      <c r="D922" s="21"/>
      <c r="E922" s="20"/>
      <c r="F922" s="22" t="s">
        <v>1132</v>
      </c>
      <c r="G922" s="20" t="s">
        <v>1133</v>
      </c>
      <c r="H922" s="20" t="s">
        <v>2278</v>
      </c>
      <c r="I922" s="21" t="s">
        <v>1109</v>
      </c>
      <c r="J922" s="23">
        <v>98</v>
      </c>
      <c r="K922" s="21" t="s">
        <v>1114</v>
      </c>
      <c r="L922" s="23">
        <v>10</v>
      </c>
    </row>
    <row r="923" ht="18" customHeight="true" spans="1:12">
      <c r="A923" s="25"/>
      <c r="B923" s="20" t="s">
        <v>2335</v>
      </c>
      <c r="C923" s="21">
        <v>10</v>
      </c>
      <c r="D923" s="19">
        <v>1543.15</v>
      </c>
      <c r="E923" s="20" t="s">
        <v>2336</v>
      </c>
      <c r="F923" s="22" t="s">
        <v>1106</v>
      </c>
      <c r="G923" s="20" t="s">
        <v>1107</v>
      </c>
      <c r="H923" s="20" t="s">
        <v>2337</v>
      </c>
      <c r="I923" s="21" t="s">
        <v>1141</v>
      </c>
      <c r="J923" s="23">
        <v>1543.15</v>
      </c>
      <c r="K923" s="21" t="s">
        <v>1164</v>
      </c>
      <c r="L923" s="23">
        <v>20</v>
      </c>
    </row>
    <row r="924" ht="18" customHeight="true" spans="1:12">
      <c r="A924" s="25"/>
      <c r="B924" s="22"/>
      <c r="C924" s="21"/>
      <c r="D924" s="21"/>
      <c r="E924" s="20"/>
      <c r="F924" s="22"/>
      <c r="G924" s="20" t="s">
        <v>1111</v>
      </c>
      <c r="H924" s="20" t="s">
        <v>2328</v>
      </c>
      <c r="I924" s="21" t="s">
        <v>1113</v>
      </c>
      <c r="J924" s="23">
        <v>100</v>
      </c>
      <c r="K924" s="21" t="s">
        <v>1114</v>
      </c>
      <c r="L924" s="23">
        <v>20</v>
      </c>
    </row>
    <row r="925" ht="18" customHeight="true" spans="1:12">
      <c r="A925" s="25"/>
      <c r="B925" s="22"/>
      <c r="C925" s="21"/>
      <c r="D925" s="21"/>
      <c r="E925" s="20"/>
      <c r="F925" s="22"/>
      <c r="G925" s="20" t="s">
        <v>1115</v>
      </c>
      <c r="H925" s="20" t="s">
        <v>1152</v>
      </c>
      <c r="I925" s="21" t="s">
        <v>1113</v>
      </c>
      <c r="J925" s="23">
        <v>100</v>
      </c>
      <c r="K925" s="21" t="s">
        <v>1114</v>
      </c>
      <c r="L925" s="23">
        <v>10</v>
      </c>
    </row>
    <row r="926" ht="18" customHeight="true" spans="1:12">
      <c r="A926" s="25"/>
      <c r="B926" s="22"/>
      <c r="C926" s="21"/>
      <c r="D926" s="21"/>
      <c r="E926" s="20"/>
      <c r="F926" s="22" t="s">
        <v>1117</v>
      </c>
      <c r="G926" s="20" t="s">
        <v>1118</v>
      </c>
      <c r="H926" s="20" t="s">
        <v>2338</v>
      </c>
      <c r="I926" s="21" t="s">
        <v>1120</v>
      </c>
      <c r="J926" s="21" t="s">
        <v>1528</v>
      </c>
      <c r="K926" s="21"/>
      <c r="L926" s="23">
        <v>30</v>
      </c>
    </row>
    <row r="927" ht="18" customHeight="true" spans="1:12">
      <c r="A927" s="25"/>
      <c r="B927" s="22"/>
      <c r="C927" s="21"/>
      <c r="D927" s="21"/>
      <c r="E927" s="20"/>
      <c r="F927" s="22" t="s">
        <v>1132</v>
      </c>
      <c r="G927" s="20" t="s">
        <v>1133</v>
      </c>
      <c r="H927" s="20" t="s">
        <v>1521</v>
      </c>
      <c r="I927" s="21" t="s">
        <v>1109</v>
      </c>
      <c r="J927" s="23">
        <v>98</v>
      </c>
      <c r="K927" s="21" t="s">
        <v>1114</v>
      </c>
      <c r="L927" s="23">
        <v>10</v>
      </c>
    </row>
    <row r="928" ht="18" customHeight="true" spans="1:12">
      <c r="A928" s="25"/>
      <c r="B928" s="20" t="s">
        <v>2339</v>
      </c>
      <c r="C928" s="21">
        <v>10</v>
      </c>
      <c r="D928" s="23">
        <v>732.94</v>
      </c>
      <c r="E928" s="20" t="s">
        <v>2340</v>
      </c>
      <c r="F928" s="22" t="s">
        <v>1106</v>
      </c>
      <c r="G928" s="20" t="s">
        <v>1107</v>
      </c>
      <c r="H928" s="20" t="s">
        <v>2341</v>
      </c>
      <c r="I928" s="21" t="s">
        <v>1141</v>
      </c>
      <c r="J928" s="23">
        <v>732.93</v>
      </c>
      <c r="K928" s="21" t="s">
        <v>1164</v>
      </c>
      <c r="L928" s="23">
        <v>20</v>
      </c>
    </row>
    <row r="929" ht="18" customHeight="true" spans="1:12">
      <c r="A929" s="25"/>
      <c r="B929" s="22"/>
      <c r="C929" s="21"/>
      <c r="D929" s="21"/>
      <c r="E929" s="20"/>
      <c r="F929" s="22"/>
      <c r="G929" s="20" t="s">
        <v>1111</v>
      </c>
      <c r="H929" s="20" t="s">
        <v>2342</v>
      </c>
      <c r="I929" s="21" t="s">
        <v>1113</v>
      </c>
      <c r="J929" s="23">
        <v>100</v>
      </c>
      <c r="K929" s="21" t="s">
        <v>1114</v>
      </c>
      <c r="L929" s="23">
        <v>20</v>
      </c>
    </row>
    <row r="930" ht="18" customHeight="true" spans="1:12">
      <c r="A930" s="25"/>
      <c r="B930" s="22"/>
      <c r="C930" s="21"/>
      <c r="D930" s="21"/>
      <c r="E930" s="20"/>
      <c r="F930" s="22"/>
      <c r="G930" s="20" t="s">
        <v>1115</v>
      </c>
      <c r="H930" s="20" t="s">
        <v>1152</v>
      </c>
      <c r="I930" s="21" t="s">
        <v>1113</v>
      </c>
      <c r="J930" s="23">
        <v>100</v>
      </c>
      <c r="K930" s="21" t="s">
        <v>1114</v>
      </c>
      <c r="L930" s="23">
        <v>10</v>
      </c>
    </row>
    <row r="931" ht="18" customHeight="true" spans="1:12">
      <c r="A931" s="25"/>
      <c r="B931" s="22"/>
      <c r="C931" s="21"/>
      <c r="D931" s="21"/>
      <c r="E931" s="20"/>
      <c r="F931" s="22" t="s">
        <v>1117</v>
      </c>
      <c r="G931" s="20" t="s">
        <v>1118</v>
      </c>
      <c r="H931" s="20" t="s">
        <v>2343</v>
      </c>
      <c r="I931" s="21" t="s">
        <v>1113</v>
      </c>
      <c r="J931" s="23">
        <v>100</v>
      </c>
      <c r="K931" s="21" t="s">
        <v>1114</v>
      </c>
      <c r="L931" s="23">
        <v>30</v>
      </c>
    </row>
    <row r="932" ht="18" customHeight="true" spans="1:12">
      <c r="A932" s="26"/>
      <c r="B932" s="22"/>
      <c r="C932" s="21"/>
      <c r="D932" s="21"/>
      <c r="E932" s="20"/>
      <c r="F932" s="22" t="s">
        <v>1132</v>
      </c>
      <c r="G932" s="20" t="s">
        <v>1133</v>
      </c>
      <c r="H932" s="20" t="s">
        <v>2344</v>
      </c>
      <c r="I932" s="21" t="s">
        <v>1109</v>
      </c>
      <c r="J932" s="23">
        <v>98</v>
      </c>
      <c r="K932" s="21" t="s">
        <v>1114</v>
      </c>
      <c r="L932" s="23">
        <v>10</v>
      </c>
    </row>
    <row r="933" ht="18" customHeight="true" spans="1:12">
      <c r="A933" s="24" t="s">
        <v>2300</v>
      </c>
      <c r="B933" s="20" t="s">
        <v>2345</v>
      </c>
      <c r="C933" s="21">
        <v>10</v>
      </c>
      <c r="D933" s="19">
        <v>1257.04</v>
      </c>
      <c r="E933" s="20" t="s">
        <v>2346</v>
      </c>
      <c r="F933" s="22" t="s">
        <v>1106</v>
      </c>
      <c r="G933" s="20" t="s">
        <v>1107</v>
      </c>
      <c r="H933" s="20" t="s">
        <v>2347</v>
      </c>
      <c r="I933" s="21" t="s">
        <v>1141</v>
      </c>
      <c r="J933" s="23">
        <v>1257.03</v>
      </c>
      <c r="K933" s="21" t="s">
        <v>1164</v>
      </c>
      <c r="L933" s="23">
        <v>20</v>
      </c>
    </row>
    <row r="934" ht="18" customHeight="true" spans="1:12">
      <c r="A934" s="25"/>
      <c r="B934" s="22"/>
      <c r="C934" s="21"/>
      <c r="D934" s="21"/>
      <c r="E934" s="20"/>
      <c r="F934" s="22"/>
      <c r="G934" s="20" t="s">
        <v>1111</v>
      </c>
      <c r="H934" s="20" t="s">
        <v>2348</v>
      </c>
      <c r="I934" s="21" t="s">
        <v>1113</v>
      </c>
      <c r="J934" s="23">
        <v>100</v>
      </c>
      <c r="K934" s="21" t="s">
        <v>1114</v>
      </c>
      <c r="L934" s="23">
        <v>20</v>
      </c>
    </row>
    <row r="935" ht="18" customHeight="true" spans="1:12">
      <c r="A935" s="25"/>
      <c r="B935" s="22"/>
      <c r="C935" s="21"/>
      <c r="D935" s="21"/>
      <c r="E935" s="20"/>
      <c r="F935" s="22"/>
      <c r="G935" s="20" t="s">
        <v>1115</v>
      </c>
      <c r="H935" s="20" t="s">
        <v>1152</v>
      </c>
      <c r="I935" s="21" t="s">
        <v>1113</v>
      </c>
      <c r="J935" s="23">
        <v>100</v>
      </c>
      <c r="K935" s="21" t="s">
        <v>1114</v>
      </c>
      <c r="L935" s="23">
        <v>10</v>
      </c>
    </row>
    <row r="936" ht="18" customHeight="true" spans="1:12">
      <c r="A936" s="25"/>
      <c r="B936" s="22"/>
      <c r="C936" s="21"/>
      <c r="D936" s="21"/>
      <c r="E936" s="20"/>
      <c r="F936" s="22" t="s">
        <v>1117</v>
      </c>
      <c r="G936" s="20" t="s">
        <v>1118</v>
      </c>
      <c r="H936" s="20" t="s">
        <v>2349</v>
      </c>
      <c r="I936" s="21" t="s">
        <v>1113</v>
      </c>
      <c r="J936" s="23">
        <v>100</v>
      </c>
      <c r="K936" s="21" t="s">
        <v>1114</v>
      </c>
      <c r="L936" s="23">
        <v>30</v>
      </c>
    </row>
    <row r="937" ht="18" customHeight="true" spans="1:12">
      <c r="A937" s="25"/>
      <c r="B937" s="22"/>
      <c r="C937" s="21"/>
      <c r="D937" s="21"/>
      <c r="E937" s="20"/>
      <c r="F937" s="22" t="s">
        <v>1132</v>
      </c>
      <c r="G937" s="20" t="s">
        <v>1133</v>
      </c>
      <c r="H937" s="20" t="s">
        <v>2350</v>
      </c>
      <c r="I937" s="21" t="s">
        <v>1109</v>
      </c>
      <c r="J937" s="23">
        <v>98</v>
      </c>
      <c r="K937" s="21" t="s">
        <v>1114</v>
      </c>
      <c r="L937" s="23">
        <v>10</v>
      </c>
    </row>
    <row r="938" ht="18" customHeight="true" spans="1:12">
      <c r="A938" s="25"/>
      <c r="B938" s="20" t="s">
        <v>2351</v>
      </c>
      <c r="C938" s="21">
        <v>10</v>
      </c>
      <c r="D938" s="23">
        <v>500</v>
      </c>
      <c r="E938" s="20" t="s">
        <v>2352</v>
      </c>
      <c r="F938" s="22" t="s">
        <v>1106</v>
      </c>
      <c r="G938" s="20" t="s">
        <v>1107</v>
      </c>
      <c r="H938" s="20" t="s">
        <v>2353</v>
      </c>
      <c r="I938" s="21" t="s">
        <v>1141</v>
      </c>
      <c r="J938" s="23">
        <v>500</v>
      </c>
      <c r="K938" s="21" t="s">
        <v>1164</v>
      </c>
      <c r="L938" s="23">
        <v>20</v>
      </c>
    </row>
    <row r="939" ht="18" customHeight="true" spans="1:12">
      <c r="A939" s="25"/>
      <c r="B939" s="22"/>
      <c r="C939" s="21"/>
      <c r="D939" s="21"/>
      <c r="E939" s="20"/>
      <c r="F939" s="22"/>
      <c r="G939" s="20" t="s">
        <v>1111</v>
      </c>
      <c r="H939" s="20" t="s">
        <v>2354</v>
      </c>
      <c r="I939" s="21" t="s">
        <v>1113</v>
      </c>
      <c r="J939" s="23">
        <v>100</v>
      </c>
      <c r="K939" s="21" t="s">
        <v>1114</v>
      </c>
      <c r="L939" s="23">
        <v>10</v>
      </c>
    </row>
    <row r="940" ht="18" customHeight="true" spans="1:12">
      <c r="A940" s="25"/>
      <c r="B940" s="22"/>
      <c r="C940" s="21"/>
      <c r="D940" s="21"/>
      <c r="E940" s="20"/>
      <c r="F940" s="22"/>
      <c r="G940" s="20" t="s">
        <v>1115</v>
      </c>
      <c r="H940" s="20" t="s">
        <v>1152</v>
      </c>
      <c r="I940" s="21" t="s">
        <v>1113</v>
      </c>
      <c r="J940" s="23">
        <v>100</v>
      </c>
      <c r="K940" s="21" t="s">
        <v>1114</v>
      </c>
      <c r="L940" s="23">
        <v>10</v>
      </c>
    </row>
    <row r="941" ht="18" customHeight="true" spans="1:12">
      <c r="A941" s="25"/>
      <c r="B941" s="22"/>
      <c r="C941" s="21"/>
      <c r="D941" s="21"/>
      <c r="E941" s="20"/>
      <c r="F941" s="22" t="s">
        <v>1117</v>
      </c>
      <c r="G941" s="20" t="s">
        <v>1230</v>
      </c>
      <c r="H941" s="20" t="s">
        <v>2355</v>
      </c>
      <c r="I941" s="21" t="s">
        <v>1113</v>
      </c>
      <c r="J941" s="23">
        <v>100</v>
      </c>
      <c r="K941" s="21" t="s">
        <v>1114</v>
      </c>
      <c r="L941" s="23">
        <v>20</v>
      </c>
    </row>
    <row r="942" ht="18" customHeight="true" spans="1:12">
      <c r="A942" s="25"/>
      <c r="B942" s="22"/>
      <c r="C942" s="21"/>
      <c r="D942" s="21"/>
      <c r="E942" s="20"/>
      <c r="F942" s="22" t="s">
        <v>1132</v>
      </c>
      <c r="G942" s="20" t="s">
        <v>1133</v>
      </c>
      <c r="H942" s="20" t="s">
        <v>2318</v>
      </c>
      <c r="I942" s="21" t="s">
        <v>1109</v>
      </c>
      <c r="J942" s="23">
        <v>98</v>
      </c>
      <c r="K942" s="21" t="s">
        <v>1114</v>
      </c>
      <c r="L942" s="23">
        <v>10</v>
      </c>
    </row>
    <row r="943" ht="18" customHeight="true" spans="1:12">
      <c r="A943" s="25"/>
      <c r="B943" s="22"/>
      <c r="C943" s="21"/>
      <c r="D943" s="21"/>
      <c r="E943" s="20"/>
      <c r="F943" s="22" t="s">
        <v>1545</v>
      </c>
      <c r="G943" s="20" t="s">
        <v>1546</v>
      </c>
      <c r="H943" s="20" t="s">
        <v>2356</v>
      </c>
      <c r="I943" s="21" t="s">
        <v>1109</v>
      </c>
      <c r="J943" s="23">
        <v>98</v>
      </c>
      <c r="K943" s="21" t="s">
        <v>1114</v>
      </c>
      <c r="L943" s="23">
        <v>20</v>
      </c>
    </row>
    <row r="944" ht="18" customHeight="true" spans="1:12">
      <c r="A944" s="25"/>
      <c r="B944" s="20" t="s">
        <v>2357</v>
      </c>
      <c r="C944" s="21">
        <v>10</v>
      </c>
      <c r="D944" s="23">
        <v>766.8</v>
      </c>
      <c r="E944" s="20" t="s">
        <v>2358</v>
      </c>
      <c r="F944" s="22" t="s">
        <v>1106</v>
      </c>
      <c r="G944" s="20" t="s">
        <v>1107</v>
      </c>
      <c r="H944" s="20" t="s">
        <v>2359</v>
      </c>
      <c r="I944" s="21" t="s">
        <v>1141</v>
      </c>
      <c r="J944" s="23">
        <v>766.7972</v>
      </c>
      <c r="K944" s="21" t="s">
        <v>1164</v>
      </c>
      <c r="L944" s="23">
        <v>20</v>
      </c>
    </row>
    <row r="945" ht="18" customHeight="true" spans="1:12">
      <c r="A945" s="25"/>
      <c r="B945" s="22"/>
      <c r="C945" s="21"/>
      <c r="D945" s="21"/>
      <c r="E945" s="20"/>
      <c r="F945" s="22"/>
      <c r="G945" s="20" t="s">
        <v>1111</v>
      </c>
      <c r="H945" s="20" t="s">
        <v>2360</v>
      </c>
      <c r="I945" s="21" t="s">
        <v>1113</v>
      </c>
      <c r="J945" s="23">
        <v>100</v>
      </c>
      <c r="K945" s="21" t="s">
        <v>1114</v>
      </c>
      <c r="L945" s="23">
        <v>20</v>
      </c>
    </row>
    <row r="946" ht="18" customHeight="true" spans="1:12">
      <c r="A946" s="25"/>
      <c r="B946" s="22"/>
      <c r="C946" s="21"/>
      <c r="D946" s="21"/>
      <c r="E946" s="20"/>
      <c r="F946" s="22"/>
      <c r="G946" s="20" t="s">
        <v>1115</v>
      </c>
      <c r="H946" s="20" t="s">
        <v>1152</v>
      </c>
      <c r="I946" s="21" t="s">
        <v>1113</v>
      </c>
      <c r="J946" s="23">
        <v>100</v>
      </c>
      <c r="K946" s="21" t="s">
        <v>1114</v>
      </c>
      <c r="L946" s="23">
        <v>10</v>
      </c>
    </row>
    <row r="947" ht="18" customHeight="true" spans="1:12">
      <c r="A947" s="25"/>
      <c r="B947" s="22"/>
      <c r="C947" s="21"/>
      <c r="D947" s="21"/>
      <c r="E947" s="20"/>
      <c r="F947" s="22" t="s">
        <v>1117</v>
      </c>
      <c r="G947" s="20" t="s">
        <v>1118</v>
      </c>
      <c r="H947" s="20" t="s">
        <v>2361</v>
      </c>
      <c r="I947" s="21" t="s">
        <v>1113</v>
      </c>
      <c r="J947" s="23">
        <v>100</v>
      </c>
      <c r="K947" s="21" t="s">
        <v>1114</v>
      </c>
      <c r="L947" s="23">
        <v>30</v>
      </c>
    </row>
    <row r="948" ht="18" customHeight="true" spans="1:12">
      <c r="A948" s="26"/>
      <c r="B948" s="22"/>
      <c r="C948" s="21"/>
      <c r="D948" s="21"/>
      <c r="E948" s="20"/>
      <c r="F948" s="22" t="s">
        <v>1132</v>
      </c>
      <c r="G948" s="20" t="s">
        <v>1133</v>
      </c>
      <c r="H948" s="20" t="s">
        <v>2330</v>
      </c>
      <c r="I948" s="21" t="s">
        <v>1109</v>
      </c>
      <c r="J948" s="23">
        <v>98</v>
      </c>
      <c r="K948" s="21" t="s">
        <v>1114</v>
      </c>
      <c r="L948" s="23">
        <v>10</v>
      </c>
    </row>
    <row r="949" ht="18" customHeight="true" spans="1:12">
      <c r="A949" s="20" t="s">
        <v>2362</v>
      </c>
      <c r="B949" s="20" t="s">
        <v>2363</v>
      </c>
      <c r="C949" s="21">
        <v>10</v>
      </c>
      <c r="D949" s="19">
        <v>17997.28</v>
      </c>
      <c r="E949" s="20" t="s">
        <v>2364</v>
      </c>
      <c r="F949" s="22" t="s">
        <v>1106</v>
      </c>
      <c r="G949" s="20" t="s">
        <v>1107</v>
      </c>
      <c r="H949" s="20" t="s">
        <v>2365</v>
      </c>
      <c r="I949" s="21" t="s">
        <v>1141</v>
      </c>
      <c r="J949" s="42">
        <v>20575.51477</v>
      </c>
      <c r="K949" s="21" t="s">
        <v>1164</v>
      </c>
      <c r="L949" s="23">
        <v>10</v>
      </c>
    </row>
    <row r="950" ht="18" customHeight="true" spans="1:12">
      <c r="A950" s="20"/>
      <c r="B950" s="22"/>
      <c r="C950" s="21"/>
      <c r="D950" s="21"/>
      <c r="E950" s="20"/>
      <c r="F950" s="22"/>
      <c r="G950" s="22"/>
      <c r="H950" s="20" t="s">
        <v>2366</v>
      </c>
      <c r="I950" s="21" t="s">
        <v>1109</v>
      </c>
      <c r="J950" s="23">
        <v>1</v>
      </c>
      <c r="K950" s="21" t="s">
        <v>1190</v>
      </c>
      <c r="L950" s="23">
        <v>10</v>
      </c>
    </row>
    <row r="951" ht="18" customHeight="true" spans="1:12">
      <c r="A951" s="20"/>
      <c r="B951" s="22"/>
      <c r="C951" s="21"/>
      <c r="D951" s="21"/>
      <c r="E951" s="20"/>
      <c r="F951" s="22"/>
      <c r="G951" s="20" t="s">
        <v>1111</v>
      </c>
      <c r="H951" s="20" t="s">
        <v>2367</v>
      </c>
      <c r="I951" s="21" t="s">
        <v>1109</v>
      </c>
      <c r="J951" s="23">
        <v>95</v>
      </c>
      <c r="K951" s="21" t="s">
        <v>1114</v>
      </c>
      <c r="L951" s="23">
        <v>20</v>
      </c>
    </row>
    <row r="952" ht="18" customHeight="true" spans="1:12">
      <c r="A952" s="20"/>
      <c r="B952" s="22"/>
      <c r="C952" s="21"/>
      <c r="D952" s="21"/>
      <c r="E952" s="20"/>
      <c r="F952" s="22"/>
      <c r="G952" s="20" t="s">
        <v>1115</v>
      </c>
      <c r="H952" s="20" t="s">
        <v>2368</v>
      </c>
      <c r="I952" s="21" t="s">
        <v>1109</v>
      </c>
      <c r="J952" s="23">
        <v>95</v>
      </c>
      <c r="K952" s="21" t="s">
        <v>1114</v>
      </c>
      <c r="L952" s="23">
        <v>10</v>
      </c>
    </row>
    <row r="953" ht="18" customHeight="true" spans="1:12">
      <c r="A953" s="20"/>
      <c r="B953" s="22"/>
      <c r="C953" s="21"/>
      <c r="D953" s="21"/>
      <c r="E953" s="20"/>
      <c r="F953" s="22" t="s">
        <v>1117</v>
      </c>
      <c r="G953" s="20" t="s">
        <v>1230</v>
      </c>
      <c r="H953" s="20" t="s">
        <v>2369</v>
      </c>
      <c r="I953" s="21" t="s">
        <v>1120</v>
      </c>
      <c r="J953" s="34" t="s">
        <v>1131</v>
      </c>
      <c r="K953" s="21"/>
      <c r="L953" s="23">
        <v>30</v>
      </c>
    </row>
    <row r="954" ht="18" customHeight="true" spans="1:12">
      <c r="A954" s="20"/>
      <c r="B954" s="22"/>
      <c r="C954" s="21"/>
      <c r="D954" s="21"/>
      <c r="E954" s="20"/>
      <c r="F954" s="22" t="s">
        <v>1132</v>
      </c>
      <c r="G954" s="20" t="s">
        <v>1133</v>
      </c>
      <c r="H954" s="20" t="s">
        <v>2370</v>
      </c>
      <c r="I954" s="21" t="s">
        <v>1109</v>
      </c>
      <c r="J954" s="23">
        <v>99</v>
      </c>
      <c r="K954" s="21" t="s">
        <v>1114</v>
      </c>
      <c r="L954" s="23">
        <v>10</v>
      </c>
    </row>
    <row r="955" ht="18" customHeight="true" spans="1:12">
      <c r="A955" s="20" t="s">
        <v>2371</v>
      </c>
      <c r="B955" s="20" t="s">
        <v>2372</v>
      </c>
      <c r="C955" s="21">
        <v>10</v>
      </c>
      <c r="D955" s="23">
        <v>630</v>
      </c>
      <c r="E955" s="20" t="s">
        <v>2373</v>
      </c>
      <c r="F955" s="22" t="s">
        <v>1106</v>
      </c>
      <c r="G955" s="20" t="s">
        <v>1107</v>
      </c>
      <c r="H955" s="20" t="s">
        <v>2374</v>
      </c>
      <c r="I955" s="21" t="s">
        <v>1109</v>
      </c>
      <c r="J955" s="23">
        <v>10</v>
      </c>
      <c r="K955" s="21" t="s">
        <v>1190</v>
      </c>
      <c r="L955" s="23">
        <v>25</v>
      </c>
    </row>
    <row r="956" ht="18" customHeight="true" spans="1:12">
      <c r="A956" s="20"/>
      <c r="B956" s="22"/>
      <c r="C956" s="21"/>
      <c r="D956" s="21"/>
      <c r="E956" s="20"/>
      <c r="F956" s="22"/>
      <c r="G956" s="20" t="s">
        <v>1111</v>
      </c>
      <c r="H956" s="20" t="s">
        <v>2375</v>
      </c>
      <c r="I956" s="21" t="s">
        <v>1113</v>
      </c>
      <c r="J956" s="23">
        <v>100</v>
      </c>
      <c r="K956" s="21" t="s">
        <v>1114</v>
      </c>
      <c r="L956" s="23">
        <v>25</v>
      </c>
    </row>
    <row r="957" ht="18" customHeight="true" spans="1:12">
      <c r="A957" s="20"/>
      <c r="B957" s="22"/>
      <c r="C957" s="21"/>
      <c r="D957" s="21"/>
      <c r="E957" s="20"/>
      <c r="F957" s="22" t="s">
        <v>1117</v>
      </c>
      <c r="G957" s="20" t="s">
        <v>1118</v>
      </c>
      <c r="H957" s="20" t="s">
        <v>2376</v>
      </c>
      <c r="I957" s="21" t="s">
        <v>1109</v>
      </c>
      <c r="J957" s="23">
        <v>90</v>
      </c>
      <c r="K957" s="21" t="s">
        <v>1114</v>
      </c>
      <c r="L957" s="23">
        <v>20</v>
      </c>
    </row>
    <row r="958" ht="18" customHeight="true" spans="1:12">
      <c r="A958" s="20"/>
      <c r="B958" s="22"/>
      <c r="C958" s="21"/>
      <c r="D958" s="21"/>
      <c r="E958" s="20"/>
      <c r="F958" s="22"/>
      <c r="G958" s="20" t="s">
        <v>1591</v>
      </c>
      <c r="H958" s="20" t="s">
        <v>2377</v>
      </c>
      <c r="I958" s="21" t="s">
        <v>1109</v>
      </c>
      <c r="J958" s="23">
        <v>90</v>
      </c>
      <c r="K958" s="21" t="s">
        <v>1114</v>
      </c>
      <c r="L958" s="23">
        <v>20</v>
      </c>
    </row>
    <row r="959" spans="1:12">
      <c r="A959" s="36" t="s">
        <v>2378</v>
      </c>
      <c r="B959" s="36"/>
      <c r="C959" s="36"/>
      <c r="D959" s="37"/>
      <c r="E959" s="40"/>
      <c r="F959" s="40"/>
      <c r="G959" s="40"/>
      <c r="H959" s="36"/>
      <c r="I959" s="37"/>
      <c r="J959" s="37"/>
      <c r="K959" s="37"/>
      <c r="L959" s="37"/>
    </row>
    <row r="960" spans="1:12">
      <c r="A960" s="38"/>
      <c r="B960" s="38"/>
      <c r="C960" s="38"/>
      <c r="D960" s="39"/>
      <c r="E960" s="41"/>
      <c r="F960" s="41"/>
      <c r="G960" s="41"/>
      <c r="H960" s="38"/>
      <c r="I960" s="39"/>
      <c r="J960" s="39"/>
      <c r="K960" s="39"/>
      <c r="L960" s="39"/>
    </row>
    <row r="961" spans="1:12">
      <c r="A961" s="43"/>
      <c r="B961" s="43"/>
      <c r="C961" s="43"/>
      <c r="D961" s="12"/>
      <c r="E961" s="29"/>
      <c r="F961" s="29"/>
      <c r="G961" s="29"/>
      <c r="H961" s="43"/>
      <c r="I961" s="12"/>
      <c r="J961" s="12"/>
      <c r="K961" s="12"/>
      <c r="L961" s="12"/>
    </row>
  </sheetData>
  <mergeCells count="1093">
    <mergeCell ref="A2:L2"/>
    <mergeCell ref="J3:L3"/>
    <mergeCell ref="A6:C6"/>
    <mergeCell ref="A960:L960"/>
    <mergeCell ref="A961:L961"/>
    <mergeCell ref="A4:A5"/>
    <mergeCell ref="A7:A10"/>
    <mergeCell ref="A11:A15"/>
    <mergeCell ref="A16:A19"/>
    <mergeCell ref="A20:A39"/>
    <mergeCell ref="A40:A43"/>
    <mergeCell ref="A44:A48"/>
    <mergeCell ref="A49:A53"/>
    <mergeCell ref="A54:A58"/>
    <mergeCell ref="A59:A63"/>
    <mergeCell ref="A64:A73"/>
    <mergeCell ref="A74:A78"/>
    <mergeCell ref="A79:A84"/>
    <mergeCell ref="A85:A96"/>
    <mergeCell ref="A97:A106"/>
    <mergeCell ref="A107:A111"/>
    <mergeCell ref="A112:A147"/>
    <mergeCell ref="A148:A157"/>
    <mergeCell ref="A158:A164"/>
    <mergeCell ref="A165:A169"/>
    <mergeCell ref="A170:A174"/>
    <mergeCell ref="A175:A180"/>
    <mergeCell ref="A181:A183"/>
    <mergeCell ref="A184:A194"/>
    <mergeCell ref="A195:A206"/>
    <mergeCell ref="A207:A210"/>
    <mergeCell ref="A211:A214"/>
    <mergeCell ref="A215:A220"/>
    <mergeCell ref="A221:A235"/>
    <mergeCell ref="A236:A251"/>
    <mergeCell ref="A252:A262"/>
    <mergeCell ref="A263:A273"/>
    <mergeCell ref="A274:A278"/>
    <mergeCell ref="A279:A283"/>
    <mergeCell ref="A284:A295"/>
    <mergeCell ref="A296:A300"/>
    <mergeCell ref="A301:A304"/>
    <mergeCell ref="A305:A312"/>
    <mergeCell ref="A313:A320"/>
    <mergeCell ref="A321:A338"/>
    <mergeCell ref="A339:A348"/>
    <mergeCell ref="A349:A353"/>
    <mergeCell ref="A354:A363"/>
    <mergeCell ref="A364:A374"/>
    <mergeCell ref="A375:A379"/>
    <mergeCell ref="A380:A389"/>
    <mergeCell ref="A390:A402"/>
    <mergeCell ref="A403:A408"/>
    <mergeCell ref="A409:A441"/>
    <mergeCell ref="A442:A449"/>
    <mergeCell ref="A450:A490"/>
    <mergeCell ref="A491:A495"/>
    <mergeCell ref="A496:A500"/>
    <mergeCell ref="A501:A519"/>
    <mergeCell ref="A520:A524"/>
    <mergeCell ref="A525:A529"/>
    <mergeCell ref="A530:A550"/>
    <mergeCell ref="A551:A556"/>
    <mergeCell ref="A557:A562"/>
    <mergeCell ref="A563:A579"/>
    <mergeCell ref="A580:A599"/>
    <mergeCell ref="A600:A604"/>
    <mergeCell ref="A605:A619"/>
    <mergeCell ref="A620:A630"/>
    <mergeCell ref="A631:A653"/>
    <mergeCell ref="A654:A659"/>
    <mergeCell ref="A660:A665"/>
    <mergeCell ref="A666:A677"/>
    <mergeCell ref="A678:A683"/>
    <mergeCell ref="A684:A696"/>
    <mergeCell ref="A697:A716"/>
    <mergeCell ref="A717:A721"/>
    <mergeCell ref="A722:A733"/>
    <mergeCell ref="A734:A745"/>
    <mergeCell ref="A746:A751"/>
    <mergeCell ref="A752:A758"/>
    <mergeCell ref="A759:A763"/>
    <mergeCell ref="A764:A770"/>
    <mergeCell ref="A771:A775"/>
    <mergeCell ref="A776:A794"/>
    <mergeCell ref="A795:A804"/>
    <mergeCell ref="A805:A810"/>
    <mergeCell ref="A811:A817"/>
    <mergeCell ref="A818:A823"/>
    <mergeCell ref="A824:A830"/>
    <mergeCell ref="A831:A836"/>
    <mergeCell ref="A837:A844"/>
    <mergeCell ref="A845:A848"/>
    <mergeCell ref="A849:A856"/>
    <mergeCell ref="A857:A862"/>
    <mergeCell ref="A863:A872"/>
    <mergeCell ref="A873:A877"/>
    <mergeCell ref="A878:A887"/>
    <mergeCell ref="A888:A892"/>
    <mergeCell ref="A893:A897"/>
    <mergeCell ref="A898:A932"/>
    <mergeCell ref="A933:A948"/>
    <mergeCell ref="A949:A954"/>
    <mergeCell ref="A955:A958"/>
    <mergeCell ref="B4:B5"/>
    <mergeCell ref="B7:B10"/>
    <mergeCell ref="B11:B15"/>
    <mergeCell ref="B16:B19"/>
    <mergeCell ref="B20:B24"/>
    <mergeCell ref="B25:B28"/>
    <mergeCell ref="B29:B34"/>
    <mergeCell ref="B35:B39"/>
    <mergeCell ref="B40:B43"/>
    <mergeCell ref="B44:B48"/>
    <mergeCell ref="B49:B52"/>
    <mergeCell ref="B54:B58"/>
    <mergeCell ref="B59:B63"/>
    <mergeCell ref="B64:B67"/>
    <mergeCell ref="B68:B73"/>
    <mergeCell ref="B74:B78"/>
    <mergeCell ref="B79:B84"/>
    <mergeCell ref="B85:B91"/>
    <mergeCell ref="B92:B96"/>
    <mergeCell ref="B97:B101"/>
    <mergeCell ref="B102:B106"/>
    <mergeCell ref="B107:B111"/>
    <mergeCell ref="B112:B116"/>
    <mergeCell ref="B117:B121"/>
    <mergeCell ref="B122:B126"/>
    <mergeCell ref="B127:B131"/>
    <mergeCell ref="B132:B136"/>
    <mergeCell ref="B137:B142"/>
    <mergeCell ref="B143:B147"/>
    <mergeCell ref="B148:B152"/>
    <mergeCell ref="B153:B157"/>
    <mergeCell ref="B158:B164"/>
    <mergeCell ref="B165:B169"/>
    <mergeCell ref="B170:B174"/>
    <mergeCell ref="B175:B180"/>
    <mergeCell ref="B181:B183"/>
    <mergeCell ref="B184:B188"/>
    <mergeCell ref="B189:B194"/>
    <mergeCell ref="B195:B198"/>
    <mergeCell ref="B199:B206"/>
    <mergeCell ref="B207:B210"/>
    <mergeCell ref="B211:B214"/>
    <mergeCell ref="B215:B220"/>
    <mergeCell ref="B221:B226"/>
    <mergeCell ref="B227:B231"/>
    <mergeCell ref="B232:B235"/>
    <mergeCell ref="B236:B243"/>
    <mergeCell ref="B244:B248"/>
    <mergeCell ref="B249:B251"/>
    <mergeCell ref="B252:B257"/>
    <mergeCell ref="B258:B262"/>
    <mergeCell ref="B263:B268"/>
    <mergeCell ref="B269:B273"/>
    <mergeCell ref="B274:B278"/>
    <mergeCell ref="B279:B283"/>
    <mergeCell ref="B284:B289"/>
    <mergeCell ref="B290:B295"/>
    <mergeCell ref="B296:B300"/>
    <mergeCell ref="B301:B304"/>
    <mergeCell ref="B305:B308"/>
    <mergeCell ref="B309:B312"/>
    <mergeCell ref="B313:B316"/>
    <mergeCell ref="B317:B320"/>
    <mergeCell ref="B321:B329"/>
    <mergeCell ref="B330:B338"/>
    <mergeCell ref="B339:B348"/>
    <mergeCell ref="B349:B353"/>
    <mergeCell ref="B354:B358"/>
    <mergeCell ref="B359:B363"/>
    <mergeCell ref="B364:B369"/>
    <mergeCell ref="B370:B374"/>
    <mergeCell ref="B375:B379"/>
    <mergeCell ref="B380:B384"/>
    <mergeCell ref="B385:B389"/>
    <mergeCell ref="B390:B396"/>
    <mergeCell ref="B397:B402"/>
    <mergeCell ref="B403:B408"/>
    <mergeCell ref="B409:B416"/>
    <mergeCell ref="B417:B422"/>
    <mergeCell ref="B423:B430"/>
    <mergeCell ref="B431:B441"/>
    <mergeCell ref="B442:B449"/>
    <mergeCell ref="B450:B454"/>
    <mergeCell ref="B455:B460"/>
    <mergeCell ref="B461:B465"/>
    <mergeCell ref="B466:B470"/>
    <mergeCell ref="B471:B475"/>
    <mergeCell ref="B476:B480"/>
    <mergeCell ref="B481:B485"/>
    <mergeCell ref="B486:B490"/>
    <mergeCell ref="B491:B495"/>
    <mergeCell ref="B496:B500"/>
    <mergeCell ref="B501:B505"/>
    <mergeCell ref="B506:B510"/>
    <mergeCell ref="B511:B515"/>
    <mergeCell ref="B516:B519"/>
    <mergeCell ref="B520:B524"/>
    <mergeCell ref="B525:B529"/>
    <mergeCell ref="B530:B534"/>
    <mergeCell ref="B535:B539"/>
    <mergeCell ref="B540:B545"/>
    <mergeCell ref="B546:B550"/>
    <mergeCell ref="B551:B556"/>
    <mergeCell ref="B557:B562"/>
    <mergeCell ref="B563:B569"/>
    <mergeCell ref="B570:B574"/>
    <mergeCell ref="B575:B579"/>
    <mergeCell ref="B580:B584"/>
    <mergeCell ref="B585:B589"/>
    <mergeCell ref="B590:B594"/>
    <mergeCell ref="B595:B599"/>
    <mergeCell ref="B600:B604"/>
    <mergeCell ref="B605:B609"/>
    <mergeCell ref="B610:B614"/>
    <mergeCell ref="B615:B619"/>
    <mergeCell ref="B620:B624"/>
    <mergeCell ref="B625:B630"/>
    <mergeCell ref="B631:B636"/>
    <mergeCell ref="B637:B641"/>
    <mergeCell ref="B642:B647"/>
    <mergeCell ref="B648:B653"/>
    <mergeCell ref="B654:B659"/>
    <mergeCell ref="B660:B665"/>
    <mergeCell ref="B666:B671"/>
    <mergeCell ref="B672:B677"/>
    <mergeCell ref="B678:B683"/>
    <mergeCell ref="B684:B690"/>
    <mergeCell ref="B691:B696"/>
    <mergeCell ref="B697:B702"/>
    <mergeCell ref="B703:B709"/>
    <mergeCell ref="B710:B716"/>
    <mergeCell ref="B717:B721"/>
    <mergeCell ref="B722:B727"/>
    <mergeCell ref="B728:B733"/>
    <mergeCell ref="B734:B739"/>
    <mergeCell ref="B740:B745"/>
    <mergeCell ref="B746:B751"/>
    <mergeCell ref="B752:B758"/>
    <mergeCell ref="B759:B763"/>
    <mergeCell ref="B764:B770"/>
    <mergeCell ref="B771:B775"/>
    <mergeCell ref="B776:B781"/>
    <mergeCell ref="B782:B788"/>
    <mergeCell ref="B789:B794"/>
    <mergeCell ref="B795:B799"/>
    <mergeCell ref="B800:B804"/>
    <mergeCell ref="B805:B810"/>
    <mergeCell ref="B811:B817"/>
    <mergeCell ref="B818:B823"/>
    <mergeCell ref="B824:B830"/>
    <mergeCell ref="B831:B836"/>
    <mergeCell ref="B837:B840"/>
    <mergeCell ref="B841:B844"/>
    <mergeCell ref="B845:B848"/>
    <mergeCell ref="B849:B856"/>
    <mergeCell ref="B857:B862"/>
    <mergeCell ref="B863:B867"/>
    <mergeCell ref="B868:B872"/>
    <mergeCell ref="B873:B877"/>
    <mergeCell ref="B878:B882"/>
    <mergeCell ref="B883:B887"/>
    <mergeCell ref="B888:B892"/>
    <mergeCell ref="B893:B897"/>
    <mergeCell ref="B898:B902"/>
    <mergeCell ref="B903:B907"/>
    <mergeCell ref="B908:B912"/>
    <mergeCell ref="B913:B917"/>
    <mergeCell ref="B918:B922"/>
    <mergeCell ref="B923:B927"/>
    <mergeCell ref="B928:B932"/>
    <mergeCell ref="B933:B937"/>
    <mergeCell ref="B938:B943"/>
    <mergeCell ref="B944:B948"/>
    <mergeCell ref="B949:B954"/>
    <mergeCell ref="B955:B958"/>
    <mergeCell ref="C4:C5"/>
    <mergeCell ref="C7:C10"/>
    <mergeCell ref="C11:C15"/>
    <mergeCell ref="C16:C19"/>
    <mergeCell ref="C20:C24"/>
    <mergeCell ref="C25:C28"/>
    <mergeCell ref="C29:C34"/>
    <mergeCell ref="C35:C39"/>
    <mergeCell ref="C40:C43"/>
    <mergeCell ref="C44:C48"/>
    <mergeCell ref="C49:C52"/>
    <mergeCell ref="C54:C58"/>
    <mergeCell ref="C59:C63"/>
    <mergeCell ref="C64:C67"/>
    <mergeCell ref="C68:C73"/>
    <mergeCell ref="C74:C78"/>
    <mergeCell ref="C79:C84"/>
    <mergeCell ref="C85:C91"/>
    <mergeCell ref="C92:C96"/>
    <mergeCell ref="C97:C101"/>
    <mergeCell ref="C102:C106"/>
    <mergeCell ref="C107:C111"/>
    <mergeCell ref="C112:C116"/>
    <mergeCell ref="C117:C121"/>
    <mergeCell ref="C122:C126"/>
    <mergeCell ref="C127:C131"/>
    <mergeCell ref="C132:C136"/>
    <mergeCell ref="C137:C142"/>
    <mergeCell ref="C143:C147"/>
    <mergeCell ref="C148:C152"/>
    <mergeCell ref="C153:C157"/>
    <mergeCell ref="C158:C164"/>
    <mergeCell ref="C165:C169"/>
    <mergeCell ref="C170:C174"/>
    <mergeCell ref="C175:C180"/>
    <mergeCell ref="C181:C183"/>
    <mergeCell ref="C184:C188"/>
    <mergeCell ref="C189:C194"/>
    <mergeCell ref="C195:C198"/>
    <mergeCell ref="C199:C206"/>
    <mergeCell ref="C207:C210"/>
    <mergeCell ref="C211:C214"/>
    <mergeCell ref="C215:C220"/>
    <mergeCell ref="C221:C226"/>
    <mergeCell ref="C227:C231"/>
    <mergeCell ref="C232:C235"/>
    <mergeCell ref="C236:C243"/>
    <mergeCell ref="C244:C248"/>
    <mergeCell ref="C249:C251"/>
    <mergeCell ref="C252:C257"/>
    <mergeCell ref="C258:C262"/>
    <mergeCell ref="C263:C268"/>
    <mergeCell ref="C269:C273"/>
    <mergeCell ref="C274:C278"/>
    <mergeCell ref="C279:C283"/>
    <mergeCell ref="C284:C289"/>
    <mergeCell ref="C290:C295"/>
    <mergeCell ref="C296:C300"/>
    <mergeCell ref="C301:C304"/>
    <mergeCell ref="C305:C308"/>
    <mergeCell ref="C309:C312"/>
    <mergeCell ref="C313:C316"/>
    <mergeCell ref="C317:C320"/>
    <mergeCell ref="C321:C329"/>
    <mergeCell ref="C330:C338"/>
    <mergeCell ref="C339:C348"/>
    <mergeCell ref="C349:C353"/>
    <mergeCell ref="C354:C358"/>
    <mergeCell ref="C359:C363"/>
    <mergeCell ref="C364:C369"/>
    <mergeCell ref="C370:C374"/>
    <mergeCell ref="C375:C379"/>
    <mergeCell ref="C380:C384"/>
    <mergeCell ref="C385:C389"/>
    <mergeCell ref="C390:C396"/>
    <mergeCell ref="C397:C402"/>
    <mergeCell ref="C403:C408"/>
    <mergeCell ref="C409:C416"/>
    <mergeCell ref="C417:C422"/>
    <mergeCell ref="C423:C430"/>
    <mergeCell ref="C431:C441"/>
    <mergeCell ref="C442:C449"/>
    <mergeCell ref="C450:C454"/>
    <mergeCell ref="C455:C460"/>
    <mergeCell ref="C461:C465"/>
    <mergeCell ref="C466:C470"/>
    <mergeCell ref="C471:C475"/>
    <mergeCell ref="C476:C480"/>
    <mergeCell ref="C481:C485"/>
    <mergeCell ref="C486:C490"/>
    <mergeCell ref="C491:C495"/>
    <mergeCell ref="C496:C500"/>
    <mergeCell ref="C501:C505"/>
    <mergeCell ref="C506:C510"/>
    <mergeCell ref="C511:C515"/>
    <mergeCell ref="C516:C519"/>
    <mergeCell ref="C520:C524"/>
    <mergeCell ref="C525:C529"/>
    <mergeCell ref="C530:C534"/>
    <mergeCell ref="C535:C539"/>
    <mergeCell ref="C540:C545"/>
    <mergeCell ref="C546:C550"/>
    <mergeCell ref="C551:C556"/>
    <mergeCell ref="C557:C562"/>
    <mergeCell ref="C563:C569"/>
    <mergeCell ref="C570:C574"/>
    <mergeCell ref="C575:C579"/>
    <mergeCell ref="C580:C584"/>
    <mergeCell ref="C585:C589"/>
    <mergeCell ref="C590:C594"/>
    <mergeCell ref="C595:C599"/>
    <mergeCell ref="C600:C604"/>
    <mergeCell ref="C605:C609"/>
    <mergeCell ref="C610:C614"/>
    <mergeCell ref="C615:C619"/>
    <mergeCell ref="C620:C624"/>
    <mergeCell ref="C625:C630"/>
    <mergeCell ref="C631:C636"/>
    <mergeCell ref="C637:C641"/>
    <mergeCell ref="C642:C647"/>
    <mergeCell ref="C648:C653"/>
    <mergeCell ref="C654:C659"/>
    <mergeCell ref="C660:C665"/>
    <mergeCell ref="C666:C671"/>
    <mergeCell ref="C672:C677"/>
    <mergeCell ref="C678:C683"/>
    <mergeCell ref="C684:C690"/>
    <mergeCell ref="C691:C696"/>
    <mergeCell ref="C697:C702"/>
    <mergeCell ref="C703:C709"/>
    <mergeCell ref="C710:C716"/>
    <mergeCell ref="C717:C721"/>
    <mergeCell ref="C722:C727"/>
    <mergeCell ref="C728:C733"/>
    <mergeCell ref="C734:C739"/>
    <mergeCell ref="C740:C745"/>
    <mergeCell ref="C746:C751"/>
    <mergeCell ref="C752:C758"/>
    <mergeCell ref="C759:C763"/>
    <mergeCell ref="C764:C770"/>
    <mergeCell ref="C771:C775"/>
    <mergeCell ref="C776:C781"/>
    <mergeCell ref="C782:C788"/>
    <mergeCell ref="C789:C794"/>
    <mergeCell ref="C795:C799"/>
    <mergeCell ref="C800:C804"/>
    <mergeCell ref="C805:C810"/>
    <mergeCell ref="C811:C817"/>
    <mergeCell ref="C818:C823"/>
    <mergeCell ref="C824:C830"/>
    <mergeCell ref="C831:C836"/>
    <mergeCell ref="C837:C840"/>
    <mergeCell ref="C841:C844"/>
    <mergeCell ref="C845:C848"/>
    <mergeCell ref="C849:C856"/>
    <mergeCell ref="C857:C862"/>
    <mergeCell ref="C863:C867"/>
    <mergeCell ref="C868:C872"/>
    <mergeCell ref="C873:C877"/>
    <mergeCell ref="C878:C882"/>
    <mergeCell ref="C883:C887"/>
    <mergeCell ref="C888:C892"/>
    <mergeCell ref="C893:C897"/>
    <mergeCell ref="C898:C902"/>
    <mergeCell ref="C903:C907"/>
    <mergeCell ref="C908:C912"/>
    <mergeCell ref="C913:C917"/>
    <mergeCell ref="C918:C922"/>
    <mergeCell ref="C923:C927"/>
    <mergeCell ref="C928:C932"/>
    <mergeCell ref="C933:C937"/>
    <mergeCell ref="C938:C943"/>
    <mergeCell ref="C944:C948"/>
    <mergeCell ref="C949:C954"/>
    <mergeCell ref="C955:C958"/>
    <mergeCell ref="D4:D5"/>
    <mergeCell ref="D7:D10"/>
    <mergeCell ref="D11:D15"/>
    <mergeCell ref="D16:D19"/>
    <mergeCell ref="D20:D24"/>
    <mergeCell ref="D25:D28"/>
    <mergeCell ref="D29:D34"/>
    <mergeCell ref="D35:D39"/>
    <mergeCell ref="D40:D43"/>
    <mergeCell ref="D44:D48"/>
    <mergeCell ref="D49:D52"/>
    <mergeCell ref="D54:D58"/>
    <mergeCell ref="D59:D63"/>
    <mergeCell ref="D64:D67"/>
    <mergeCell ref="D68:D73"/>
    <mergeCell ref="D74:D78"/>
    <mergeCell ref="D79:D84"/>
    <mergeCell ref="D85:D91"/>
    <mergeCell ref="D92:D96"/>
    <mergeCell ref="D97:D101"/>
    <mergeCell ref="D102:D106"/>
    <mergeCell ref="D107:D111"/>
    <mergeCell ref="D112:D116"/>
    <mergeCell ref="D117:D121"/>
    <mergeCell ref="D122:D126"/>
    <mergeCell ref="D127:D131"/>
    <mergeCell ref="D132:D136"/>
    <mergeCell ref="D137:D142"/>
    <mergeCell ref="D143:D147"/>
    <mergeCell ref="D148:D152"/>
    <mergeCell ref="D153:D157"/>
    <mergeCell ref="D158:D164"/>
    <mergeCell ref="D165:D169"/>
    <mergeCell ref="D170:D174"/>
    <mergeCell ref="D175:D180"/>
    <mergeCell ref="D181:D183"/>
    <mergeCell ref="D184:D188"/>
    <mergeCell ref="D189:D194"/>
    <mergeCell ref="D195:D198"/>
    <mergeCell ref="D199:D206"/>
    <mergeCell ref="D207:D210"/>
    <mergeCell ref="D211:D214"/>
    <mergeCell ref="D215:D220"/>
    <mergeCell ref="D221:D226"/>
    <mergeCell ref="D227:D231"/>
    <mergeCell ref="D232:D235"/>
    <mergeCell ref="D236:D243"/>
    <mergeCell ref="D244:D248"/>
    <mergeCell ref="D249:D251"/>
    <mergeCell ref="D252:D257"/>
    <mergeCell ref="D258:D262"/>
    <mergeCell ref="D263:D268"/>
    <mergeCell ref="D269:D273"/>
    <mergeCell ref="D274:D278"/>
    <mergeCell ref="D279:D283"/>
    <mergeCell ref="D284:D289"/>
    <mergeCell ref="D290:D295"/>
    <mergeCell ref="D296:D300"/>
    <mergeCell ref="D301:D304"/>
    <mergeCell ref="D305:D308"/>
    <mergeCell ref="D309:D312"/>
    <mergeCell ref="D313:D316"/>
    <mergeCell ref="D317:D320"/>
    <mergeCell ref="D321:D329"/>
    <mergeCell ref="D330:D338"/>
    <mergeCell ref="D339:D348"/>
    <mergeCell ref="D349:D353"/>
    <mergeCell ref="D354:D358"/>
    <mergeCell ref="D359:D363"/>
    <mergeCell ref="D364:D369"/>
    <mergeCell ref="D370:D374"/>
    <mergeCell ref="D375:D379"/>
    <mergeCell ref="D380:D384"/>
    <mergeCell ref="D385:D389"/>
    <mergeCell ref="D390:D396"/>
    <mergeCell ref="D397:D402"/>
    <mergeCell ref="D403:D408"/>
    <mergeCell ref="D409:D416"/>
    <mergeCell ref="D417:D422"/>
    <mergeCell ref="D423:D430"/>
    <mergeCell ref="D431:D441"/>
    <mergeCell ref="D442:D449"/>
    <mergeCell ref="D450:D454"/>
    <mergeCell ref="D455:D460"/>
    <mergeCell ref="D461:D465"/>
    <mergeCell ref="D466:D470"/>
    <mergeCell ref="D471:D475"/>
    <mergeCell ref="D476:D480"/>
    <mergeCell ref="D481:D485"/>
    <mergeCell ref="D486:D490"/>
    <mergeCell ref="D491:D495"/>
    <mergeCell ref="D496:D500"/>
    <mergeCell ref="D501:D505"/>
    <mergeCell ref="D506:D510"/>
    <mergeCell ref="D511:D515"/>
    <mergeCell ref="D516:D519"/>
    <mergeCell ref="D520:D524"/>
    <mergeCell ref="D525:D529"/>
    <mergeCell ref="D530:D534"/>
    <mergeCell ref="D535:D539"/>
    <mergeCell ref="D540:D545"/>
    <mergeCell ref="D546:D550"/>
    <mergeCell ref="D551:D556"/>
    <mergeCell ref="D557:D562"/>
    <mergeCell ref="D563:D569"/>
    <mergeCell ref="D570:D574"/>
    <mergeCell ref="D575:D579"/>
    <mergeCell ref="D580:D584"/>
    <mergeCell ref="D585:D589"/>
    <mergeCell ref="D590:D594"/>
    <mergeCell ref="D595:D599"/>
    <mergeCell ref="D600:D604"/>
    <mergeCell ref="D605:D609"/>
    <mergeCell ref="D610:D614"/>
    <mergeCell ref="D615:D619"/>
    <mergeCell ref="D620:D624"/>
    <mergeCell ref="D625:D630"/>
    <mergeCell ref="D631:D636"/>
    <mergeCell ref="D637:D641"/>
    <mergeCell ref="D642:D647"/>
    <mergeCell ref="D648:D653"/>
    <mergeCell ref="D654:D659"/>
    <mergeCell ref="D660:D665"/>
    <mergeCell ref="D666:D671"/>
    <mergeCell ref="D672:D677"/>
    <mergeCell ref="D678:D683"/>
    <mergeCell ref="D684:D690"/>
    <mergeCell ref="D691:D696"/>
    <mergeCell ref="D697:D702"/>
    <mergeCell ref="D703:D709"/>
    <mergeCell ref="D710:D716"/>
    <mergeCell ref="D717:D721"/>
    <mergeCell ref="D722:D727"/>
    <mergeCell ref="D728:D733"/>
    <mergeCell ref="D734:D739"/>
    <mergeCell ref="D740:D745"/>
    <mergeCell ref="D746:D751"/>
    <mergeCell ref="D752:D758"/>
    <mergeCell ref="D759:D763"/>
    <mergeCell ref="D764:D770"/>
    <mergeCell ref="D771:D775"/>
    <mergeCell ref="D776:D781"/>
    <mergeCell ref="D782:D788"/>
    <mergeCell ref="D789:D794"/>
    <mergeCell ref="D795:D799"/>
    <mergeCell ref="D800:D804"/>
    <mergeCell ref="D805:D810"/>
    <mergeCell ref="D811:D817"/>
    <mergeCell ref="D818:D823"/>
    <mergeCell ref="D824:D830"/>
    <mergeCell ref="D831:D836"/>
    <mergeCell ref="D837:D840"/>
    <mergeCell ref="D841:D844"/>
    <mergeCell ref="D845:D848"/>
    <mergeCell ref="D849:D856"/>
    <mergeCell ref="D857:D862"/>
    <mergeCell ref="D863:D867"/>
    <mergeCell ref="D868:D872"/>
    <mergeCell ref="D873:D877"/>
    <mergeCell ref="D878:D882"/>
    <mergeCell ref="D883:D887"/>
    <mergeCell ref="D888:D892"/>
    <mergeCell ref="D893:D897"/>
    <mergeCell ref="D898:D902"/>
    <mergeCell ref="D903:D907"/>
    <mergeCell ref="D908:D912"/>
    <mergeCell ref="D913:D917"/>
    <mergeCell ref="D918:D922"/>
    <mergeCell ref="D923:D927"/>
    <mergeCell ref="D928:D932"/>
    <mergeCell ref="D933:D937"/>
    <mergeCell ref="D938:D943"/>
    <mergeCell ref="D944:D948"/>
    <mergeCell ref="D949:D954"/>
    <mergeCell ref="D955:D958"/>
    <mergeCell ref="E4:E5"/>
    <mergeCell ref="E7:E10"/>
    <mergeCell ref="E11:E15"/>
    <mergeCell ref="E16:E19"/>
    <mergeCell ref="E20:E24"/>
    <mergeCell ref="E25:E28"/>
    <mergeCell ref="E29:E34"/>
    <mergeCell ref="E35:E39"/>
    <mergeCell ref="E40:E43"/>
    <mergeCell ref="E44:E48"/>
    <mergeCell ref="E49:E52"/>
    <mergeCell ref="E54:E58"/>
    <mergeCell ref="E59:E63"/>
    <mergeCell ref="E64:E67"/>
    <mergeCell ref="E68:E73"/>
    <mergeCell ref="E74:E78"/>
    <mergeCell ref="E79:E84"/>
    <mergeCell ref="E85:E91"/>
    <mergeCell ref="E92:E96"/>
    <mergeCell ref="E97:E101"/>
    <mergeCell ref="E102:E106"/>
    <mergeCell ref="E107:E111"/>
    <mergeCell ref="E112:E116"/>
    <mergeCell ref="E117:E121"/>
    <mergeCell ref="E122:E126"/>
    <mergeCell ref="E127:E131"/>
    <mergeCell ref="E132:E136"/>
    <mergeCell ref="E137:E142"/>
    <mergeCell ref="E143:E147"/>
    <mergeCell ref="E148:E152"/>
    <mergeCell ref="E153:E157"/>
    <mergeCell ref="E158:E164"/>
    <mergeCell ref="E165:E169"/>
    <mergeCell ref="E170:E174"/>
    <mergeCell ref="E175:E180"/>
    <mergeCell ref="E181:E183"/>
    <mergeCell ref="E184:E188"/>
    <mergeCell ref="E189:E194"/>
    <mergeCell ref="E195:E198"/>
    <mergeCell ref="E199:E206"/>
    <mergeCell ref="E207:E210"/>
    <mergeCell ref="E211:E214"/>
    <mergeCell ref="E215:E220"/>
    <mergeCell ref="E221:E226"/>
    <mergeCell ref="E227:E231"/>
    <mergeCell ref="E232:E235"/>
    <mergeCell ref="E236:E243"/>
    <mergeCell ref="E244:E248"/>
    <mergeCell ref="E249:E251"/>
    <mergeCell ref="E252:E257"/>
    <mergeCell ref="E258:E262"/>
    <mergeCell ref="E263:E268"/>
    <mergeCell ref="E269:E273"/>
    <mergeCell ref="E274:E278"/>
    <mergeCell ref="E279:E283"/>
    <mergeCell ref="E284:E289"/>
    <mergeCell ref="E290:E295"/>
    <mergeCell ref="E296:E300"/>
    <mergeCell ref="E301:E304"/>
    <mergeCell ref="E305:E308"/>
    <mergeCell ref="E309:E312"/>
    <mergeCell ref="E313:E316"/>
    <mergeCell ref="E317:E320"/>
    <mergeCell ref="E321:E329"/>
    <mergeCell ref="E330:E338"/>
    <mergeCell ref="E339:E348"/>
    <mergeCell ref="E349:E353"/>
    <mergeCell ref="E354:E358"/>
    <mergeCell ref="E359:E363"/>
    <mergeCell ref="E364:E369"/>
    <mergeCell ref="E370:E374"/>
    <mergeCell ref="E375:E379"/>
    <mergeCell ref="E380:E384"/>
    <mergeCell ref="E385:E389"/>
    <mergeCell ref="E390:E396"/>
    <mergeCell ref="E397:E402"/>
    <mergeCell ref="E403:E408"/>
    <mergeCell ref="E409:E416"/>
    <mergeCell ref="E417:E422"/>
    <mergeCell ref="E423:E430"/>
    <mergeCell ref="E431:E441"/>
    <mergeCell ref="E442:E449"/>
    <mergeCell ref="E450:E454"/>
    <mergeCell ref="E455:E460"/>
    <mergeCell ref="E461:E465"/>
    <mergeCell ref="E466:E470"/>
    <mergeCell ref="E471:E475"/>
    <mergeCell ref="E476:E480"/>
    <mergeCell ref="E481:E485"/>
    <mergeCell ref="E486:E490"/>
    <mergeCell ref="E491:E495"/>
    <mergeCell ref="E496:E500"/>
    <mergeCell ref="E501:E505"/>
    <mergeCell ref="E506:E510"/>
    <mergeCell ref="E511:E515"/>
    <mergeCell ref="E516:E519"/>
    <mergeCell ref="E520:E524"/>
    <mergeCell ref="E525:E529"/>
    <mergeCell ref="E530:E534"/>
    <mergeCell ref="E535:E539"/>
    <mergeCell ref="E540:E545"/>
    <mergeCell ref="E546:E550"/>
    <mergeCell ref="E551:E556"/>
    <mergeCell ref="E557:E562"/>
    <mergeCell ref="E563:E569"/>
    <mergeCell ref="E570:E574"/>
    <mergeCell ref="E575:E579"/>
    <mergeCell ref="E580:E584"/>
    <mergeCell ref="E585:E589"/>
    <mergeCell ref="E590:E594"/>
    <mergeCell ref="E595:E599"/>
    <mergeCell ref="E600:E604"/>
    <mergeCell ref="E605:E609"/>
    <mergeCell ref="E610:E614"/>
    <mergeCell ref="E615:E619"/>
    <mergeCell ref="E620:E624"/>
    <mergeCell ref="E625:E630"/>
    <mergeCell ref="E631:E636"/>
    <mergeCell ref="E637:E641"/>
    <mergeCell ref="E642:E647"/>
    <mergeCell ref="E648:E653"/>
    <mergeCell ref="E654:E659"/>
    <mergeCell ref="E660:E665"/>
    <mergeCell ref="E666:E671"/>
    <mergeCell ref="E672:E677"/>
    <mergeCell ref="E678:E683"/>
    <mergeCell ref="E684:E690"/>
    <mergeCell ref="E691:E696"/>
    <mergeCell ref="E697:E702"/>
    <mergeCell ref="E703:E709"/>
    <mergeCell ref="E710:E716"/>
    <mergeCell ref="E717:E721"/>
    <mergeCell ref="E722:E727"/>
    <mergeCell ref="E728:E733"/>
    <mergeCell ref="E734:E739"/>
    <mergeCell ref="E740:E745"/>
    <mergeCell ref="E746:E751"/>
    <mergeCell ref="E752:E758"/>
    <mergeCell ref="E759:E763"/>
    <mergeCell ref="E764:E770"/>
    <mergeCell ref="E771:E775"/>
    <mergeCell ref="E776:E781"/>
    <mergeCell ref="E782:E788"/>
    <mergeCell ref="E789:E794"/>
    <mergeCell ref="E795:E799"/>
    <mergeCell ref="E800:E804"/>
    <mergeCell ref="E805:E810"/>
    <mergeCell ref="E811:E817"/>
    <mergeCell ref="E818:E823"/>
    <mergeCell ref="E824:E830"/>
    <mergeCell ref="E831:E836"/>
    <mergeCell ref="E837:E840"/>
    <mergeCell ref="E841:E844"/>
    <mergeCell ref="E845:E848"/>
    <mergeCell ref="E849:E856"/>
    <mergeCell ref="E857:E862"/>
    <mergeCell ref="E863:E867"/>
    <mergeCell ref="E868:E872"/>
    <mergeCell ref="E873:E877"/>
    <mergeCell ref="E878:E882"/>
    <mergeCell ref="E883:E887"/>
    <mergeCell ref="E888:E892"/>
    <mergeCell ref="E893:E897"/>
    <mergeCell ref="E898:E902"/>
    <mergeCell ref="E903:E907"/>
    <mergeCell ref="E908:E912"/>
    <mergeCell ref="E913:E917"/>
    <mergeCell ref="E918:E922"/>
    <mergeCell ref="E923:E927"/>
    <mergeCell ref="E928:E932"/>
    <mergeCell ref="E933:E937"/>
    <mergeCell ref="E938:E943"/>
    <mergeCell ref="E944:E948"/>
    <mergeCell ref="E949:E954"/>
    <mergeCell ref="E955:E958"/>
    <mergeCell ref="F4:F5"/>
    <mergeCell ref="F7:F9"/>
    <mergeCell ref="F11:F13"/>
    <mergeCell ref="F16:F17"/>
    <mergeCell ref="F18:F19"/>
    <mergeCell ref="F20:F22"/>
    <mergeCell ref="F25:F27"/>
    <mergeCell ref="F29:F31"/>
    <mergeCell ref="F32:F33"/>
    <mergeCell ref="F35:F37"/>
    <mergeCell ref="F40:F42"/>
    <mergeCell ref="F44:F46"/>
    <mergeCell ref="F49:F51"/>
    <mergeCell ref="F54:F56"/>
    <mergeCell ref="F59:F61"/>
    <mergeCell ref="F64:F66"/>
    <mergeCell ref="F68:F72"/>
    <mergeCell ref="F74:F76"/>
    <mergeCell ref="F79:F81"/>
    <mergeCell ref="F82:F83"/>
    <mergeCell ref="F85:F88"/>
    <mergeCell ref="F89:F90"/>
    <mergeCell ref="F92:F94"/>
    <mergeCell ref="F97:F99"/>
    <mergeCell ref="F102:F104"/>
    <mergeCell ref="F107:F109"/>
    <mergeCell ref="F112:F114"/>
    <mergeCell ref="F117:F119"/>
    <mergeCell ref="F122:F124"/>
    <mergeCell ref="F127:F129"/>
    <mergeCell ref="F132:F134"/>
    <mergeCell ref="F137:F140"/>
    <mergeCell ref="F143:F145"/>
    <mergeCell ref="F148:F150"/>
    <mergeCell ref="F153:F155"/>
    <mergeCell ref="F158:F161"/>
    <mergeCell ref="F162:F163"/>
    <mergeCell ref="F165:F167"/>
    <mergeCell ref="F170:F172"/>
    <mergeCell ref="F175:F177"/>
    <mergeCell ref="F178:F179"/>
    <mergeCell ref="F184:F186"/>
    <mergeCell ref="F189:F191"/>
    <mergeCell ref="F195:F197"/>
    <mergeCell ref="F199:F202"/>
    <mergeCell ref="F203:F205"/>
    <mergeCell ref="F207:F209"/>
    <mergeCell ref="F211:F212"/>
    <mergeCell ref="F215:F217"/>
    <mergeCell ref="F218:F219"/>
    <mergeCell ref="F221:F223"/>
    <mergeCell ref="F224:F225"/>
    <mergeCell ref="F227:F229"/>
    <mergeCell ref="F232:F233"/>
    <mergeCell ref="F236:F240"/>
    <mergeCell ref="F241:F242"/>
    <mergeCell ref="F244:F246"/>
    <mergeCell ref="F249:F250"/>
    <mergeCell ref="F252:F254"/>
    <mergeCell ref="F255:F256"/>
    <mergeCell ref="F258:F260"/>
    <mergeCell ref="F263:F265"/>
    <mergeCell ref="F266:F267"/>
    <mergeCell ref="F269:F271"/>
    <mergeCell ref="F274:F276"/>
    <mergeCell ref="F279:F281"/>
    <mergeCell ref="F284:F287"/>
    <mergeCell ref="F290:F293"/>
    <mergeCell ref="F296:F298"/>
    <mergeCell ref="F301:F302"/>
    <mergeCell ref="F305:F307"/>
    <mergeCell ref="F309:F311"/>
    <mergeCell ref="F313:F315"/>
    <mergeCell ref="F317:F319"/>
    <mergeCell ref="F321:F324"/>
    <mergeCell ref="F325:F328"/>
    <mergeCell ref="F330:F334"/>
    <mergeCell ref="F335:F337"/>
    <mergeCell ref="F339:F342"/>
    <mergeCell ref="F343:F346"/>
    <mergeCell ref="F349:F351"/>
    <mergeCell ref="F354:F356"/>
    <mergeCell ref="F359:F361"/>
    <mergeCell ref="F362:F363"/>
    <mergeCell ref="F364:F366"/>
    <mergeCell ref="F370:F372"/>
    <mergeCell ref="F375:F377"/>
    <mergeCell ref="F380:F381"/>
    <mergeCell ref="F385:F386"/>
    <mergeCell ref="F390:F393"/>
    <mergeCell ref="F397:F399"/>
    <mergeCell ref="F403:F405"/>
    <mergeCell ref="F406:F407"/>
    <mergeCell ref="F409:F414"/>
    <mergeCell ref="F415:F416"/>
    <mergeCell ref="F417:F421"/>
    <mergeCell ref="F423:F428"/>
    <mergeCell ref="F429:F430"/>
    <mergeCell ref="F431:F438"/>
    <mergeCell ref="F439:F441"/>
    <mergeCell ref="F442:F446"/>
    <mergeCell ref="F447:F448"/>
    <mergeCell ref="F450:F452"/>
    <mergeCell ref="F455:F457"/>
    <mergeCell ref="F458:F459"/>
    <mergeCell ref="F461:F463"/>
    <mergeCell ref="F466:F468"/>
    <mergeCell ref="F471:F473"/>
    <mergeCell ref="F476:F478"/>
    <mergeCell ref="F481:F483"/>
    <mergeCell ref="F486:F488"/>
    <mergeCell ref="F491:F493"/>
    <mergeCell ref="F496:F497"/>
    <mergeCell ref="F501:F503"/>
    <mergeCell ref="F504:F505"/>
    <mergeCell ref="F506:F508"/>
    <mergeCell ref="F511:F513"/>
    <mergeCell ref="F516:F517"/>
    <mergeCell ref="F520:F522"/>
    <mergeCell ref="F525:F527"/>
    <mergeCell ref="F530:F532"/>
    <mergeCell ref="F535:F537"/>
    <mergeCell ref="F540:F542"/>
    <mergeCell ref="F546:F548"/>
    <mergeCell ref="F551:F553"/>
    <mergeCell ref="F557:F559"/>
    <mergeCell ref="F563:F567"/>
    <mergeCell ref="F570:F572"/>
    <mergeCell ref="F573:F574"/>
    <mergeCell ref="F575:F577"/>
    <mergeCell ref="F580:F582"/>
    <mergeCell ref="F585:F587"/>
    <mergeCell ref="F590:F592"/>
    <mergeCell ref="F595:F597"/>
    <mergeCell ref="F600:F602"/>
    <mergeCell ref="F605:F607"/>
    <mergeCell ref="F610:F612"/>
    <mergeCell ref="F615:F617"/>
    <mergeCell ref="F620:F621"/>
    <mergeCell ref="F625:F628"/>
    <mergeCell ref="F631:F633"/>
    <mergeCell ref="F634:F635"/>
    <mergeCell ref="F637:F639"/>
    <mergeCell ref="F642:F645"/>
    <mergeCell ref="F648:F650"/>
    <mergeCell ref="F651:F652"/>
    <mergeCell ref="F654:F657"/>
    <mergeCell ref="F660:F663"/>
    <mergeCell ref="F666:F668"/>
    <mergeCell ref="F669:F670"/>
    <mergeCell ref="F672:F675"/>
    <mergeCell ref="F676:F677"/>
    <mergeCell ref="F678:F681"/>
    <mergeCell ref="F684:F687"/>
    <mergeCell ref="F691:F693"/>
    <mergeCell ref="F694:F695"/>
    <mergeCell ref="F697:F699"/>
    <mergeCell ref="F700:F701"/>
    <mergeCell ref="F703:F706"/>
    <mergeCell ref="F707:F708"/>
    <mergeCell ref="F710:F714"/>
    <mergeCell ref="F717:F719"/>
    <mergeCell ref="F722:F724"/>
    <mergeCell ref="F728:F730"/>
    <mergeCell ref="F734:F736"/>
    <mergeCell ref="F740:F742"/>
    <mergeCell ref="F746:F748"/>
    <mergeCell ref="F749:F750"/>
    <mergeCell ref="F752:F755"/>
    <mergeCell ref="F756:F757"/>
    <mergeCell ref="F759:F762"/>
    <mergeCell ref="F764:F767"/>
    <mergeCell ref="F768:F769"/>
    <mergeCell ref="F771:F773"/>
    <mergeCell ref="F776:F778"/>
    <mergeCell ref="F779:F780"/>
    <mergeCell ref="F782:F785"/>
    <mergeCell ref="F786:F787"/>
    <mergeCell ref="F789:F791"/>
    <mergeCell ref="F792:F793"/>
    <mergeCell ref="F795:F797"/>
    <mergeCell ref="F800:F802"/>
    <mergeCell ref="F805:F808"/>
    <mergeCell ref="F811:F814"/>
    <mergeCell ref="F818:F820"/>
    <mergeCell ref="F821:F822"/>
    <mergeCell ref="F824:F827"/>
    <mergeCell ref="F828:F829"/>
    <mergeCell ref="F831:F834"/>
    <mergeCell ref="F837:F838"/>
    <mergeCell ref="F841:F842"/>
    <mergeCell ref="F845:F846"/>
    <mergeCell ref="F849:F852"/>
    <mergeCell ref="F853:F855"/>
    <mergeCell ref="F857:F860"/>
    <mergeCell ref="F863:F865"/>
    <mergeCell ref="F868:F870"/>
    <mergeCell ref="F873:F875"/>
    <mergeCell ref="F878:F880"/>
    <mergeCell ref="F883:F885"/>
    <mergeCell ref="F888:F890"/>
    <mergeCell ref="F893:F895"/>
    <mergeCell ref="F898:F900"/>
    <mergeCell ref="F903:F905"/>
    <mergeCell ref="F908:F910"/>
    <mergeCell ref="F913:F915"/>
    <mergeCell ref="F918:F920"/>
    <mergeCell ref="F923:F925"/>
    <mergeCell ref="F928:F930"/>
    <mergeCell ref="F933:F935"/>
    <mergeCell ref="F938:F940"/>
    <mergeCell ref="F944:F946"/>
    <mergeCell ref="F949:F952"/>
    <mergeCell ref="F955:F956"/>
    <mergeCell ref="F957:F958"/>
    <mergeCell ref="G4:G5"/>
    <mergeCell ref="G18:G19"/>
    <mergeCell ref="G68:G69"/>
    <mergeCell ref="G70:G71"/>
    <mergeCell ref="G82:G83"/>
    <mergeCell ref="G85:G87"/>
    <mergeCell ref="G89:G90"/>
    <mergeCell ref="G137:G138"/>
    <mergeCell ref="G158:G159"/>
    <mergeCell ref="G162:G163"/>
    <mergeCell ref="G178:G179"/>
    <mergeCell ref="G201:G202"/>
    <mergeCell ref="G203:G205"/>
    <mergeCell ref="G207:G208"/>
    <mergeCell ref="G218:G219"/>
    <mergeCell ref="G224:G225"/>
    <mergeCell ref="G227:G228"/>
    <mergeCell ref="G236:G237"/>
    <mergeCell ref="G239:G240"/>
    <mergeCell ref="G241:G242"/>
    <mergeCell ref="G284:G285"/>
    <mergeCell ref="G290:G291"/>
    <mergeCell ref="G292:G293"/>
    <mergeCell ref="G321:G322"/>
    <mergeCell ref="G326:G328"/>
    <mergeCell ref="G330:G331"/>
    <mergeCell ref="G332:G333"/>
    <mergeCell ref="G335:G336"/>
    <mergeCell ref="G339:G340"/>
    <mergeCell ref="G390:G391"/>
    <mergeCell ref="G406:G407"/>
    <mergeCell ref="G410:G412"/>
    <mergeCell ref="G413:G414"/>
    <mergeCell ref="G415:G416"/>
    <mergeCell ref="G418:G420"/>
    <mergeCell ref="G424:G426"/>
    <mergeCell ref="G427:G428"/>
    <mergeCell ref="G431:G433"/>
    <mergeCell ref="G434:G437"/>
    <mergeCell ref="G439:G441"/>
    <mergeCell ref="G442:G444"/>
    <mergeCell ref="G563:G564"/>
    <mergeCell ref="G565:G566"/>
    <mergeCell ref="G573:G574"/>
    <mergeCell ref="G576:G577"/>
    <mergeCell ref="G625:G626"/>
    <mergeCell ref="G642:G643"/>
    <mergeCell ref="G654:G655"/>
    <mergeCell ref="G656:G657"/>
    <mergeCell ref="G660:G661"/>
    <mergeCell ref="G672:G673"/>
    <mergeCell ref="G678:G679"/>
    <mergeCell ref="G686:G687"/>
    <mergeCell ref="G703:G704"/>
    <mergeCell ref="G710:G712"/>
    <mergeCell ref="G728:G729"/>
    <mergeCell ref="G746:G747"/>
    <mergeCell ref="G752:G753"/>
    <mergeCell ref="G759:G760"/>
    <mergeCell ref="G764:G765"/>
    <mergeCell ref="G782:G783"/>
    <mergeCell ref="G805:G806"/>
    <mergeCell ref="G811:G812"/>
    <mergeCell ref="G824:G825"/>
    <mergeCell ref="G831:G832"/>
    <mergeCell ref="G850:G852"/>
    <mergeCell ref="G854:G855"/>
    <mergeCell ref="G857:G858"/>
    <mergeCell ref="G949:G950"/>
    <mergeCell ref="H4:H5"/>
    <mergeCell ref="I4:I5"/>
    <mergeCell ref="J4:J5"/>
    <mergeCell ref="K4:K5"/>
    <mergeCell ref="L4:L5"/>
  </mergeCells>
  <printOptions horizontalCentered="true"/>
  <pageMargins left="0.590277777777778" right="0.156944444444444" top="0.267361111111111" bottom="0.275" header="0.156944444444444" footer="0"/>
  <pageSetup paperSize="8" scale="64" fitToHeight="0" orientation="landscape" horizontalDpi="600"/>
  <headerFooter>
    <oddFooter>&amp;C第 &amp;P 页，共 &amp;N 页</oddFooter>
  </headerFooter>
  <rowBreaks count="21" manualBreakCount="21">
    <brk id="43" max="11" man="1"/>
    <brk id="73" max="11" man="1"/>
    <brk id="147" max="11" man="1"/>
    <brk id="183" max="11" man="1"/>
    <brk id="220" max="11" man="1"/>
    <brk id="262" max="11" man="1"/>
    <brk id="300" max="11" man="1"/>
    <brk id="338" max="11" man="1"/>
    <brk id="374" max="11" man="1"/>
    <brk id="408" max="11" man="1"/>
    <brk id="562" max="11" man="1"/>
    <brk id="599" max="11" man="1"/>
    <brk id="630" max="11" man="1"/>
    <brk id="659" max="11" man="1"/>
    <brk id="696" max="11" man="1"/>
    <brk id="733" max="11" man="1"/>
    <brk id="775" max="11" man="1"/>
    <brk id="817" max="11" man="1"/>
    <brk id="856" max="11" man="1"/>
    <brk id="897" max="11" man="1"/>
    <brk id="932" max="11" man="1"/>
  </row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3"/>
  <sheetViews>
    <sheetView workbookViewId="0">
      <pane ySplit="4" topLeftCell="A29" activePane="bottomLeft" state="frozen"/>
      <selection/>
      <selection pane="bottomLeft" activeCell="B43" sqref="B43"/>
    </sheetView>
  </sheetViews>
  <sheetFormatPr defaultColWidth="39.125" defaultRowHeight="24.95" customHeight="true" outlineLevelCol="1"/>
  <cols>
    <col min="1" max="2" width="40.625" customWidth="true"/>
  </cols>
  <sheetData>
    <row r="1" ht="21" customHeight="true" spans="1:1">
      <c r="A1" t="s">
        <v>48</v>
      </c>
    </row>
    <row r="2" ht="33.75" customHeight="true" spans="1:2">
      <c r="A2" s="95" t="s">
        <v>49</v>
      </c>
      <c r="B2" s="96"/>
    </row>
    <row r="3" customHeight="true" spans="2:2">
      <c r="B3" s="97" t="s">
        <v>3</v>
      </c>
    </row>
    <row r="4" s="94" customFormat="true" ht="37.5" customHeight="true" spans="1:2">
      <c r="A4" s="98" t="s">
        <v>4</v>
      </c>
      <c r="B4" s="98" t="s">
        <v>5</v>
      </c>
    </row>
    <row r="5" customHeight="true" spans="1:2">
      <c r="A5" s="170" t="s">
        <v>50</v>
      </c>
      <c r="B5" s="171">
        <f>SUM(B6:B28)</f>
        <v>1447483.84</v>
      </c>
    </row>
    <row r="6" customHeight="true" spans="1:2">
      <c r="A6" s="172" t="s">
        <v>51</v>
      </c>
      <c r="B6" s="173">
        <v>170632.49</v>
      </c>
    </row>
    <row r="7" customHeight="true" spans="1:2">
      <c r="A7" s="172" t="s">
        <v>52</v>
      </c>
      <c r="B7" s="173">
        <v>85.56</v>
      </c>
    </row>
    <row r="8" customHeight="true" spans="1:2">
      <c r="A8" s="172" t="s">
        <v>53</v>
      </c>
      <c r="B8" s="173">
        <v>753.16</v>
      </c>
    </row>
    <row r="9" customHeight="true" spans="1:2">
      <c r="A9" s="172" t="s">
        <v>54</v>
      </c>
      <c r="B9" s="173">
        <v>43102.03</v>
      </c>
    </row>
    <row r="10" customHeight="true" spans="1:2">
      <c r="A10" s="172" t="s">
        <v>55</v>
      </c>
      <c r="B10" s="173">
        <v>292343</v>
      </c>
    </row>
    <row r="11" customHeight="true" spans="1:2">
      <c r="A11" s="172" t="s">
        <v>56</v>
      </c>
      <c r="B11" s="173">
        <v>21374.98</v>
      </c>
    </row>
    <row r="12" customHeight="true" spans="1:2">
      <c r="A12" s="172" t="s">
        <v>57</v>
      </c>
      <c r="B12" s="173">
        <v>13261.83</v>
      </c>
    </row>
    <row r="13" customHeight="true" spans="1:2">
      <c r="A13" s="172" t="s">
        <v>58</v>
      </c>
      <c r="B13" s="173">
        <v>222203.27</v>
      </c>
    </row>
    <row r="14" customHeight="true" spans="1:2">
      <c r="A14" s="172" t="s">
        <v>59</v>
      </c>
      <c r="B14" s="173">
        <v>114426.34</v>
      </c>
    </row>
    <row r="15" customHeight="true" spans="1:2">
      <c r="A15" s="172" t="s">
        <v>60</v>
      </c>
      <c r="B15" s="173">
        <v>12172.88</v>
      </c>
    </row>
    <row r="16" customHeight="true" spans="1:2">
      <c r="A16" s="172" t="s">
        <v>61</v>
      </c>
      <c r="B16" s="173">
        <v>92741.5</v>
      </c>
    </row>
    <row r="17" customHeight="true" spans="1:2">
      <c r="A17" s="172" t="s">
        <v>62</v>
      </c>
      <c r="B17" s="173">
        <v>192023.92</v>
      </c>
    </row>
    <row r="18" customHeight="true" spans="1:2">
      <c r="A18" s="172" t="s">
        <v>63</v>
      </c>
      <c r="B18" s="173">
        <v>65439.3</v>
      </c>
    </row>
    <row r="19" customHeight="true" spans="1:2">
      <c r="A19" s="172" t="s">
        <v>64</v>
      </c>
      <c r="B19" s="173">
        <v>8771.22</v>
      </c>
    </row>
    <row r="20" customHeight="true" spans="1:2">
      <c r="A20" s="172" t="s">
        <v>65</v>
      </c>
      <c r="B20" s="173">
        <v>1298.87</v>
      </c>
    </row>
    <row r="21" customHeight="true" spans="1:2">
      <c r="A21" s="172" t="s">
        <v>66</v>
      </c>
      <c r="B21" s="173">
        <v>123.5</v>
      </c>
    </row>
    <row r="22" customHeight="true" spans="1:2">
      <c r="A22" s="172" t="s">
        <v>67</v>
      </c>
      <c r="B22" s="173">
        <v>8566.34</v>
      </c>
    </row>
    <row r="23" customHeight="true" spans="1:2">
      <c r="A23" s="172" t="s">
        <v>68</v>
      </c>
      <c r="B23" s="173">
        <v>37727.27</v>
      </c>
    </row>
    <row r="24" customHeight="true" spans="1:2">
      <c r="A24" s="172" t="s">
        <v>69</v>
      </c>
      <c r="B24" s="173">
        <v>443.78</v>
      </c>
    </row>
    <row r="25" customHeight="true" spans="1:2">
      <c r="A25" s="172" t="s">
        <v>70</v>
      </c>
      <c r="B25" s="173">
        <v>11396.98</v>
      </c>
    </row>
    <row r="26" customHeight="true" spans="1:2">
      <c r="A26" s="172" t="s">
        <v>71</v>
      </c>
      <c r="B26" s="173">
        <v>106865.62</v>
      </c>
    </row>
    <row r="27" customHeight="true" spans="1:2">
      <c r="A27" s="172" t="s">
        <v>72</v>
      </c>
      <c r="B27" s="173">
        <v>31500</v>
      </c>
    </row>
    <row r="28" customHeight="true" spans="1:2">
      <c r="A28" s="172" t="s">
        <v>73</v>
      </c>
      <c r="B28" s="173">
        <v>230</v>
      </c>
    </row>
    <row r="29" customHeight="true" spans="1:2">
      <c r="A29" s="174" t="s">
        <v>74</v>
      </c>
      <c r="B29" s="171">
        <v>14500</v>
      </c>
    </row>
    <row r="30" customHeight="true" spans="1:2">
      <c r="A30" s="174" t="s">
        <v>75</v>
      </c>
      <c r="B30" s="171">
        <f>B31</f>
        <v>200598</v>
      </c>
    </row>
    <row r="31" customHeight="true" spans="1:2">
      <c r="A31" s="172" t="s">
        <v>76</v>
      </c>
      <c r="B31" s="173">
        <v>200598</v>
      </c>
    </row>
    <row r="32" customHeight="true" spans="1:2">
      <c r="A32" s="175" t="s">
        <v>77</v>
      </c>
      <c r="B32" s="171">
        <f>B33+B37+B38+B39+B40+B41+B42</f>
        <v>84902.1</v>
      </c>
    </row>
    <row r="33" customHeight="true" spans="1:2">
      <c r="A33" s="176" t="s">
        <v>78</v>
      </c>
      <c r="B33" s="173">
        <f>B34+B35+B36</f>
        <v>0</v>
      </c>
    </row>
    <row r="34" customHeight="true" spans="1:2">
      <c r="A34" s="177" t="s">
        <v>79</v>
      </c>
      <c r="B34" s="173">
        <v>0</v>
      </c>
    </row>
    <row r="35" customHeight="true" spans="1:2">
      <c r="A35" s="177" t="s">
        <v>80</v>
      </c>
      <c r="B35" s="173">
        <v>0</v>
      </c>
    </row>
    <row r="36" customHeight="true" spans="1:2">
      <c r="A36" s="177" t="s">
        <v>81</v>
      </c>
      <c r="B36" s="173">
        <v>0</v>
      </c>
    </row>
    <row r="37" customHeight="true" spans="1:2">
      <c r="A37" s="176" t="s">
        <v>82</v>
      </c>
      <c r="B37" s="173">
        <v>84902.1</v>
      </c>
    </row>
    <row r="38" customHeight="true" spans="1:2">
      <c r="A38" s="176" t="s">
        <v>83</v>
      </c>
      <c r="B38" s="173">
        <v>0</v>
      </c>
    </row>
    <row r="39" customHeight="true" spans="1:2">
      <c r="A39" s="176" t="s">
        <v>84</v>
      </c>
      <c r="B39" s="173">
        <v>0</v>
      </c>
    </row>
    <row r="40" customHeight="true" spans="1:2">
      <c r="A40" s="176" t="s">
        <v>85</v>
      </c>
      <c r="B40" s="173">
        <v>0</v>
      </c>
    </row>
    <row r="41" customHeight="true" spans="1:2">
      <c r="A41" s="176" t="s">
        <v>86</v>
      </c>
      <c r="B41" s="173">
        <v>0</v>
      </c>
    </row>
    <row r="42" customHeight="true" spans="1:2">
      <c r="A42" s="176" t="s">
        <v>87</v>
      </c>
      <c r="B42" s="173">
        <v>0</v>
      </c>
    </row>
    <row r="43" customHeight="true" spans="1:2">
      <c r="A43" s="178" t="s">
        <v>88</v>
      </c>
      <c r="B43" s="171">
        <f>B5+B29+B30+B32</f>
        <v>1747483.94</v>
      </c>
    </row>
  </sheetData>
  <mergeCells count="1">
    <mergeCell ref="A2:B2"/>
  </mergeCells>
  <printOptions horizontalCentered="true"/>
  <pageMargins left="0.0393700787401575" right="0.0393700787401575" top="0.393700787401575" bottom="0.196850393700787" header="0.31496062992126" footer="0.31496062992126"/>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99"/>
  <sheetViews>
    <sheetView workbookViewId="0">
      <pane ySplit="4" topLeftCell="A5" activePane="bottomLeft" state="frozen"/>
      <selection/>
      <selection pane="bottomLeft" activeCell="B598" sqref="B598"/>
    </sheetView>
  </sheetViews>
  <sheetFormatPr defaultColWidth="9" defaultRowHeight="24.95" customHeight="true" outlineLevelCol="1"/>
  <cols>
    <col min="1" max="1" width="53.25" customWidth="true"/>
    <col min="2" max="2" width="43.25" customWidth="true"/>
  </cols>
  <sheetData>
    <row r="1" customHeight="true" spans="1:1">
      <c r="A1" t="s">
        <v>89</v>
      </c>
    </row>
    <row r="2" ht="52.5" customHeight="true" spans="1:2">
      <c r="A2" s="95" t="s">
        <v>90</v>
      </c>
      <c r="B2" s="96"/>
    </row>
    <row r="3" customHeight="true" spans="2:2">
      <c r="B3" s="97" t="s">
        <v>3</v>
      </c>
    </row>
    <row r="4" s="94" customFormat="true" ht="37.5" customHeight="true" spans="1:2">
      <c r="A4" s="98" t="s">
        <v>4</v>
      </c>
      <c r="B4" s="98" t="s">
        <v>5</v>
      </c>
    </row>
    <row r="5" customHeight="true" spans="1:2">
      <c r="A5" s="99" t="s">
        <v>91</v>
      </c>
      <c r="B5" s="109">
        <v>170632.49</v>
      </c>
    </row>
    <row r="6" customHeight="true" spans="1:2">
      <c r="A6" s="99" t="s">
        <v>92</v>
      </c>
      <c r="B6" s="109">
        <v>1906.34</v>
      </c>
    </row>
    <row r="7" customHeight="true" spans="1:2">
      <c r="A7" s="99" t="s">
        <v>93</v>
      </c>
      <c r="B7" s="109">
        <v>409.45</v>
      </c>
    </row>
    <row r="8" customHeight="true" spans="1:2">
      <c r="A8" s="99" t="s">
        <v>94</v>
      </c>
      <c r="B8" s="109">
        <v>330.75</v>
      </c>
    </row>
    <row r="9" customHeight="true" spans="1:2">
      <c r="A9" s="99" t="s">
        <v>95</v>
      </c>
      <c r="B9" s="109">
        <v>181.57</v>
      </c>
    </row>
    <row r="10" customHeight="true" spans="1:2">
      <c r="A10" s="99" t="s">
        <v>96</v>
      </c>
      <c r="B10" s="109">
        <v>29.59</v>
      </c>
    </row>
    <row r="11" customHeight="true" spans="1:2">
      <c r="A11" s="99" t="s">
        <v>97</v>
      </c>
      <c r="B11" s="109">
        <v>14.21</v>
      </c>
    </row>
    <row r="12" customHeight="true" spans="1:2">
      <c r="A12" s="99" t="s">
        <v>98</v>
      </c>
      <c r="B12" s="109">
        <v>13.2</v>
      </c>
    </row>
    <row r="13" customHeight="true" spans="1:2">
      <c r="A13" s="99" t="s">
        <v>99</v>
      </c>
      <c r="B13" s="109">
        <v>308.22</v>
      </c>
    </row>
    <row r="14" customHeight="true" spans="1:2">
      <c r="A14" s="99" t="s">
        <v>100</v>
      </c>
      <c r="B14" s="109">
        <v>0</v>
      </c>
    </row>
    <row r="15" customHeight="true" spans="1:2">
      <c r="A15" s="99" t="s">
        <v>101</v>
      </c>
      <c r="B15" s="109">
        <v>96.96</v>
      </c>
    </row>
    <row r="16" customHeight="true" spans="1:2">
      <c r="A16" s="99" t="s">
        <v>102</v>
      </c>
      <c r="B16" s="109">
        <v>522.38</v>
      </c>
    </row>
    <row r="17" customHeight="true" spans="1:2">
      <c r="A17" s="99" t="s">
        <v>103</v>
      </c>
      <c r="B17" s="109">
        <v>1054.38</v>
      </c>
    </row>
    <row r="18" customHeight="true" spans="1:2">
      <c r="A18" s="99" t="s">
        <v>104</v>
      </c>
      <c r="B18" s="109">
        <v>478.67</v>
      </c>
    </row>
    <row r="19" customHeight="true" spans="1:2">
      <c r="A19" s="99" t="s">
        <v>105</v>
      </c>
      <c r="B19" s="109">
        <v>56.33</v>
      </c>
    </row>
    <row r="20" customHeight="true" spans="1:2">
      <c r="A20" s="99" t="s">
        <v>106</v>
      </c>
      <c r="B20" s="109">
        <v>131.5</v>
      </c>
    </row>
    <row r="21" customHeight="true" spans="1:2">
      <c r="A21" s="99" t="s">
        <v>107</v>
      </c>
      <c r="B21" s="109">
        <v>93.2</v>
      </c>
    </row>
    <row r="22" customHeight="true" spans="1:2">
      <c r="A22" s="99" t="s">
        <v>108</v>
      </c>
      <c r="B22" s="109">
        <v>294.68</v>
      </c>
    </row>
    <row r="23" customHeight="true" spans="1:2">
      <c r="A23" s="99" t="s">
        <v>109</v>
      </c>
      <c r="B23" s="109">
        <v>31022.76</v>
      </c>
    </row>
    <row r="24" customHeight="true" spans="1:2">
      <c r="A24" s="99" t="s">
        <v>110</v>
      </c>
      <c r="B24" s="109">
        <v>12826.61</v>
      </c>
    </row>
    <row r="25" customHeight="true" spans="1:2">
      <c r="A25" s="99" t="s">
        <v>111</v>
      </c>
      <c r="B25" s="109">
        <v>380.46</v>
      </c>
    </row>
    <row r="26" customHeight="true" spans="1:2">
      <c r="A26" s="99" t="s">
        <v>112</v>
      </c>
      <c r="B26" s="109">
        <v>3321.23</v>
      </c>
    </row>
    <row r="27" customHeight="true" spans="1:2">
      <c r="A27" s="99" t="s">
        <v>113</v>
      </c>
      <c r="B27" s="109">
        <v>9141.3</v>
      </c>
    </row>
    <row r="28" customHeight="true" spans="1:2">
      <c r="A28" s="99" t="s">
        <v>114</v>
      </c>
      <c r="B28" s="109">
        <v>5353.16</v>
      </c>
    </row>
    <row r="29" customHeight="true" spans="1:2">
      <c r="A29" s="99" t="s">
        <v>115</v>
      </c>
      <c r="B29" s="109">
        <v>3704.3</v>
      </c>
    </row>
    <row r="30" customHeight="true" spans="1:2">
      <c r="A30" s="99" t="s">
        <v>116</v>
      </c>
      <c r="B30" s="109">
        <v>742.42</v>
      </c>
    </row>
    <row r="31" customHeight="true" spans="1:2">
      <c r="A31" s="99" t="s">
        <v>117</v>
      </c>
      <c r="B31" s="109">
        <v>1078.27</v>
      </c>
    </row>
    <row r="32" customHeight="true" spans="1:2">
      <c r="A32" s="99" t="s">
        <v>118</v>
      </c>
      <c r="B32" s="109">
        <v>417.04</v>
      </c>
    </row>
    <row r="33" customHeight="true" spans="1:2">
      <c r="A33" s="99" t="s">
        <v>119</v>
      </c>
      <c r="B33" s="109">
        <v>344.63</v>
      </c>
    </row>
    <row r="34" customHeight="true" spans="1:2">
      <c r="A34" s="99" t="s">
        <v>120</v>
      </c>
      <c r="B34" s="109">
        <v>1121.94</v>
      </c>
    </row>
    <row r="35" customHeight="true" spans="1:2">
      <c r="A35" s="99" t="s">
        <v>121</v>
      </c>
      <c r="B35" s="109">
        <v>1752.38</v>
      </c>
    </row>
    <row r="36" customHeight="true" spans="1:2">
      <c r="A36" s="99" t="s">
        <v>122</v>
      </c>
      <c r="B36" s="109">
        <v>242.37</v>
      </c>
    </row>
    <row r="37" customHeight="true" spans="1:2">
      <c r="A37" s="99" t="s">
        <v>123</v>
      </c>
      <c r="B37" s="109">
        <v>27.96</v>
      </c>
    </row>
    <row r="38" customHeight="true" spans="1:2">
      <c r="A38" s="99" t="s">
        <v>124</v>
      </c>
      <c r="B38" s="109">
        <v>423.64</v>
      </c>
    </row>
    <row r="39" customHeight="true" spans="1:2">
      <c r="A39" s="99" t="s">
        <v>125</v>
      </c>
      <c r="B39" s="109">
        <v>739.8</v>
      </c>
    </row>
    <row r="40" customHeight="true" spans="1:2">
      <c r="A40" s="99" t="s">
        <v>126</v>
      </c>
      <c r="B40" s="109">
        <v>129.46</v>
      </c>
    </row>
    <row r="41" customHeight="true" spans="1:2">
      <c r="A41" s="99" t="s">
        <v>127</v>
      </c>
      <c r="B41" s="109">
        <v>189.14</v>
      </c>
    </row>
    <row r="42" customHeight="true" spans="1:2">
      <c r="A42" s="99" t="s">
        <v>128</v>
      </c>
      <c r="B42" s="109">
        <v>0</v>
      </c>
    </row>
    <row r="43" customHeight="true" spans="1:2">
      <c r="A43" s="99" t="s">
        <v>129</v>
      </c>
      <c r="B43" s="109">
        <v>10962.69</v>
      </c>
    </row>
    <row r="44" customHeight="true" spans="1:2">
      <c r="A44" s="99" t="s">
        <v>130</v>
      </c>
      <c r="B44" s="109">
        <v>4352.97</v>
      </c>
    </row>
    <row r="45" customHeight="true" spans="1:2">
      <c r="A45" s="99" t="s">
        <v>131</v>
      </c>
      <c r="B45" s="109">
        <v>422.77</v>
      </c>
    </row>
    <row r="46" customHeight="true" spans="1:2">
      <c r="A46" s="99" t="s">
        <v>132</v>
      </c>
      <c r="B46" s="109">
        <v>316.34</v>
      </c>
    </row>
    <row r="47" customHeight="true" spans="1:2">
      <c r="A47" s="99" t="s">
        <v>133</v>
      </c>
      <c r="B47" s="109">
        <v>5870.6</v>
      </c>
    </row>
    <row r="48" customHeight="true" spans="1:2">
      <c r="A48" s="99" t="s">
        <v>134</v>
      </c>
      <c r="B48" s="109">
        <v>1788.66</v>
      </c>
    </row>
    <row r="49" customHeight="true" spans="1:2">
      <c r="A49" s="99" t="s">
        <v>135</v>
      </c>
      <c r="B49" s="109">
        <v>554.77</v>
      </c>
    </row>
    <row r="50" customHeight="true" spans="1:2">
      <c r="A50" s="99" t="s">
        <v>136</v>
      </c>
      <c r="B50" s="109">
        <v>31.71</v>
      </c>
    </row>
    <row r="51" customHeight="true" spans="1:2">
      <c r="A51" s="99" t="s">
        <v>137</v>
      </c>
      <c r="B51" s="109">
        <v>951.25</v>
      </c>
    </row>
    <row r="52" customHeight="true" spans="1:2">
      <c r="A52" s="99" t="s">
        <v>138</v>
      </c>
      <c r="B52" s="109">
        <v>9</v>
      </c>
    </row>
    <row r="53" customHeight="true" spans="1:2">
      <c r="A53" s="99" t="s">
        <v>139</v>
      </c>
      <c r="B53" s="109">
        <v>241.92</v>
      </c>
    </row>
    <row r="54" customHeight="true" spans="1:2">
      <c r="A54" s="99" t="s">
        <v>140</v>
      </c>
      <c r="B54" s="109">
        <v>7913.09</v>
      </c>
    </row>
    <row r="55" customHeight="true" spans="1:2">
      <c r="A55" s="99" t="s">
        <v>141</v>
      </c>
      <c r="B55" s="109">
        <v>3075.65</v>
      </c>
    </row>
    <row r="56" customHeight="true" spans="1:2">
      <c r="A56" s="99" t="s">
        <v>142</v>
      </c>
      <c r="B56" s="109">
        <v>434.36</v>
      </c>
    </row>
    <row r="57" customHeight="true" spans="1:2">
      <c r="A57" s="99" t="s">
        <v>143</v>
      </c>
      <c r="B57" s="109">
        <v>522.42</v>
      </c>
    </row>
    <row r="58" customHeight="true" spans="1:2">
      <c r="A58" s="99" t="s">
        <v>144</v>
      </c>
      <c r="B58" s="109">
        <v>3880.66</v>
      </c>
    </row>
    <row r="59" customHeight="true" spans="1:2">
      <c r="A59" s="99" t="s">
        <v>145</v>
      </c>
      <c r="B59" s="109">
        <v>76098.74</v>
      </c>
    </row>
    <row r="60" customHeight="true" spans="1:2">
      <c r="A60" s="99" t="s">
        <v>146</v>
      </c>
      <c r="B60" s="109">
        <v>1757.07</v>
      </c>
    </row>
    <row r="61" customHeight="true" spans="1:2">
      <c r="A61" s="99" t="s">
        <v>147</v>
      </c>
      <c r="B61" s="109">
        <v>2347.13</v>
      </c>
    </row>
    <row r="62" customHeight="true" spans="1:2">
      <c r="A62" s="99" t="s">
        <v>148</v>
      </c>
      <c r="B62" s="109">
        <v>0</v>
      </c>
    </row>
    <row r="63" customHeight="true" spans="1:2">
      <c r="A63" s="99" t="s">
        <v>149</v>
      </c>
      <c r="B63" s="109">
        <v>0</v>
      </c>
    </row>
    <row r="64" customHeight="true" spans="1:2">
      <c r="A64" s="99" t="s">
        <v>150</v>
      </c>
      <c r="B64" s="109">
        <v>684.19</v>
      </c>
    </row>
    <row r="65" customHeight="true" spans="1:2">
      <c r="A65" s="99" t="s">
        <v>151</v>
      </c>
      <c r="B65" s="109">
        <v>71310.34</v>
      </c>
    </row>
    <row r="66" customHeight="true" spans="1:2">
      <c r="A66" s="99" t="s">
        <v>152</v>
      </c>
      <c r="B66" s="109">
        <v>446.35</v>
      </c>
    </row>
    <row r="67" customHeight="true" spans="1:2">
      <c r="A67" s="99" t="s">
        <v>153</v>
      </c>
      <c r="B67" s="109">
        <v>306</v>
      </c>
    </row>
    <row r="68" customHeight="true" spans="1:2">
      <c r="A68" s="99" t="s">
        <v>154</v>
      </c>
      <c r="B68" s="109">
        <v>2.6</v>
      </c>
    </row>
    <row r="69" customHeight="true" spans="1:2">
      <c r="A69" s="99" t="s">
        <v>155</v>
      </c>
      <c r="B69" s="109">
        <v>137.75</v>
      </c>
    </row>
    <row r="70" customHeight="true" spans="1:2">
      <c r="A70" s="99" t="s">
        <v>156</v>
      </c>
      <c r="B70" s="109">
        <v>210.33</v>
      </c>
    </row>
    <row r="71" customHeight="true" spans="1:2">
      <c r="A71" s="99" t="s">
        <v>157</v>
      </c>
      <c r="B71" s="109">
        <v>137.21</v>
      </c>
    </row>
    <row r="72" customHeight="true" spans="1:2">
      <c r="A72" s="99" t="s">
        <v>158</v>
      </c>
      <c r="B72" s="109">
        <v>3.64</v>
      </c>
    </row>
    <row r="73" customHeight="true" spans="1:2">
      <c r="A73" s="99" t="s">
        <v>159</v>
      </c>
      <c r="B73" s="109">
        <v>52</v>
      </c>
    </row>
    <row r="74" customHeight="true" spans="1:2">
      <c r="A74" s="99" t="s">
        <v>160</v>
      </c>
      <c r="B74" s="109">
        <v>17.48</v>
      </c>
    </row>
    <row r="75" customHeight="true" spans="1:2">
      <c r="A75" s="99" t="s">
        <v>161</v>
      </c>
      <c r="B75" s="109">
        <v>762.36</v>
      </c>
    </row>
    <row r="76" customHeight="true" spans="1:2">
      <c r="A76" s="99" t="s">
        <v>162</v>
      </c>
      <c r="B76" s="109">
        <v>99.56</v>
      </c>
    </row>
    <row r="77" customHeight="true" spans="1:2">
      <c r="A77" s="99" t="s">
        <v>163</v>
      </c>
      <c r="B77" s="109">
        <v>4.16</v>
      </c>
    </row>
    <row r="78" customHeight="true" spans="1:2">
      <c r="A78" s="99" t="s">
        <v>164</v>
      </c>
      <c r="B78" s="109">
        <v>78.47</v>
      </c>
    </row>
    <row r="79" customHeight="true" spans="1:2">
      <c r="A79" s="99" t="s">
        <v>165</v>
      </c>
      <c r="B79" s="109">
        <v>580.16</v>
      </c>
    </row>
    <row r="80" customHeight="true" spans="1:2">
      <c r="A80" s="99" t="s">
        <v>166</v>
      </c>
      <c r="B80" s="109">
        <v>495.39</v>
      </c>
    </row>
    <row r="81" customHeight="true" spans="1:2">
      <c r="A81" s="99" t="s">
        <v>167</v>
      </c>
      <c r="B81" s="109">
        <v>231.81</v>
      </c>
    </row>
    <row r="82" customHeight="true" spans="1:2">
      <c r="A82" s="99" t="s">
        <v>168</v>
      </c>
      <c r="B82" s="109">
        <v>259.88</v>
      </c>
    </row>
    <row r="83" customHeight="true" spans="1:2">
      <c r="A83" s="99" t="s">
        <v>169</v>
      </c>
      <c r="B83" s="109">
        <v>3.7</v>
      </c>
    </row>
    <row r="84" customHeight="true" spans="1:2">
      <c r="A84" s="99" t="s">
        <v>170</v>
      </c>
      <c r="B84" s="109">
        <v>1364.65</v>
      </c>
    </row>
    <row r="85" customHeight="true" spans="1:2">
      <c r="A85" s="99" t="s">
        <v>171</v>
      </c>
      <c r="B85" s="109">
        <v>772.21</v>
      </c>
    </row>
    <row r="86" customHeight="true" spans="1:2">
      <c r="A86" s="99" t="s">
        <v>172</v>
      </c>
      <c r="B86" s="109">
        <v>30.82</v>
      </c>
    </row>
    <row r="87" customHeight="true" spans="1:2">
      <c r="A87" s="99" t="s">
        <v>173</v>
      </c>
      <c r="B87" s="109">
        <v>0</v>
      </c>
    </row>
    <row r="88" customHeight="true" spans="1:2">
      <c r="A88" s="99" t="s">
        <v>174</v>
      </c>
      <c r="B88" s="109">
        <v>166.87</v>
      </c>
    </row>
    <row r="89" customHeight="true" spans="1:2">
      <c r="A89" s="99" t="s">
        <v>175</v>
      </c>
      <c r="B89" s="109">
        <v>394.75</v>
      </c>
    </row>
    <row r="90" customHeight="true" spans="1:2">
      <c r="A90" s="99" t="s">
        <v>176</v>
      </c>
      <c r="B90" s="109">
        <v>7096.79</v>
      </c>
    </row>
    <row r="91" customHeight="true" spans="1:2">
      <c r="A91" s="99" t="s">
        <v>177</v>
      </c>
      <c r="B91" s="109">
        <v>5040.37</v>
      </c>
    </row>
    <row r="92" customHeight="true" spans="1:2">
      <c r="A92" s="99" t="s">
        <v>178</v>
      </c>
      <c r="B92" s="109">
        <v>751.94</v>
      </c>
    </row>
    <row r="93" customHeight="true" spans="1:2">
      <c r="A93" s="99" t="s">
        <v>179</v>
      </c>
      <c r="B93" s="109">
        <v>89.1</v>
      </c>
    </row>
    <row r="94" customHeight="true" spans="1:2">
      <c r="A94" s="99" t="s">
        <v>180</v>
      </c>
      <c r="B94" s="109">
        <v>735.38</v>
      </c>
    </row>
    <row r="95" customHeight="true" spans="1:2">
      <c r="A95" s="99" t="s">
        <v>181</v>
      </c>
      <c r="B95" s="109">
        <v>480</v>
      </c>
    </row>
    <row r="96" customHeight="true" spans="1:2">
      <c r="A96" s="99" t="s">
        <v>182</v>
      </c>
      <c r="B96" s="109">
        <v>7424.29</v>
      </c>
    </row>
    <row r="97" customHeight="true" spans="1:2">
      <c r="A97" s="99" t="s">
        <v>183</v>
      </c>
      <c r="B97" s="109">
        <v>1345</v>
      </c>
    </row>
    <row r="98" customHeight="true" spans="1:2">
      <c r="A98" s="99" t="s">
        <v>184</v>
      </c>
      <c r="B98" s="109">
        <v>90.11</v>
      </c>
    </row>
    <row r="99" customHeight="true" spans="1:2">
      <c r="A99" s="99" t="s">
        <v>185</v>
      </c>
      <c r="B99" s="109">
        <v>133.58</v>
      </c>
    </row>
    <row r="100" customHeight="true" spans="1:2">
      <c r="A100" s="99" t="s">
        <v>186</v>
      </c>
      <c r="B100" s="109">
        <v>6.38</v>
      </c>
    </row>
    <row r="101" customHeight="true" spans="1:2">
      <c r="A101" s="99" t="s">
        <v>187</v>
      </c>
      <c r="B101" s="109">
        <v>5849.22</v>
      </c>
    </row>
    <row r="102" customHeight="true" spans="1:2">
      <c r="A102" s="99" t="s">
        <v>188</v>
      </c>
      <c r="B102" s="109">
        <v>2895.03</v>
      </c>
    </row>
    <row r="103" customHeight="true" spans="1:2">
      <c r="A103" s="99" t="s">
        <v>189</v>
      </c>
      <c r="B103" s="109">
        <v>350.25</v>
      </c>
    </row>
    <row r="104" customHeight="true" spans="1:2">
      <c r="A104" s="99" t="s">
        <v>190</v>
      </c>
      <c r="B104" s="109">
        <v>33.57</v>
      </c>
    </row>
    <row r="105" customHeight="true" spans="1:2">
      <c r="A105" s="99" t="s">
        <v>191</v>
      </c>
      <c r="B105" s="109">
        <v>67.51</v>
      </c>
    </row>
    <row r="106" customHeight="true" spans="1:2">
      <c r="A106" s="99" t="s">
        <v>192</v>
      </c>
      <c r="B106" s="109">
        <v>2443.7</v>
      </c>
    </row>
    <row r="107" customHeight="true" spans="1:2">
      <c r="A107" s="99" t="s">
        <v>193</v>
      </c>
      <c r="B107" s="109">
        <v>359.15</v>
      </c>
    </row>
    <row r="108" customHeight="true" spans="1:2">
      <c r="A108" s="99" t="s">
        <v>194</v>
      </c>
      <c r="B108" s="109">
        <v>244.3</v>
      </c>
    </row>
    <row r="109" customHeight="true" spans="1:2">
      <c r="A109" s="99" t="s">
        <v>195</v>
      </c>
      <c r="B109" s="109">
        <v>28.66</v>
      </c>
    </row>
    <row r="110" customHeight="true" spans="1:2">
      <c r="A110" s="99" t="s">
        <v>196</v>
      </c>
      <c r="B110" s="109">
        <v>19.64</v>
      </c>
    </row>
    <row r="111" customHeight="true" spans="1:2">
      <c r="A111" s="99" t="s">
        <v>197</v>
      </c>
      <c r="B111" s="109">
        <v>10.65</v>
      </c>
    </row>
    <row r="112" customHeight="true" spans="1:2">
      <c r="A112" s="99" t="s">
        <v>198</v>
      </c>
      <c r="B112" s="109">
        <v>55.91</v>
      </c>
    </row>
    <row r="113" customHeight="true" spans="1:2">
      <c r="A113" s="99" t="s">
        <v>199</v>
      </c>
      <c r="B113" s="109">
        <v>293.19</v>
      </c>
    </row>
    <row r="114" customHeight="true" spans="1:2">
      <c r="A114" s="99" t="s">
        <v>200</v>
      </c>
      <c r="B114" s="109">
        <v>91.82</v>
      </c>
    </row>
    <row r="115" customHeight="true" spans="1:2">
      <c r="A115" s="99" t="s">
        <v>201</v>
      </c>
      <c r="B115" s="109">
        <v>48.78</v>
      </c>
    </row>
    <row r="116" customHeight="true" spans="1:2">
      <c r="A116" s="99" t="s">
        <v>202</v>
      </c>
      <c r="B116" s="109">
        <v>152.59</v>
      </c>
    </row>
    <row r="117" customHeight="true" spans="1:2">
      <c r="A117" s="99" t="s">
        <v>203</v>
      </c>
      <c r="B117" s="109">
        <v>351.8</v>
      </c>
    </row>
    <row r="118" customHeight="true" spans="1:2">
      <c r="A118" s="99" t="s">
        <v>204</v>
      </c>
      <c r="B118" s="109">
        <v>137.88</v>
      </c>
    </row>
    <row r="119" customHeight="true" spans="1:2">
      <c r="A119" s="99" t="s">
        <v>205</v>
      </c>
      <c r="B119" s="109">
        <v>12.33</v>
      </c>
    </row>
    <row r="120" customHeight="true" spans="1:2">
      <c r="A120" s="99" t="s">
        <v>206</v>
      </c>
      <c r="B120" s="109">
        <v>79.33</v>
      </c>
    </row>
    <row r="121" customHeight="true" spans="1:2">
      <c r="A121" s="99" t="s">
        <v>207</v>
      </c>
      <c r="B121" s="109">
        <v>122.27</v>
      </c>
    </row>
    <row r="122" customHeight="true" spans="1:2">
      <c r="A122" s="99" t="s">
        <v>208</v>
      </c>
      <c r="B122" s="109">
        <v>5450.29</v>
      </c>
    </row>
    <row r="123" customHeight="true" spans="1:2">
      <c r="A123" s="99" t="s">
        <v>209</v>
      </c>
      <c r="B123" s="109">
        <v>3508.81</v>
      </c>
    </row>
    <row r="124" customHeight="true" spans="1:2">
      <c r="A124" s="99" t="s">
        <v>210</v>
      </c>
      <c r="B124" s="109">
        <v>331.48</v>
      </c>
    </row>
    <row r="125" customHeight="true" spans="1:2">
      <c r="A125" s="99" t="s">
        <v>211</v>
      </c>
      <c r="B125" s="109">
        <v>48.3</v>
      </c>
    </row>
    <row r="126" customHeight="true" spans="1:2">
      <c r="A126" s="99" t="s">
        <v>212</v>
      </c>
      <c r="B126" s="109">
        <v>37.06</v>
      </c>
    </row>
    <row r="127" customHeight="true" spans="1:2">
      <c r="A127" s="99" t="s">
        <v>213</v>
      </c>
      <c r="B127" s="109">
        <v>59.68</v>
      </c>
    </row>
    <row r="128" customHeight="true" spans="1:2">
      <c r="A128" s="99" t="s">
        <v>214</v>
      </c>
      <c r="B128" s="109">
        <v>322.9</v>
      </c>
    </row>
    <row r="129" customHeight="true" spans="1:2">
      <c r="A129" s="99" t="s">
        <v>215</v>
      </c>
      <c r="B129" s="109">
        <v>25.46</v>
      </c>
    </row>
    <row r="130" customHeight="true" spans="1:2">
      <c r="A130" s="99" t="s">
        <v>216</v>
      </c>
      <c r="B130" s="109">
        <v>196.86</v>
      </c>
    </row>
    <row r="131" customHeight="true" spans="1:2">
      <c r="A131" s="99" t="s">
        <v>217</v>
      </c>
      <c r="B131" s="109">
        <v>919.24</v>
      </c>
    </row>
    <row r="132" customHeight="true" spans="1:2">
      <c r="A132" s="99" t="s">
        <v>218</v>
      </c>
      <c r="B132" s="109">
        <v>0.5</v>
      </c>
    </row>
    <row r="133" customHeight="true" spans="1:2">
      <c r="A133" s="99" t="s">
        <v>219</v>
      </c>
      <c r="B133" s="109">
        <v>6006.44</v>
      </c>
    </row>
    <row r="134" customHeight="true" spans="1:2">
      <c r="A134" s="99" t="s">
        <v>220</v>
      </c>
      <c r="B134" s="109">
        <v>189.19</v>
      </c>
    </row>
    <row r="135" customHeight="true" spans="1:2">
      <c r="A135" s="99" t="s">
        <v>221</v>
      </c>
      <c r="B135" s="109">
        <v>116.83</v>
      </c>
    </row>
    <row r="136" customHeight="true" spans="1:2">
      <c r="A136" s="99" t="s">
        <v>222</v>
      </c>
      <c r="B136" s="109">
        <v>0</v>
      </c>
    </row>
    <row r="137" customHeight="true" spans="1:2">
      <c r="A137" s="99" t="s">
        <v>223</v>
      </c>
      <c r="B137" s="109">
        <v>87.58</v>
      </c>
    </row>
    <row r="138" customHeight="true" spans="1:2">
      <c r="A138" s="99" t="s">
        <v>224</v>
      </c>
      <c r="B138" s="109">
        <v>5612.85</v>
      </c>
    </row>
    <row r="139" customHeight="true" spans="1:2">
      <c r="A139" s="99" t="s">
        <v>225</v>
      </c>
      <c r="B139" s="109">
        <v>10.42</v>
      </c>
    </row>
    <row r="140" customHeight="true" spans="1:2">
      <c r="A140" s="99" t="s">
        <v>226</v>
      </c>
      <c r="B140" s="109">
        <v>10.42</v>
      </c>
    </row>
    <row r="141" customHeight="true" spans="1:2">
      <c r="A141" s="99" t="s">
        <v>227</v>
      </c>
      <c r="B141" s="109">
        <v>0</v>
      </c>
    </row>
    <row r="142" customHeight="true" spans="1:2">
      <c r="A142" s="99" t="s">
        <v>228</v>
      </c>
      <c r="B142" s="109">
        <v>1262.68</v>
      </c>
    </row>
    <row r="143" customHeight="true" spans="1:2">
      <c r="A143" s="99" t="s">
        <v>229</v>
      </c>
      <c r="B143" s="109">
        <v>4</v>
      </c>
    </row>
    <row r="144" customHeight="true" spans="1:2">
      <c r="A144" s="99" t="s">
        <v>230</v>
      </c>
      <c r="B144" s="109">
        <v>1258.68</v>
      </c>
    </row>
    <row r="145" customHeight="true" spans="1:2">
      <c r="A145" s="99" t="s">
        <v>231</v>
      </c>
      <c r="B145" s="109">
        <v>85.56</v>
      </c>
    </row>
    <row r="146" customHeight="true" spans="1:2">
      <c r="A146" s="99" t="s">
        <v>232</v>
      </c>
      <c r="B146" s="109">
        <v>85.56</v>
      </c>
    </row>
    <row r="147" customHeight="true" spans="1:2">
      <c r="A147" s="99" t="s">
        <v>233</v>
      </c>
      <c r="B147" s="109">
        <v>85.56</v>
      </c>
    </row>
    <row r="148" customHeight="true" spans="1:2">
      <c r="A148" s="99" t="s">
        <v>234</v>
      </c>
      <c r="B148" s="109">
        <v>753.16</v>
      </c>
    </row>
    <row r="149" customHeight="true" spans="1:2">
      <c r="A149" s="99" t="s">
        <v>235</v>
      </c>
      <c r="B149" s="109">
        <v>644.79</v>
      </c>
    </row>
    <row r="150" customHeight="true" spans="1:2">
      <c r="A150" s="99" t="s">
        <v>236</v>
      </c>
      <c r="B150" s="109">
        <v>113.7</v>
      </c>
    </row>
    <row r="151" customHeight="true" spans="1:2">
      <c r="A151" s="99" t="s">
        <v>237</v>
      </c>
      <c r="B151" s="109">
        <v>411</v>
      </c>
    </row>
    <row r="152" customHeight="true" spans="1:2">
      <c r="A152" s="99" t="s">
        <v>238</v>
      </c>
      <c r="B152" s="109">
        <v>78.85</v>
      </c>
    </row>
    <row r="153" customHeight="true" spans="1:2">
      <c r="A153" s="99" t="s">
        <v>239</v>
      </c>
      <c r="B153" s="109">
        <v>41.24</v>
      </c>
    </row>
    <row r="154" customHeight="true" spans="1:2">
      <c r="A154" s="99" t="s">
        <v>240</v>
      </c>
      <c r="B154" s="109">
        <v>108.37</v>
      </c>
    </row>
    <row r="155" customHeight="true" spans="1:2">
      <c r="A155" s="99" t="s">
        <v>241</v>
      </c>
      <c r="B155" s="109">
        <v>108.37</v>
      </c>
    </row>
    <row r="156" customHeight="true" spans="1:2">
      <c r="A156" s="99" t="s">
        <v>242</v>
      </c>
      <c r="B156" s="109">
        <v>43102.03</v>
      </c>
    </row>
    <row r="157" customHeight="true" spans="1:2">
      <c r="A157" s="99" t="s">
        <v>243</v>
      </c>
      <c r="B157" s="109">
        <v>43.24</v>
      </c>
    </row>
    <row r="158" customHeight="true" spans="1:2">
      <c r="A158" s="99" t="s">
        <v>244</v>
      </c>
      <c r="B158" s="109">
        <v>43.24</v>
      </c>
    </row>
    <row r="159" customHeight="true" spans="1:2">
      <c r="A159" s="99" t="s">
        <v>245</v>
      </c>
      <c r="B159" s="109">
        <v>0</v>
      </c>
    </row>
    <row r="160" customHeight="true" spans="1:2">
      <c r="A160" s="99" t="s">
        <v>246</v>
      </c>
      <c r="B160" s="109">
        <v>39627.49</v>
      </c>
    </row>
    <row r="161" customHeight="true" spans="1:2">
      <c r="A161" s="99" t="s">
        <v>247</v>
      </c>
      <c r="B161" s="109">
        <v>26753.51</v>
      </c>
    </row>
    <row r="162" customHeight="true" spans="1:2">
      <c r="A162" s="99" t="s">
        <v>248</v>
      </c>
      <c r="B162" s="109">
        <v>5918.45</v>
      </c>
    </row>
    <row r="163" customHeight="true" spans="1:2">
      <c r="A163" s="99" t="s">
        <v>249</v>
      </c>
      <c r="B163" s="109">
        <v>2151.48</v>
      </c>
    </row>
    <row r="164" customHeight="true" spans="1:2">
      <c r="A164" s="99" t="s">
        <v>250</v>
      </c>
      <c r="B164" s="109">
        <v>4277.74</v>
      </c>
    </row>
    <row r="165" customHeight="true" spans="1:2">
      <c r="A165" s="99" t="s">
        <v>251</v>
      </c>
      <c r="B165" s="109">
        <v>27.11</v>
      </c>
    </row>
    <row r="166" customHeight="true" spans="1:2">
      <c r="A166" s="99" t="s">
        <v>252</v>
      </c>
      <c r="B166" s="109">
        <v>499.19</v>
      </c>
    </row>
    <row r="167" customHeight="true" spans="1:2">
      <c r="A167" s="99" t="s">
        <v>253</v>
      </c>
      <c r="B167" s="109">
        <v>3416.31</v>
      </c>
    </row>
    <row r="168" customHeight="true" spans="1:2">
      <c r="A168" s="99" t="s">
        <v>254</v>
      </c>
      <c r="B168" s="109">
        <v>1582.72</v>
      </c>
    </row>
    <row r="169" customHeight="true" spans="1:2">
      <c r="A169" s="99" t="s">
        <v>255</v>
      </c>
      <c r="B169" s="109">
        <v>219.09</v>
      </c>
    </row>
    <row r="170" customHeight="true" spans="1:2">
      <c r="A170" s="99" t="s">
        <v>256</v>
      </c>
      <c r="B170" s="109">
        <v>5.29</v>
      </c>
    </row>
    <row r="171" customHeight="true" spans="1:2">
      <c r="A171" s="99" t="s">
        <v>257</v>
      </c>
      <c r="B171" s="109">
        <v>576.22</v>
      </c>
    </row>
    <row r="172" customHeight="true" spans="1:2">
      <c r="A172" s="99" t="s">
        <v>258</v>
      </c>
      <c r="B172" s="109">
        <v>337.08</v>
      </c>
    </row>
    <row r="173" customHeight="true" spans="1:2">
      <c r="A173" s="99" t="s">
        <v>259</v>
      </c>
      <c r="B173" s="109">
        <v>134</v>
      </c>
    </row>
    <row r="174" customHeight="true" spans="1:2">
      <c r="A174" s="99" t="s">
        <v>260</v>
      </c>
      <c r="B174" s="109">
        <v>39.76</v>
      </c>
    </row>
    <row r="175" customHeight="true" spans="1:2">
      <c r="A175" s="99" t="s">
        <v>261</v>
      </c>
      <c r="B175" s="109">
        <v>54</v>
      </c>
    </row>
    <row r="176" customHeight="true" spans="1:2">
      <c r="A176" s="99" t="s">
        <v>262</v>
      </c>
      <c r="B176" s="109">
        <v>18.98</v>
      </c>
    </row>
    <row r="177" customHeight="true" spans="1:2">
      <c r="A177" s="99" t="s">
        <v>263</v>
      </c>
      <c r="B177" s="109">
        <v>449.16</v>
      </c>
    </row>
    <row r="178" customHeight="true" spans="1:2">
      <c r="A178" s="99" t="s">
        <v>264</v>
      </c>
      <c r="B178" s="109">
        <v>15</v>
      </c>
    </row>
    <row r="179" customHeight="true" spans="1:2">
      <c r="A179" s="99" t="s">
        <v>265</v>
      </c>
      <c r="B179" s="109">
        <v>15</v>
      </c>
    </row>
    <row r="180" customHeight="true" spans="1:2">
      <c r="A180" s="99" t="s">
        <v>266</v>
      </c>
      <c r="B180" s="109">
        <v>292343</v>
      </c>
    </row>
    <row r="181" customHeight="true" spans="1:2">
      <c r="A181" s="99" t="s">
        <v>267</v>
      </c>
      <c r="B181" s="109">
        <v>39406.7</v>
      </c>
    </row>
    <row r="182" customHeight="true" spans="1:2">
      <c r="A182" s="99" t="s">
        <v>268</v>
      </c>
      <c r="B182" s="109">
        <v>1711.9</v>
      </c>
    </row>
    <row r="183" customHeight="true" spans="1:2">
      <c r="A183" s="99" t="s">
        <v>269</v>
      </c>
      <c r="B183" s="109">
        <v>3434.68</v>
      </c>
    </row>
    <row r="184" customHeight="true" spans="1:2">
      <c r="A184" s="99" t="s">
        <v>270</v>
      </c>
      <c r="B184" s="109">
        <v>34260.12</v>
      </c>
    </row>
    <row r="185" customHeight="true" spans="1:2">
      <c r="A185" s="99" t="s">
        <v>271</v>
      </c>
      <c r="B185" s="109">
        <v>238475.07</v>
      </c>
    </row>
    <row r="186" customHeight="true" spans="1:2">
      <c r="A186" s="99" t="s">
        <v>272</v>
      </c>
      <c r="B186" s="109">
        <v>28839.85</v>
      </c>
    </row>
    <row r="187" customHeight="true" spans="1:2">
      <c r="A187" s="99" t="s">
        <v>273</v>
      </c>
      <c r="B187" s="109">
        <v>93266.67</v>
      </c>
    </row>
    <row r="188" customHeight="true" spans="1:2">
      <c r="A188" s="99" t="s">
        <v>274</v>
      </c>
      <c r="B188" s="109">
        <v>52659.35</v>
      </c>
    </row>
    <row r="189" customHeight="true" spans="1:2">
      <c r="A189" s="99" t="s">
        <v>275</v>
      </c>
      <c r="B189" s="109">
        <v>47134.26</v>
      </c>
    </row>
    <row r="190" customHeight="true" spans="1:2">
      <c r="A190" s="99" t="s">
        <v>276</v>
      </c>
      <c r="B190" s="109">
        <v>0</v>
      </c>
    </row>
    <row r="191" customHeight="true" spans="1:2">
      <c r="A191" s="99" t="s">
        <v>277</v>
      </c>
      <c r="B191" s="109">
        <v>16574.94</v>
      </c>
    </row>
    <row r="192" customHeight="true" spans="1:2">
      <c r="A192" s="99" t="s">
        <v>278</v>
      </c>
      <c r="B192" s="109">
        <v>9894.25</v>
      </c>
    </row>
    <row r="193" customHeight="true" spans="1:2">
      <c r="A193" s="99" t="s">
        <v>279</v>
      </c>
      <c r="B193" s="109">
        <v>5548.42</v>
      </c>
    </row>
    <row r="194" customHeight="true" spans="1:2">
      <c r="A194" s="99" t="s">
        <v>280</v>
      </c>
      <c r="B194" s="109">
        <v>4345.83</v>
      </c>
    </row>
    <row r="195" customHeight="true" spans="1:2">
      <c r="A195" s="99" t="s">
        <v>281</v>
      </c>
      <c r="B195" s="109">
        <v>2512.23</v>
      </c>
    </row>
    <row r="196" customHeight="true" spans="1:2">
      <c r="A196" s="99" t="s">
        <v>282</v>
      </c>
      <c r="B196" s="109">
        <v>2512.23</v>
      </c>
    </row>
    <row r="197" customHeight="true" spans="1:2">
      <c r="A197" s="99" t="s">
        <v>283</v>
      </c>
      <c r="B197" s="109">
        <v>1617.59</v>
      </c>
    </row>
    <row r="198" customHeight="true" spans="1:2">
      <c r="A198" s="99" t="s">
        <v>284</v>
      </c>
      <c r="B198" s="109">
        <v>941.47</v>
      </c>
    </row>
    <row r="199" customHeight="true" spans="1:2">
      <c r="A199" s="99" t="s">
        <v>285</v>
      </c>
      <c r="B199" s="109">
        <v>676.12</v>
      </c>
    </row>
    <row r="200" customHeight="true" spans="1:2">
      <c r="A200" s="99" t="s">
        <v>286</v>
      </c>
      <c r="B200" s="109">
        <v>0</v>
      </c>
    </row>
    <row r="201" customHeight="true" spans="1:2">
      <c r="A201" s="99" t="s">
        <v>287</v>
      </c>
      <c r="B201" s="109">
        <v>0</v>
      </c>
    </row>
    <row r="202" customHeight="true" spans="1:2">
      <c r="A202" s="99" t="s">
        <v>288</v>
      </c>
      <c r="B202" s="109">
        <v>0</v>
      </c>
    </row>
    <row r="203" customHeight="true" spans="1:2">
      <c r="A203" s="99" t="s">
        <v>289</v>
      </c>
      <c r="B203" s="109">
        <v>437.17</v>
      </c>
    </row>
    <row r="204" customHeight="true" spans="1:2">
      <c r="A204" s="99" t="s">
        <v>290</v>
      </c>
      <c r="B204" s="109">
        <v>437.17</v>
      </c>
    </row>
    <row r="205" customHeight="true" spans="1:2">
      <c r="A205" s="99" t="s">
        <v>291</v>
      </c>
      <c r="B205" s="109">
        <v>21374.98</v>
      </c>
    </row>
    <row r="206" customHeight="true" spans="1:2">
      <c r="A206" s="99" t="s">
        <v>292</v>
      </c>
      <c r="B206" s="109">
        <v>821.29</v>
      </c>
    </row>
    <row r="207" customHeight="true" spans="1:2">
      <c r="A207" s="99" t="s">
        <v>293</v>
      </c>
      <c r="B207" s="109">
        <v>742.76</v>
      </c>
    </row>
    <row r="208" customHeight="true" spans="1:2">
      <c r="A208" s="99" t="s">
        <v>294</v>
      </c>
      <c r="B208" s="109">
        <v>18.78</v>
      </c>
    </row>
    <row r="209" customHeight="true" spans="1:2">
      <c r="A209" s="99" t="s">
        <v>295</v>
      </c>
      <c r="B209" s="109">
        <v>59.75</v>
      </c>
    </row>
    <row r="210" customHeight="true" spans="1:2">
      <c r="A210" s="99" t="s">
        <v>296</v>
      </c>
      <c r="B210" s="109">
        <v>207.63</v>
      </c>
    </row>
    <row r="211" customHeight="true" spans="1:2">
      <c r="A211" s="99" t="s">
        <v>297</v>
      </c>
      <c r="B211" s="109">
        <v>207.63</v>
      </c>
    </row>
    <row r="212" customHeight="true" spans="1:2">
      <c r="A212" s="99" t="s">
        <v>298</v>
      </c>
      <c r="B212" s="109">
        <v>0</v>
      </c>
    </row>
    <row r="213" customHeight="true" spans="1:2">
      <c r="A213" s="99" t="s">
        <v>299</v>
      </c>
      <c r="B213" s="109">
        <v>66.49</v>
      </c>
    </row>
    <row r="214" customHeight="true" spans="1:2">
      <c r="A214" s="99" t="s">
        <v>300</v>
      </c>
      <c r="B214" s="109">
        <v>53.34</v>
      </c>
    </row>
    <row r="215" customHeight="true" spans="1:2">
      <c r="A215" s="99" t="s">
        <v>301</v>
      </c>
      <c r="B215" s="109">
        <v>13.15</v>
      </c>
    </row>
    <row r="216" customHeight="true" spans="1:2">
      <c r="A216" s="99" t="s">
        <v>302</v>
      </c>
      <c r="B216" s="109">
        <v>212.57</v>
      </c>
    </row>
    <row r="217" customHeight="true" spans="1:2">
      <c r="A217" s="99" t="s">
        <v>303</v>
      </c>
      <c r="B217" s="109">
        <v>105.06</v>
      </c>
    </row>
    <row r="218" customHeight="true" spans="1:2">
      <c r="A218" s="99" t="s">
        <v>304</v>
      </c>
      <c r="B218" s="109">
        <v>1.68</v>
      </c>
    </row>
    <row r="219" customHeight="true" spans="1:2">
      <c r="A219" s="99" t="s">
        <v>305</v>
      </c>
      <c r="B219" s="109">
        <v>95.83</v>
      </c>
    </row>
    <row r="220" customHeight="true" spans="1:2">
      <c r="A220" s="99" t="s">
        <v>306</v>
      </c>
      <c r="B220" s="109">
        <v>10</v>
      </c>
    </row>
    <row r="221" customHeight="true" spans="1:2">
      <c r="A221" s="99" t="s">
        <v>307</v>
      </c>
      <c r="B221" s="109">
        <v>20</v>
      </c>
    </row>
    <row r="222" customHeight="true" spans="1:2">
      <c r="A222" s="99" t="s">
        <v>308</v>
      </c>
      <c r="B222" s="109">
        <v>20</v>
      </c>
    </row>
    <row r="223" customHeight="true" spans="1:2">
      <c r="A223" s="99" t="s">
        <v>309</v>
      </c>
      <c r="B223" s="109">
        <v>20047</v>
      </c>
    </row>
    <row r="224" customHeight="true" spans="1:2">
      <c r="A224" s="99" t="s">
        <v>310</v>
      </c>
      <c r="B224" s="109">
        <v>20000</v>
      </c>
    </row>
    <row r="225" customHeight="true" spans="1:2">
      <c r="A225" s="99" t="s">
        <v>311</v>
      </c>
      <c r="B225" s="109">
        <v>47</v>
      </c>
    </row>
    <row r="226" customHeight="true" spans="1:2">
      <c r="A226" s="99" t="s">
        <v>312</v>
      </c>
      <c r="B226" s="109">
        <v>13261.83</v>
      </c>
    </row>
    <row r="227" customHeight="true" spans="1:2">
      <c r="A227" s="99" t="s">
        <v>313</v>
      </c>
      <c r="B227" s="109">
        <v>7554.34</v>
      </c>
    </row>
    <row r="228" customHeight="true" spans="1:2">
      <c r="A228" s="99" t="s">
        <v>314</v>
      </c>
      <c r="B228" s="109">
        <v>471.62</v>
      </c>
    </row>
    <row r="229" customHeight="true" spans="1:2">
      <c r="A229" s="99" t="s">
        <v>315</v>
      </c>
      <c r="B229" s="109">
        <v>38.15</v>
      </c>
    </row>
    <row r="230" customHeight="true" spans="1:2">
      <c r="A230" s="99" t="s">
        <v>316</v>
      </c>
      <c r="B230" s="109">
        <v>317.4</v>
      </c>
    </row>
    <row r="231" customHeight="true" spans="1:2">
      <c r="A231" s="99" t="s">
        <v>317</v>
      </c>
      <c r="B231" s="109">
        <v>269.98</v>
      </c>
    </row>
    <row r="232" customHeight="true" spans="1:2">
      <c r="A232" s="99" t="s">
        <v>318</v>
      </c>
      <c r="B232" s="109">
        <v>206.2</v>
      </c>
    </row>
    <row r="233" customHeight="true" spans="1:2">
      <c r="A233" s="99" t="s">
        <v>319</v>
      </c>
      <c r="B233" s="109">
        <v>921.19</v>
      </c>
    </row>
    <row r="234" customHeight="true" spans="1:2">
      <c r="A234" s="99" t="s">
        <v>320</v>
      </c>
      <c r="B234" s="109">
        <v>5.22</v>
      </c>
    </row>
    <row r="235" customHeight="true" spans="1:2">
      <c r="A235" s="99" t="s">
        <v>321</v>
      </c>
      <c r="B235" s="109">
        <v>33.67</v>
      </c>
    </row>
    <row r="236" customHeight="true" spans="1:2">
      <c r="A236" s="99" t="s">
        <v>322</v>
      </c>
      <c r="B236" s="109">
        <v>599.6</v>
      </c>
    </row>
    <row r="237" customHeight="true" spans="1:2">
      <c r="A237" s="99" t="s">
        <v>323</v>
      </c>
      <c r="B237" s="109">
        <v>4691.31</v>
      </c>
    </row>
    <row r="238" customHeight="true" spans="1:2">
      <c r="A238" s="99" t="s">
        <v>324</v>
      </c>
      <c r="B238" s="109">
        <v>1354.21</v>
      </c>
    </row>
    <row r="239" customHeight="true" spans="1:2">
      <c r="A239" s="99" t="s">
        <v>325</v>
      </c>
      <c r="B239" s="109">
        <v>785.64</v>
      </c>
    </row>
    <row r="240" customHeight="true" spans="1:2">
      <c r="A240" s="99" t="s">
        <v>326</v>
      </c>
      <c r="B240" s="109">
        <v>306.62</v>
      </c>
    </row>
    <row r="241" customHeight="true" spans="1:2">
      <c r="A241" s="99" t="s">
        <v>327</v>
      </c>
      <c r="B241" s="109">
        <v>261.95</v>
      </c>
    </row>
    <row r="242" customHeight="true" spans="1:2">
      <c r="A242" s="99" t="s">
        <v>328</v>
      </c>
      <c r="B242" s="109">
        <v>1429.81</v>
      </c>
    </row>
    <row r="243" customHeight="true" spans="1:2">
      <c r="A243" s="99" t="s">
        <v>329</v>
      </c>
      <c r="B243" s="109">
        <v>750.36</v>
      </c>
    </row>
    <row r="244" customHeight="true" spans="1:2">
      <c r="A244" s="99" t="s">
        <v>330</v>
      </c>
      <c r="B244" s="109">
        <v>0</v>
      </c>
    </row>
    <row r="245" customHeight="true" spans="1:2">
      <c r="A245" s="99" t="s">
        <v>331</v>
      </c>
      <c r="B245" s="109">
        <v>459.8</v>
      </c>
    </row>
    <row r="246" customHeight="true" spans="1:2">
      <c r="A246" s="99" t="s">
        <v>332</v>
      </c>
      <c r="B246" s="109">
        <v>219.65</v>
      </c>
    </row>
    <row r="247" customHeight="true" spans="1:2">
      <c r="A247" s="99" t="s">
        <v>333</v>
      </c>
      <c r="B247" s="109">
        <v>709.1</v>
      </c>
    </row>
    <row r="248" customHeight="true" spans="1:2">
      <c r="A248" s="99" t="s">
        <v>334</v>
      </c>
      <c r="B248" s="109">
        <v>709.1</v>
      </c>
    </row>
    <row r="249" customHeight="true" spans="1:2">
      <c r="A249" s="99" t="s">
        <v>335</v>
      </c>
      <c r="B249" s="109">
        <v>2072.89</v>
      </c>
    </row>
    <row r="250" customHeight="true" spans="1:2">
      <c r="A250" s="99" t="s">
        <v>336</v>
      </c>
      <c r="B250" s="109">
        <v>0</v>
      </c>
    </row>
    <row r="251" customHeight="true" spans="1:2">
      <c r="A251" s="99" t="s">
        <v>337</v>
      </c>
      <c r="B251" s="109">
        <v>1635.71</v>
      </c>
    </row>
    <row r="252" customHeight="true" spans="1:2">
      <c r="A252" s="99" t="s">
        <v>338</v>
      </c>
      <c r="B252" s="109">
        <v>437.18</v>
      </c>
    </row>
    <row r="253" customHeight="true" spans="1:2">
      <c r="A253" s="99" t="s">
        <v>339</v>
      </c>
      <c r="B253" s="109">
        <v>141.48</v>
      </c>
    </row>
    <row r="254" customHeight="true" spans="1:2">
      <c r="A254" s="99" t="s">
        <v>340</v>
      </c>
      <c r="B254" s="109">
        <v>141.48</v>
      </c>
    </row>
    <row r="255" customHeight="true" spans="1:2">
      <c r="A255" s="99" t="s">
        <v>341</v>
      </c>
      <c r="B255" s="109">
        <v>222203.27</v>
      </c>
    </row>
    <row r="256" customHeight="true" spans="1:2">
      <c r="A256" s="99" t="s">
        <v>342</v>
      </c>
      <c r="B256" s="109">
        <v>26901.96</v>
      </c>
    </row>
    <row r="257" customHeight="true" spans="1:2">
      <c r="A257" s="99" t="s">
        <v>343</v>
      </c>
      <c r="B257" s="109">
        <v>2465.43</v>
      </c>
    </row>
    <row r="258" customHeight="true" spans="1:2">
      <c r="A258" s="99" t="s">
        <v>344</v>
      </c>
      <c r="B258" s="109">
        <v>283.48</v>
      </c>
    </row>
    <row r="259" customHeight="true" spans="1:2">
      <c r="A259" s="99" t="s">
        <v>345</v>
      </c>
      <c r="B259" s="109">
        <v>0</v>
      </c>
    </row>
    <row r="260" customHeight="true" spans="1:2">
      <c r="A260" s="99" t="s">
        <v>346</v>
      </c>
      <c r="B260" s="109">
        <v>186.03</v>
      </c>
    </row>
    <row r="261" customHeight="true" spans="1:2">
      <c r="A261" s="99" t="s">
        <v>347</v>
      </c>
      <c r="B261" s="109">
        <v>17721.32</v>
      </c>
    </row>
    <row r="262" customHeight="true" spans="1:2">
      <c r="A262" s="99" t="s">
        <v>348</v>
      </c>
      <c r="B262" s="109">
        <v>6218.95</v>
      </c>
    </row>
    <row r="263" customHeight="true" spans="1:2">
      <c r="A263" s="99" t="s">
        <v>349</v>
      </c>
      <c r="B263" s="109">
        <v>26.74</v>
      </c>
    </row>
    <row r="264" customHeight="true" spans="1:2">
      <c r="A264" s="99" t="s">
        <v>350</v>
      </c>
      <c r="B264" s="109">
        <v>2418.68</v>
      </c>
    </row>
    <row r="265" customHeight="true" spans="1:2">
      <c r="A265" s="99" t="s">
        <v>351</v>
      </c>
      <c r="B265" s="109">
        <v>379</v>
      </c>
    </row>
    <row r="266" customHeight="true" spans="1:2">
      <c r="A266" s="99" t="s">
        <v>352</v>
      </c>
      <c r="B266" s="109">
        <v>2039.68</v>
      </c>
    </row>
    <row r="267" customHeight="true" spans="1:2">
      <c r="A267" s="99" t="s">
        <v>353</v>
      </c>
      <c r="B267" s="109">
        <v>88215.33</v>
      </c>
    </row>
    <row r="268" customHeight="true" spans="1:2">
      <c r="A268" s="99" t="s">
        <v>354</v>
      </c>
      <c r="B268" s="109">
        <v>122.82</v>
      </c>
    </row>
    <row r="269" customHeight="true" spans="1:2">
      <c r="A269" s="99" t="s">
        <v>355</v>
      </c>
      <c r="B269" s="109">
        <v>0.15</v>
      </c>
    </row>
    <row r="270" customHeight="true" spans="1:2">
      <c r="A270" s="99" t="s">
        <v>356</v>
      </c>
      <c r="B270" s="109">
        <v>34484.06</v>
      </c>
    </row>
    <row r="271" customHeight="true" spans="1:2">
      <c r="A271" s="99" t="s">
        <v>357</v>
      </c>
      <c r="B271" s="109">
        <v>22241.71</v>
      </c>
    </row>
    <row r="272" customHeight="true" spans="1:2">
      <c r="A272" s="99" t="s">
        <v>358</v>
      </c>
      <c r="B272" s="109">
        <v>30853</v>
      </c>
    </row>
    <row r="273" customHeight="true" spans="1:2">
      <c r="A273" s="99" t="s">
        <v>359</v>
      </c>
      <c r="B273" s="109">
        <v>513.6</v>
      </c>
    </row>
    <row r="274" customHeight="true" spans="1:2">
      <c r="A274" s="99" t="s">
        <v>360</v>
      </c>
      <c r="B274" s="109">
        <v>0</v>
      </c>
    </row>
    <row r="275" customHeight="true" spans="1:2">
      <c r="A275" s="99" t="s">
        <v>361</v>
      </c>
      <c r="B275" s="109">
        <v>0</v>
      </c>
    </row>
    <row r="276" customHeight="true" spans="1:2">
      <c r="A276" s="99" t="s">
        <v>362</v>
      </c>
      <c r="B276" s="109">
        <v>8221.67</v>
      </c>
    </row>
    <row r="277" customHeight="true" spans="1:2">
      <c r="A277" s="99" t="s">
        <v>363</v>
      </c>
      <c r="B277" s="109">
        <v>794.87</v>
      </c>
    </row>
    <row r="278" customHeight="true" spans="1:2">
      <c r="A278" s="99" t="s">
        <v>364</v>
      </c>
      <c r="B278" s="109">
        <v>1108.9</v>
      </c>
    </row>
    <row r="279" customHeight="true" spans="1:2">
      <c r="A279" s="99" t="s">
        <v>365</v>
      </c>
      <c r="B279" s="109">
        <v>2750.16</v>
      </c>
    </row>
    <row r="280" customHeight="true" spans="1:2">
      <c r="A280" s="99" t="s">
        <v>366</v>
      </c>
      <c r="B280" s="109">
        <v>1804.69</v>
      </c>
    </row>
    <row r="281" customHeight="true" spans="1:2">
      <c r="A281" s="99" t="s">
        <v>367</v>
      </c>
      <c r="B281" s="109">
        <v>244.84</v>
      </c>
    </row>
    <row r="282" customHeight="true" spans="1:2">
      <c r="A282" s="99" t="s">
        <v>368</v>
      </c>
      <c r="B282" s="109">
        <v>551.13</v>
      </c>
    </row>
    <row r="283" customHeight="true" spans="1:2">
      <c r="A283" s="99" t="s">
        <v>369</v>
      </c>
      <c r="B283" s="109">
        <v>52</v>
      </c>
    </row>
    <row r="284" customHeight="true" spans="1:2">
      <c r="A284" s="99" t="s">
        <v>370</v>
      </c>
      <c r="B284" s="109">
        <v>915.09</v>
      </c>
    </row>
    <row r="285" customHeight="true" spans="1:2">
      <c r="A285" s="99" t="s">
        <v>371</v>
      </c>
      <c r="B285" s="109">
        <v>8454.51</v>
      </c>
    </row>
    <row r="286" customHeight="true" spans="1:2">
      <c r="A286" s="99" t="s">
        <v>372</v>
      </c>
      <c r="B286" s="109">
        <v>2687.92</v>
      </c>
    </row>
    <row r="287" customHeight="true" spans="1:2">
      <c r="A287" s="99" t="s">
        <v>373</v>
      </c>
      <c r="B287" s="109">
        <v>859.37</v>
      </c>
    </row>
    <row r="288" customHeight="true" spans="1:2">
      <c r="A288" s="99" t="s">
        <v>374</v>
      </c>
      <c r="B288" s="109">
        <v>802.57</v>
      </c>
    </row>
    <row r="289" customHeight="true" spans="1:2">
      <c r="A289" s="99" t="s">
        <v>375</v>
      </c>
      <c r="B289" s="109">
        <v>2161</v>
      </c>
    </row>
    <row r="290" customHeight="true" spans="1:2">
      <c r="A290" s="99" t="s">
        <v>376</v>
      </c>
      <c r="B290" s="109">
        <v>376.84</v>
      </c>
    </row>
    <row r="291" customHeight="true" spans="1:2">
      <c r="A291" s="99" t="s">
        <v>377</v>
      </c>
      <c r="B291" s="109">
        <v>403.05</v>
      </c>
    </row>
    <row r="292" customHeight="true" spans="1:2">
      <c r="A292" s="99" t="s">
        <v>378</v>
      </c>
      <c r="B292" s="109">
        <v>1163.76</v>
      </c>
    </row>
    <row r="293" customHeight="true" spans="1:2">
      <c r="A293" s="99" t="s">
        <v>379</v>
      </c>
      <c r="B293" s="109">
        <v>3333.24</v>
      </c>
    </row>
    <row r="294" customHeight="true" spans="1:2">
      <c r="A294" s="99" t="s">
        <v>380</v>
      </c>
      <c r="B294" s="109">
        <v>1288.14</v>
      </c>
    </row>
    <row r="295" customHeight="true" spans="1:2">
      <c r="A295" s="99" t="s">
        <v>381</v>
      </c>
      <c r="B295" s="109">
        <v>368.93</v>
      </c>
    </row>
    <row r="296" customHeight="true" spans="1:2">
      <c r="A296" s="99" t="s">
        <v>382</v>
      </c>
      <c r="B296" s="109">
        <v>30.02</v>
      </c>
    </row>
    <row r="297" customHeight="true" spans="1:2">
      <c r="A297" s="99" t="s">
        <v>383</v>
      </c>
      <c r="B297" s="109">
        <v>202.96</v>
      </c>
    </row>
    <row r="298" customHeight="true" spans="1:2">
      <c r="A298" s="99" t="s">
        <v>384</v>
      </c>
      <c r="B298" s="109">
        <v>349.09</v>
      </c>
    </row>
    <row r="299" customHeight="true" spans="1:2">
      <c r="A299" s="99" t="s">
        <v>385</v>
      </c>
      <c r="B299" s="109">
        <v>1094.09</v>
      </c>
    </row>
    <row r="300" customHeight="true" spans="1:2">
      <c r="A300" s="99" t="s">
        <v>386</v>
      </c>
      <c r="B300" s="109">
        <v>15390.9</v>
      </c>
    </row>
    <row r="301" customHeight="true" spans="1:2">
      <c r="A301" s="99" t="s">
        <v>387</v>
      </c>
      <c r="B301" s="109">
        <v>2224.95</v>
      </c>
    </row>
    <row r="302" customHeight="true" spans="1:2">
      <c r="A302" s="99" t="s">
        <v>388</v>
      </c>
      <c r="B302" s="109">
        <v>6463.74</v>
      </c>
    </row>
    <row r="303" customHeight="true" spans="1:2">
      <c r="A303" s="99" t="s">
        <v>389</v>
      </c>
      <c r="B303" s="109">
        <v>625.45</v>
      </c>
    </row>
    <row r="304" customHeight="true" spans="1:2">
      <c r="A304" s="99" t="s">
        <v>390</v>
      </c>
      <c r="B304" s="109">
        <v>762.93</v>
      </c>
    </row>
    <row r="305" customHeight="true" spans="1:2">
      <c r="A305" s="99" t="s">
        <v>391</v>
      </c>
      <c r="B305" s="109">
        <v>103.92</v>
      </c>
    </row>
    <row r="306" customHeight="true" spans="1:2">
      <c r="A306" s="99" t="s">
        <v>392</v>
      </c>
      <c r="B306" s="109">
        <v>5209.91</v>
      </c>
    </row>
    <row r="307" customHeight="true" spans="1:2">
      <c r="A307" s="99" t="s">
        <v>393</v>
      </c>
      <c r="B307" s="109">
        <v>8575.5</v>
      </c>
    </row>
    <row r="308" customHeight="true" spans="1:2">
      <c r="A308" s="99" t="s">
        <v>394</v>
      </c>
      <c r="B308" s="109">
        <v>408.13</v>
      </c>
    </row>
    <row r="309" customHeight="true" spans="1:2">
      <c r="A309" s="99" t="s">
        <v>395</v>
      </c>
      <c r="B309" s="109">
        <v>31.49</v>
      </c>
    </row>
    <row r="310" customHeight="true" spans="1:2">
      <c r="A310" s="99" t="s">
        <v>396</v>
      </c>
      <c r="B310" s="109">
        <v>801.78</v>
      </c>
    </row>
    <row r="311" customHeight="true" spans="1:2">
      <c r="A311" s="99" t="s">
        <v>397</v>
      </c>
      <c r="B311" s="109">
        <v>419.84</v>
      </c>
    </row>
    <row r="312" customHeight="true" spans="1:2">
      <c r="A312" s="99" t="s">
        <v>398</v>
      </c>
      <c r="B312" s="109">
        <v>50</v>
      </c>
    </row>
    <row r="313" customHeight="true" spans="1:2">
      <c r="A313" s="99" t="s">
        <v>399</v>
      </c>
      <c r="B313" s="109">
        <v>5402.63</v>
      </c>
    </row>
    <row r="314" customHeight="true" spans="1:2">
      <c r="A314" s="99" t="s">
        <v>400</v>
      </c>
      <c r="B314" s="109">
        <v>1461.63</v>
      </c>
    </row>
    <row r="315" customHeight="true" spans="1:2">
      <c r="A315" s="99" t="s">
        <v>401</v>
      </c>
      <c r="B315" s="109">
        <v>166.45</v>
      </c>
    </row>
    <row r="316" customHeight="true" spans="1:2">
      <c r="A316" s="99" t="s">
        <v>402</v>
      </c>
      <c r="B316" s="109">
        <v>140.25</v>
      </c>
    </row>
    <row r="317" customHeight="true" spans="1:2">
      <c r="A317" s="99" t="s">
        <v>403</v>
      </c>
      <c r="B317" s="109">
        <v>15.21</v>
      </c>
    </row>
    <row r="318" customHeight="true" spans="1:2">
      <c r="A318" s="99" t="s">
        <v>404</v>
      </c>
      <c r="B318" s="109">
        <v>10.98</v>
      </c>
    </row>
    <row r="319" customHeight="true" spans="1:2">
      <c r="A319" s="99" t="s">
        <v>405</v>
      </c>
      <c r="B319" s="109">
        <v>18999.3</v>
      </c>
    </row>
    <row r="320" customHeight="true" spans="1:2">
      <c r="A320" s="99" t="s">
        <v>406</v>
      </c>
      <c r="B320" s="109">
        <v>4774.37</v>
      </c>
    </row>
    <row r="321" customHeight="true" spans="1:2">
      <c r="A321" s="99" t="s">
        <v>407</v>
      </c>
      <c r="B321" s="109">
        <v>14224.93</v>
      </c>
    </row>
    <row r="322" customHeight="true" spans="1:2">
      <c r="A322" s="99" t="s">
        <v>408</v>
      </c>
      <c r="B322" s="109">
        <v>527.04</v>
      </c>
    </row>
    <row r="323" customHeight="true" spans="1:2">
      <c r="A323" s="99" t="s">
        <v>409</v>
      </c>
      <c r="B323" s="109">
        <v>467.04</v>
      </c>
    </row>
    <row r="324" customHeight="true" spans="1:2">
      <c r="A324" s="99" t="s">
        <v>410</v>
      </c>
      <c r="B324" s="109">
        <v>60</v>
      </c>
    </row>
    <row r="325" customHeight="true" spans="1:2">
      <c r="A325" s="99" t="s">
        <v>411</v>
      </c>
      <c r="B325" s="109">
        <v>3985</v>
      </c>
    </row>
    <row r="326" customHeight="true" spans="1:2">
      <c r="A326" s="99" t="s">
        <v>412</v>
      </c>
      <c r="B326" s="109">
        <v>3985</v>
      </c>
    </row>
    <row r="327" customHeight="true" spans="1:2">
      <c r="A327" s="99" t="s">
        <v>413</v>
      </c>
      <c r="B327" s="109">
        <v>70.15</v>
      </c>
    </row>
    <row r="328" customHeight="true" spans="1:2">
      <c r="A328" s="99" t="s">
        <v>414</v>
      </c>
      <c r="B328" s="109">
        <v>30.15</v>
      </c>
    </row>
    <row r="329" customHeight="true" spans="1:2">
      <c r="A329" s="99" t="s">
        <v>415</v>
      </c>
      <c r="B329" s="109">
        <v>40</v>
      </c>
    </row>
    <row r="330" customHeight="true" spans="1:2">
      <c r="A330" s="99" t="s">
        <v>416</v>
      </c>
      <c r="B330" s="109">
        <v>34682.92</v>
      </c>
    </row>
    <row r="331" customHeight="true" spans="1:2">
      <c r="A331" s="99" t="s">
        <v>417</v>
      </c>
      <c r="B331" s="109">
        <v>640</v>
      </c>
    </row>
    <row r="332" customHeight="true" spans="1:2">
      <c r="A332" s="99" t="s">
        <v>418</v>
      </c>
      <c r="B332" s="109">
        <v>34042.92</v>
      </c>
    </row>
    <row r="333" customHeight="true" spans="1:2">
      <c r="A333" s="99" t="s">
        <v>419</v>
      </c>
      <c r="B333" s="109">
        <v>179.24</v>
      </c>
    </row>
    <row r="334" customHeight="true" spans="1:2">
      <c r="A334" s="99" t="s">
        <v>420</v>
      </c>
      <c r="B334" s="109">
        <v>179.24</v>
      </c>
    </row>
    <row r="335" customHeight="true" spans="1:2">
      <c r="A335" s="99" t="s">
        <v>421</v>
      </c>
      <c r="B335" s="109">
        <v>1459.46</v>
      </c>
    </row>
    <row r="336" customHeight="true" spans="1:2">
      <c r="A336" s="99" t="s">
        <v>422</v>
      </c>
      <c r="B336" s="109">
        <v>405.77</v>
      </c>
    </row>
    <row r="337" customHeight="true" spans="1:2">
      <c r="A337" s="99" t="s">
        <v>423</v>
      </c>
      <c r="B337" s="109">
        <v>159.26</v>
      </c>
    </row>
    <row r="338" customHeight="true" spans="1:2">
      <c r="A338" s="99" t="s">
        <v>424</v>
      </c>
      <c r="B338" s="109">
        <v>485.72</v>
      </c>
    </row>
    <row r="339" customHeight="true" spans="1:2">
      <c r="A339" s="99" t="s">
        <v>425</v>
      </c>
      <c r="B339" s="109">
        <v>230.22</v>
      </c>
    </row>
    <row r="340" customHeight="true" spans="1:2">
      <c r="A340" s="99" t="s">
        <v>426</v>
      </c>
      <c r="B340" s="109">
        <v>178.5</v>
      </c>
    </row>
    <row r="341" customHeight="true" spans="1:2">
      <c r="A341" s="99" t="s">
        <v>427</v>
      </c>
      <c r="B341" s="109">
        <v>602</v>
      </c>
    </row>
    <row r="342" customHeight="true" spans="1:2">
      <c r="A342" s="99" t="s">
        <v>428</v>
      </c>
      <c r="B342" s="109">
        <v>602</v>
      </c>
    </row>
    <row r="343" customHeight="true" spans="1:2">
      <c r="A343" s="99" t="s">
        <v>429</v>
      </c>
      <c r="B343" s="109">
        <v>19.92</v>
      </c>
    </row>
    <row r="344" customHeight="true" spans="1:2">
      <c r="A344" s="99" t="s">
        <v>430</v>
      </c>
      <c r="B344" s="109">
        <v>19.92</v>
      </c>
    </row>
    <row r="345" customHeight="true" spans="1:2">
      <c r="A345" s="99" t="s">
        <v>431</v>
      </c>
      <c r="B345" s="109">
        <v>114426.34</v>
      </c>
    </row>
    <row r="346" customHeight="true" spans="1:2">
      <c r="A346" s="99" t="s">
        <v>432</v>
      </c>
      <c r="B346" s="109">
        <v>3554.7</v>
      </c>
    </row>
    <row r="347" customHeight="true" spans="1:2">
      <c r="A347" s="99" t="s">
        <v>433</v>
      </c>
      <c r="B347" s="109">
        <v>744.26</v>
      </c>
    </row>
    <row r="348" customHeight="true" spans="1:2">
      <c r="A348" s="99" t="s">
        <v>434</v>
      </c>
      <c r="B348" s="109">
        <v>189</v>
      </c>
    </row>
    <row r="349" customHeight="true" spans="1:2">
      <c r="A349" s="99" t="s">
        <v>435</v>
      </c>
      <c r="B349" s="109">
        <v>2621.44</v>
      </c>
    </row>
    <row r="350" customHeight="true" spans="1:2">
      <c r="A350" s="99" t="s">
        <v>436</v>
      </c>
      <c r="B350" s="109">
        <v>10227.39</v>
      </c>
    </row>
    <row r="351" customHeight="true" spans="1:2">
      <c r="A351" s="99" t="s">
        <v>437</v>
      </c>
      <c r="B351" s="109">
        <v>9310.8</v>
      </c>
    </row>
    <row r="352" customHeight="true" spans="1:2">
      <c r="A352" s="99" t="s">
        <v>438</v>
      </c>
      <c r="B352" s="109">
        <v>545.35</v>
      </c>
    </row>
    <row r="353" customHeight="true" spans="1:2">
      <c r="A353" s="99" t="s">
        <v>439</v>
      </c>
      <c r="B353" s="109">
        <v>124.9</v>
      </c>
    </row>
    <row r="354" customHeight="true" spans="1:2">
      <c r="A354" s="99" t="s">
        <v>440</v>
      </c>
      <c r="B354" s="109">
        <v>0</v>
      </c>
    </row>
    <row r="355" customHeight="true" spans="1:2">
      <c r="A355" s="99" t="s">
        <v>441</v>
      </c>
      <c r="B355" s="109">
        <v>246.34</v>
      </c>
    </row>
    <row r="356" customHeight="true" spans="1:2">
      <c r="A356" s="99" t="s">
        <v>442</v>
      </c>
      <c r="B356" s="109">
        <v>28220.37</v>
      </c>
    </row>
    <row r="357" customHeight="true" spans="1:2">
      <c r="A357" s="99" t="s">
        <v>443</v>
      </c>
      <c r="B357" s="109">
        <v>0.18</v>
      </c>
    </row>
    <row r="358" customHeight="true" spans="1:2">
      <c r="A358" s="99" t="s">
        <v>444</v>
      </c>
      <c r="B358" s="109">
        <v>23595.57</v>
      </c>
    </row>
    <row r="359" customHeight="true" spans="1:2">
      <c r="A359" s="99" t="s">
        <v>445</v>
      </c>
      <c r="B359" s="109">
        <v>4624.62</v>
      </c>
    </row>
    <row r="360" customHeight="true" spans="1:2">
      <c r="A360" s="99" t="s">
        <v>446</v>
      </c>
      <c r="B360" s="109">
        <v>12397.25</v>
      </c>
    </row>
    <row r="361" customHeight="true" spans="1:2">
      <c r="A361" s="99" t="s">
        <v>447</v>
      </c>
      <c r="B361" s="109">
        <v>3643.97</v>
      </c>
    </row>
    <row r="362" customHeight="true" spans="1:2">
      <c r="A362" s="99" t="s">
        <v>448</v>
      </c>
      <c r="B362" s="109">
        <v>13.01</v>
      </c>
    </row>
    <row r="363" customHeight="true" spans="1:2">
      <c r="A363" s="99" t="s">
        <v>449</v>
      </c>
      <c r="B363" s="109">
        <v>1725.44</v>
      </c>
    </row>
    <row r="364" customHeight="true" spans="1:2">
      <c r="A364" s="99" t="s">
        <v>450</v>
      </c>
      <c r="B364" s="109">
        <v>41.6</v>
      </c>
    </row>
    <row r="365" customHeight="true" spans="1:2">
      <c r="A365" s="99" t="s">
        <v>451</v>
      </c>
      <c r="B365" s="109">
        <v>340.66</v>
      </c>
    </row>
    <row r="366" customHeight="true" spans="1:2">
      <c r="A366" s="99" t="s">
        <v>452</v>
      </c>
      <c r="B366" s="109">
        <v>4980.44</v>
      </c>
    </row>
    <row r="367" customHeight="true" spans="1:2">
      <c r="A367" s="99" t="s">
        <v>453</v>
      </c>
      <c r="B367" s="109">
        <v>1158.08</v>
      </c>
    </row>
    <row r="368" customHeight="true" spans="1:2">
      <c r="A368" s="99" t="s">
        <v>454</v>
      </c>
      <c r="B368" s="109">
        <v>11</v>
      </c>
    </row>
    <row r="369" customHeight="true" spans="1:2">
      <c r="A369" s="99" t="s">
        <v>455</v>
      </c>
      <c r="B369" s="109">
        <v>483.05</v>
      </c>
    </row>
    <row r="370" customHeight="true" spans="1:2">
      <c r="A370" s="99" t="s">
        <v>456</v>
      </c>
      <c r="B370" s="109">
        <v>1495.55</v>
      </c>
    </row>
    <row r="371" customHeight="true" spans="1:2">
      <c r="A371" s="99" t="s">
        <v>457</v>
      </c>
      <c r="B371" s="109">
        <v>361.69</v>
      </c>
    </row>
    <row r="372" customHeight="true" spans="1:2">
      <c r="A372" s="99" t="s">
        <v>458</v>
      </c>
      <c r="B372" s="109">
        <v>165.72</v>
      </c>
    </row>
    <row r="373" customHeight="true" spans="1:2">
      <c r="A373" s="99" t="s">
        <v>459</v>
      </c>
      <c r="B373" s="109">
        <v>968.15</v>
      </c>
    </row>
    <row r="374" customHeight="true" spans="1:2">
      <c r="A374" s="99" t="s">
        <v>460</v>
      </c>
      <c r="B374" s="109">
        <v>43322.14</v>
      </c>
    </row>
    <row r="375" customHeight="true" spans="1:2">
      <c r="A375" s="99" t="s">
        <v>461</v>
      </c>
      <c r="B375" s="109">
        <v>2487.85</v>
      </c>
    </row>
    <row r="376" customHeight="true" spans="1:2">
      <c r="A376" s="99" t="s">
        <v>462</v>
      </c>
      <c r="B376" s="109">
        <v>8771.97</v>
      </c>
    </row>
    <row r="377" customHeight="true" spans="1:2">
      <c r="A377" s="99" t="s">
        <v>463</v>
      </c>
      <c r="B377" s="109">
        <v>32062.32</v>
      </c>
    </row>
    <row r="378" customHeight="true" spans="1:2">
      <c r="A378" s="99" t="s">
        <v>464</v>
      </c>
      <c r="B378" s="109">
        <v>0</v>
      </c>
    </row>
    <row r="379" customHeight="true" spans="1:2">
      <c r="A379" s="99" t="s">
        <v>465</v>
      </c>
      <c r="B379" s="109">
        <v>7227</v>
      </c>
    </row>
    <row r="380" customHeight="true" spans="1:2">
      <c r="A380" s="99" t="s">
        <v>466</v>
      </c>
      <c r="B380" s="109">
        <v>0</v>
      </c>
    </row>
    <row r="381" customHeight="true" spans="1:2">
      <c r="A381" s="99" t="s">
        <v>467</v>
      </c>
      <c r="B381" s="109">
        <v>7227</v>
      </c>
    </row>
    <row r="382" customHeight="true" spans="1:2">
      <c r="A382" s="99" t="s">
        <v>468</v>
      </c>
      <c r="B382" s="109">
        <v>5463.75</v>
      </c>
    </row>
    <row r="383" customHeight="true" spans="1:2">
      <c r="A383" s="99" t="s">
        <v>469</v>
      </c>
      <c r="B383" s="109">
        <v>5358</v>
      </c>
    </row>
    <row r="384" customHeight="true" spans="1:2">
      <c r="A384" s="99" t="s">
        <v>470</v>
      </c>
      <c r="B384" s="109">
        <v>105.75</v>
      </c>
    </row>
    <row r="385" customHeight="true" spans="1:2">
      <c r="A385" s="99" t="s">
        <v>471</v>
      </c>
      <c r="B385" s="109">
        <v>462.79</v>
      </c>
    </row>
    <row r="386" customHeight="true" spans="1:2">
      <c r="A386" s="99" t="s">
        <v>472</v>
      </c>
      <c r="B386" s="109">
        <v>462.79</v>
      </c>
    </row>
    <row r="387" customHeight="true" spans="1:2">
      <c r="A387" s="99" t="s">
        <v>473</v>
      </c>
      <c r="B387" s="109">
        <v>427.06</v>
      </c>
    </row>
    <row r="388" customHeight="true" spans="1:2">
      <c r="A388" s="99" t="s">
        <v>474</v>
      </c>
      <c r="B388" s="109">
        <v>200</v>
      </c>
    </row>
    <row r="389" customHeight="true" spans="1:2">
      <c r="A389" s="99" t="s">
        <v>475</v>
      </c>
      <c r="B389" s="109">
        <v>64</v>
      </c>
    </row>
    <row r="390" customHeight="true" spans="1:2">
      <c r="A390" s="99" t="s">
        <v>476</v>
      </c>
      <c r="B390" s="109">
        <v>0</v>
      </c>
    </row>
    <row r="391" customHeight="true" spans="1:2">
      <c r="A391" s="99" t="s">
        <v>477</v>
      </c>
      <c r="B391" s="109">
        <v>163.06</v>
      </c>
    </row>
    <row r="392" customHeight="true" spans="1:2">
      <c r="A392" s="99" t="s">
        <v>478</v>
      </c>
      <c r="B392" s="109">
        <v>5.9</v>
      </c>
    </row>
    <row r="393" customHeight="true" spans="1:2">
      <c r="A393" s="99" t="s">
        <v>479</v>
      </c>
      <c r="B393" s="109">
        <v>5.9</v>
      </c>
    </row>
    <row r="394" customHeight="true" spans="1:2">
      <c r="A394" s="99" t="s">
        <v>480</v>
      </c>
      <c r="B394" s="109">
        <v>0</v>
      </c>
    </row>
    <row r="395" customHeight="true" spans="1:2">
      <c r="A395" s="99" t="s">
        <v>481</v>
      </c>
      <c r="B395" s="109">
        <v>0</v>
      </c>
    </row>
    <row r="396" customHeight="true" spans="1:2">
      <c r="A396" s="99" t="s">
        <v>482</v>
      </c>
      <c r="B396" s="109">
        <v>0</v>
      </c>
    </row>
    <row r="397" customHeight="true" spans="1:2">
      <c r="A397" s="99" t="s">
        <v>483</v>
      </c>
      <c r="B397" s="109">
        <v>1622.43</v>
      </c>
    </row>
    <row r="398" customHeight="true" spans="1:2">
      <c r="A398" s="99" t="s">
        <v>484</v>
      </c>
      <c r="B398" s="109">
        <v>1622.43</v>
      </c>
    </row>
    <row r="399" customHeight="true" spans="1:2">
      <c r="A399" s="99" t="s">
        <v>485</v>
      </c>
      <c r="B399" s="109">
        <v>12172.88</v>
      </c>
    </row>
    <row r="400" customHeight="true" spans="1:2">
      <c r="A400" s="99" t="s">
        <v>486</v>
      </c>
      <c r="B400" s="109">
        <v>984.51</v>
      </c>
    </row>
    <row r="401" customHeight="true" spans="1:2">
      <c r="A401" s="99" t="s">
        <v>487</v>
      </c>
      <c r="B401" s="109">
        <v>296.63</v>
      </c>
    </row>
    <row r="402" customHeight="true" spans="1:2">
      <c r="A402" s="99" t="s">
        <v>488</v>
      </c>
      <c r="B402" s="109">
        <v>130.2</v>
      </c>
    </row>
    <row r="403" customHeight="true" spans="1:2">
      <c r="A403" s="99" t="s">
        <v>489</v>
      </c>
      <c r="B403" s="109">
        <v>557.67</v>
      </c>
    </row>
    <row r="404" customHeight="true" spans="1:2">
      <c r="A404" s="99" t="s">
        <v>490</v>
      </c>
      <c r="B404" s="109">
        <v>1605.82</v>
      </c>
    </row>
    <row r="405" customHeight="true" spans="1:2">
      <c r="A405" s="99" t="s">
        <v>491</v>
      </c>
      <c r="B405" s="109">
        <v>135.07</v>
      </c>
    </row>
    <row r="406" customHeight="true" spans="1:2">
      <c r="A406" s="99" t="s">
        <v>492</v>
      </c>
      <c r="B406" s="109">
        <v>1470.75</v>
      </c>
    </row>
    <row r="407" customHeight="true" spans="1:2">
      <c r="A407" s="99" t="s">
        <v>493</v>
      </c>
      <c r="B407" s="109">
        <v>743.16</v>
      </c>
    </row>
    <row r="408" customHeight="true" spans="1:2">
      <c r="A408" s="99" t="s">
        <v>494</v>
      </c>
      <c r="B408" s="109">
        <v>222.89</v>
      </c>
    </row>
    <row r="409" customHeight="true" spans="1:2">
      <c r="A409" s="99" t="s">
        <v>495</v>
      </c>
      <c r="B409" s="109">
        <v>520.27</v>
      </c>
    </row>
    <row r="410" customHeight="true" spans="1:2">
      <c r="A410" s="99" t="s">
        <v>496</v>
      </c>
      <c r="B410" s="109">
        <v>0</v>
      </c>
    </row>
    <row r="411" customHeight="true" spans="1:2">
      <c r="A411" s="99" t="s">
        <v>497</v>
      </c>
      <c r="B411" s="109">
        <v>2059.32</v>
      </c>
    </row>
    <row r="412" customHeight="true" spans="1:2">
      <c r="A412" s="99" t="s">
        <v>498</v>
      </c>
      <c r="B412" s="109">
        <v>1629.32</v>
      </c>
    </row>
    <row r="413" customHeight="true" spans="1:2">
      <c r="A413" s="99" t="s">
        <v>499</v>
      </c>
      <c r="B413" s="109">
        <v>0</v>
      </c>
    </row>
    <row r="414" customHeight="true" spans="1:2">
      <c r="A414" s="99" t="s">
        <v>500</v>
      </c>
      <c r="B414" s="109">
        <v>2</v>
      </c>
    </row>
    <row r="415" customHeight="true" spans="1:2">
      <c r="A415" s="99" t="s">
        <v>501</v>
      </c>
      <c r="B415" s="109">
        <v>0</v>
      </c>
    </row>
    <row r="416" customHeight="true" spans="1:2">
      <c r="A416" s="99" t="s">
        <v>502</v>
      </c>
      <c r="B416" s="109">
        <v>428</v>
      </c>
    </row>
    <row r="417" customHeight="true" spans="1:2">
      <c r="A417" s="99" t="s">
        <v>503</v>
      </c>
      <c r="B417" s="109">
        <v>817.27</v>
      </c>
    </row>
    <row r="418" customHeight="true" spans="1:2">
      <c r="A418" s="99" t="s">
        <v>504</v>
      </c>
      <c r="B418" s="109">
        <v>219.66</v>
      </c>
    </row>
    <row r="419" customHeight="true" spans="1:2">
      <c r="A419" s="99" t="s">
        <v>505</v>
      </c>
      <c r="B419" s="109">
        <v>597.61</v>
      </c>
    </row>
    <row r="420" customHeight="true" spans="1:2">
      <c r="A420" s="99" t="s">
        <v>506</v>
      </c>
      <c r="B420" s="109">
        <v>676.26</v>
      </c>
    </row>
    <row r="421" customHeight="true" spans="1:2">
      <c r="A421" s="99" t="s">
        <v>507</v>
      </c>
      <c r="B421" s="109">
        <v>676.26</v>
      </c>
    </row>
    <row r="422" customHeight="true" spans="1:2">
      <c r="A422" s="99" t="s">
        <v>508</v>
      </c>
      <c r="B422" s="109">
        <v>286.55</v>
      </c>
    </row>
    <row r="423" customHeight="true" spans="1:2">
      <c r="A423" s="99" t="s">
        <v>509</v>
      </c>
      <c r="B423" s="109">
        <v>278.55</v>
      </c>
    </row>
    <row r="424" customHeight="true" spans="1:2">
      <c r="A424" s="99" t="s">
        <v>510</v>
      </c>
      <c r="B424" s="109">
        <v>8</v>
      </c>
    </row>
    <row r="425" customHeight="true" spans="1:2">
      <c r="A425" s="99" t="s">
        <v>511</v>
      </c>
      <c r="B425" s="109">
        <v>5000</v>
      </c>
    </row>
    <row r="426" customHeight="true" spans="1:2">
      <c r="A426" s="99" t="s">
        <v>512</v>
      </c>
      <c r="B426" s="109">
        <v>5000</v>
      </c>
    </row>
    <row r="427" customHeight="true" spans="1:2">
      <c r="A427" s="99" t="s">
        <v>513</v>
      </c>
      <c r="B427" s="109">
        <v>92741.5</v>
      </c>
    </row>
    <row r="428" customHeight="true" spans="1:2">
      <c r="A428" s="99" t="s">
        <v>514</v>
      </c>
      <c r="B428" s="109">
        <v>24717.85</v>
      </c>
    </row>
    <row r="429" customHeight="true" spans="1:2">
      <c r="A429" s="99" t="s">
        <v>515</v>
      </c>
      <c r="B429" s="109">
        <v>7859.99</v>
      </c>
    </row>
    <row r="430" customHeight="true" spans="1:2">
      <c r="A430" s="99" t="s">
        <v>516</v>
      </c>
      <c r="B430" s="109">
        <v>1468.74</v>
      </c>
    </row>
    <row r="431" customHeight="true" spans="1:2">
      <c r="A431" s="99" t="s">
        <v>517</v>
      </c>
      <c r="B431" s="109">
        <v>4408.98</v>
      </c>
    </row>
    <row r="432" customHeight="true" spans="1:2">
      <c r="A432" s="99" t="s">
        <v>518</v>
      </c>
      <c r="B432" s="109">
        <v>30.48</v>
      </c>
    </row>
    <row r="433" customHeight="true" spans="1:2">
      <c r="A433" s="99" t="s">
        <v>519</v>
      </c>
      <c r="B433" s="109">
        <v>10949.66</v>
      </c>
    </row>
    <row r="434" customHeight="true" spans="1:2">
      <c r="A434" s="99" t="s">
        <v>520</v>
      </c>
      <c r="B434" s="109">
        <v>1042.8</v>
      </c>
    </row>
    <row r="435" customHeight="true" spans="1:2">
      <c r="A435" s="99" t="s">
        <v>521</v>
      </c>
      <c r="B435" s="109">
        <v>1042.8</v>
      </c>
    </row>
    <row r="436" customHeight="true" spans="1:2">
      <c r="A436" s="99" t="s">
        <v>522</v>
      </c>
      <c r="B436" s="109">
        <v>6427.88</v>
      </c>
    </row>
    <row r="437" customHeight="true" spans="1:2">
      <c r="A437" s="99" t="s">
        <v>523</v>
      </c>
      <c r="B437" s="109">
        <v>349.16</v>
      </c>
    </row>
    <row r="438" customHeight="true" spans="1:2">
      <c r="A438" s="99" t="s">
        <v>524</v>
      </c>
      <c r="B438" s="109">
        <v>6078.72</v>
      </c>
    </row>
    <row r="439" customHeight="true" spans="1:2">
      <c r="A439" s="99" t="s">
        <v>525</v>
      </c>
      <c r="B439" s="109">
        <v>25966.31</v>
      </c>
    </row>
    <row r="440" customHeight="true" spans="1:2">
      <c r="A440" s="99" t="s">
        <v>526</v>
      </c>
      <c r="B440" s="109">
        <v>25966.31</v>
      </c>
    </row>
    <row r="441" customHeight="true" spans="1:2">
      <c r="A441" s="99" t="s">
        <v>527</v>
      </c>
      <c r="B441" s="109">
        <v>396.05</v>
      </c>
    </row>
    <row r="442" customHeight="true" spans="1:2">
      <c r="A442" s="99" t="s">
        <v>528</v>
      </c>
      <c r="B442" s="109">
        <v>396.05</v>
      </c>
    </row>
    <row r="443" customHeight="true" spans="1:2">
      <c r="A443" s="99" t="s">
        <v>529</v>
      </c>
      <c r="B443" s="109">
        <v>34190.61</v>
      </c>
    </row>
    <row r="444" customHeight="true" spans="1:2">
      <c r="A444" s="99" t="s">
        <v>530</v>
      </c>
      <c r="B444" s="109">
        <v>34190.61</v>
      </c>
    </row>
    <row r="445" customHeight="true" spans="1:2">
      <c r="A445" s="99" t="s">
        <v>531</v>
      </c>
      <c r="B445" s="109">
        <v>192023.92</v>
      </c>
    </row>
    <row r="446" customHeight="true" spans="1:2">
      <c r="A446" s="99" t="s">
        <v>532</v>
      </c>
      <c r="B446" s="109">
        <v>126886.2</v>
      </c>
    </row>
    <row r="447" customHeight="true" spans="1:2">
      <c r="A447" s="99" t="s">
        <v>533</v>
      </c>
      <c r="B447" s="109">
        <v>15812.84</v>
      </c>
    </row>
    <row r="448" customHeight="true" spans="1:2">
      <c r="A448" s="99" t="s">
        <v>534</v>
      </c>
      <c r="B448" s="109">
        <v>11175.06</v>
      </c>
    </row>
    <row r="449" customHeight="true" spans="1:2">
      <c r="A449" s="99" t="s">
        <v>535</v>
      </c>
      <c r="B449" s="109">
        <v>5415.92</v>
      </c>
    </row>
    <row r="450" customHeight="true" spans="1:2">
      <c r="A450" s="99" t="s">
        <v>536</v>
      </c>
      <c r="B450" s="109">
        <v>250</v>
      </c>
    </row>
    <row r="451" customHeight="true" spans="1:2">
      <c r="A451" s="99" t="s">
        <v>537</v>
      </c>
      <c r="B451" s="109">
        <v>1307.5</v>
      </c>
    </row>
    <row r="452" customHeight="true" spans="1:2">
      <c r="A452" s="99" t="s">
        <v>538</v>
      </c>
      <c r="B452" s="109">
        <v>72.82</v>
      </c>
    </row>
    <row r="453" customHeight="true" spans="1:2">
      <c r="A453" s="99" t="s">
        <v>539</v>
      </c>
      <c r="B453" s="109">
        <v>61.39</v>
      </c>
    </row>
    <row r="454" customHeight="true" spans="1:2">
      <c r="A454" s="99" t="s">
        <v>540</v>
      </c>
      <c r="B454" s="109">
        <v>50</v>
      </c>
    </row>
    <row r="455" customHeight="true" spans="1:2">
      <c r="A455" s="99" t="s">
        <v>541</v>
      </c>
      <c r="B455" s="109">
        <v>6.9</v>
      </c>
    </row>
    <row r="456" customHeight="true" spans="1:2">
      <c r="A456" s="99" t="s">
        <v>542</v>
      </c>
      <c r="B456" s="109">
        <v>3.72</v>
      </c>
    </row>
    <row r="457" customHeight="true" spans="1:2">
      <c r="A457" s="99" t="s">
        <v>543</v>
      </c>
      <c r="B457" s="109">
        <v>8548.14</v>
      </c>
    </row>
    <row r="458" customHeight="true" spans="1:2">
      <c r="A458" s="99" t="s">
        <v>544</v>
      </c>
      <c r="B458" s="109">
        <v>1161.56</v>
      </c>
    </row>
    <row r="459" customHeight="true" spans="1:2">
      <c r="A459" s="99" t="s">
        <v>545</v>
      </c>
      <c r="B459" s="109">
        <v>95</v>
      </c>
    </row>
    <row r="460" customHeight="true" spans="1:2">
      <c r="A460" s="99" t="s">
        <v>546</v>
      </c>
      <c r="B460" s="109">
        <v>5393.1</v>
      </c>
    </row>
    <row r="461" customHeight="true" spans="1:2">
      <c r="A461" s="99" t="s">
        <v>547</v>
      </c>
      <c r="B461" s="109">
        <v>1458.78</v>
      </c>
    </row>
    <row r="462" customHeight="true" spans="1:2">
      <c r="A462" s="99" t="s">
        <v>548</v>
      </c>
      <c r="B462" s="109">
        <v>1807.81</v>
      </c>
    </row>
    <row r="463" customHeight="true" spans="1:2">
      <c r="A463" s="99" t="s">
        <v>549</v>
      </c>
      <c r="B463" s="109">
        <v>10089.58</v>
      </c>
    </row>
    <row r="464" customHeight="true" spans="1:2">
      <c r="A464" s="99" t="s">
        <v>550</v>
      </c>
      <c r="B464" s="109">
        <v>0</v>
      </c>
    </row>
    <row r="465" customHeight="true" spans="1:2">
      <c r="A465" s="99" t="s">
        <v>551</v>
      </c>
      <c r="B465" s="109">
        <v>7991.82</v>
      </c>
    </row>
    <row r="466" customHeight="true" spans="1:2">
      <c r="A466" s="99" t="s">
        <v>552</v>
      </c>
      <c r="B466" s="109">
        <v>56184.27</v>
      </c>
    </row>
    <row r="467" customHeight="true" spans="1:2">
      <c r="A467" s="99" t="s">
        <v>553</v>
      </c>
      <c r="B467" s="109">
        <v>2178.5</v>
      </c>
    </row>
    <row r="468" customHeight="true" spans="1:2">
      <c r="A468" s="99" t="s">
        <v>554</v>
      </c>
      <c r="B468" s="109">
        <v>284.2</v>
      </c>
    </row>
    <row r="469" customHeight="true" spans="1:2">
      <c r="A469" s="99" t="s">
        <v>555</v>
      </c>
      <c r="B469" s="109">
        <v>217.64</v>
      </c>
    </row>
    <row r="470" customHeight="true" spans="1:2">
      <c r="A470" s="99" t="s">
        <v>556</v>
      </c>
      <c r="B470" s="109">
        <v>133.62</v>
      </c>
    </row>
    <row r="471" customHeight="true" spans="1:2">
      <c r="A471" s="99" t="s">
        <v>557</v>
      </c>
      <c r="B471" s="109">
        <v>783.11</v>
      </c>
    </row>
    <row r="472" customHeight="true" spans="1:2">
      <c r="A472" s="99" t="s">
        <v>558</v>
      </c>
      <c r="B472" s="109">
        <v>0</v>
      </c>
    </row>
    <row r="473" customHeight="true" spans="1:2">
      <c r="A473" s="99" t="s">
        <v>559</v>
      </c>
      <c r="B473" s="109">
        <v>759.43</v>
      </c>
    </row>
    <row r="474" customHeight="true" spans="1:2">
      <c r="A474" s="99" t="s">
        <v>560</v>
      </c>
      <c r="B474" s="109">
        <v>0.5</v>
      </c>
    </row>
    <row r="475" customHeight="true" spans="1:2">
      <c r="A475" s="99" t="s">
        <v>561</v>
      </c>
      <c r="B475" s="109">
        <v>16593.84</v>
      </c>
    </row>
    <row r="476" customHeight="true" spans="1:2">
      <c r="A476" s="99" t="s">
        <v>562</v>
      </c>
      <c r="B476" s="109">
        <v>836.72</v>
      </c>
    </row>
    <row r="477" customHeight="true" spans="1:2">
      <c r="A477" s="99" t="s">
        <v>563</v>
      </c>
      <c r="B477" s="109">
        <v>133.38</v>
      </c>
    </row>
    <row r="478" customHeight="true" spans="1:2">
      <c r="A478" s="99" t="s">
        <v>564</v>
      </c>
      <c r="B478" s="109">
        <v>843.38</v>
      </c>
    </row>
    <row r="479" customHeight="true" spans="1:2">
      <c r="A479" s="99" t="s">
        <v>565</v>
      </c>
      <c r="B479" s="109">
        <v>1103.06</v>
      </c>
    </row>
    <row r="480" customHeight="true" spans="1:2">
      <c r="A480" s="99" t="s">
        <v>566</v>
      </c>
      <c r="B480" s="109">
        <v>0</v>
      </c>
    </row>
    <row r="481" customHeight="true" spans="1:2">
      <c r="A481" s="99" t="s">
        <v>567</v>
      </c>
      <c r="B481" s="109">
        <v>37.87</v>
      </c>
    </row>
    <row r="482" customHeight="true" spans="1:2">
      <c r="A482" s="99" t="s">
        <v>568</v>
      </c>
      <c r="B482" s="109">
        <v>157</v>
      </c>
    </row>
    <row r="483" customHeight="true" spans="1:2">
      <c r="A483" s="99" t="s">
        <v>569</v>
      </c>
      <c r="B483" s="109">
        <v>158.87</v>
      </c>
    </row>
    <row r="484" customHeight="true" spans="1:2">
      <c r="A484" s="99" t="s">
        <v>570</v>
      </c>
      <c r="B484" s="109">
        <v>13.65</v>
      </c>
    </row>
    <row r="485" customHeight="true" spans="1:2">
      <c r="A485" s="99" t="s">
        <v>571</v>
      </c>
      <c r="B485" s="109">
        <v>1283.02</v>
      </c>
    </row>
    <row r="486" customHeight="true" spans="1:2">
      <c r="A486" s="99" t="s">
        <v>572</v>
      </c>
      <c r="B486" s="109">
        <v>3721</v>
      </c>
    </row>
    <row r="487" customHeight="true" spans="1:2">
      <c r="A487" s="99" t="s">
        <v>573</v>
      </c>
      <c r="B487" s="109">
        <v>45.56</v>
      </c>
    </row>
    <row r="488" customHeight="true" spans="1:2">
      <c r="A488" s="99" t="s">
        <v>574</v>
      </c>
      <c r="B488" s="109">
        <v>0</v>
      </c>
    </row>
    <row r="489" customHeight="true" spans="1:2">
      <c r="A489" s="99" t="s">
        <v>575</v>
      </c>
      <c r="B489" s="109">
        <v>8260.33</v>
      </c>
    </row>
    <row r="490" customHeight="true" spans="1:2">
      <c r="A490" s="99" t="s">
        <v>576</v>
      </c>
      <c r="B490" s="109">
        <v>18851.27</v>
      </c>
    </row>
    <row r="491" customHeight="true" spans="1:2">
      <c r="A491" s="99" t="s">
        <v>577</v>
      </c>
      <c r="B491" s="109">
        <v>774.77</v>
      </c>
    </row>
    <row r="492" customHeight="true" spans="1:2">
      <c r="A492" s="99" t="s">
        <v>578</v>
      </c>
      <c r="B492" s="109">
        <v>15492</v>
      </c>
    </row>
    <row r="493" customHeight="true" spans="1:2">
      <c r="A493" s="99" t="s">
        <v>579</v>
      </c>
      <c r="B493" s="109">
        <v>2584.5</v>
      </c>
    </row>
    <row r="494" customHeight="true" spans="1:2">
      <c r="A494" s="99" t="s">
        <v>580</v>
      </c>
      <c r="B494" s="109">
        <v>14083.92</v>
      </c>
    </row>
    <row r="495" customHeight="true" spans="1:2">
      <c r="A495" s="99" t="s">
        <v>581</v>
      </c>
      <c r="B495" s="109">
        <v>3598.31</v>
      </c>
    </row>
    <row r="496" customHeight="true" spans="1:2">
      <c r="A496" s="99" t="s">
        <v>582</v>
      </c>
      <c r="B496" s="109">
        <v>10485.62</v>
      </c>
    </row>
    <row r="497" customHeight="true" spans="1:2">
      <c r="A497" s="99" t="s">
        <v>583</v>
      </c>
      <c r="B497" s="109">
        <v>0</v>
      </c>
    </row>
    <row r="498" customHeight="true" spans="1:2">
      <c r="A498" s="99" t="s">
        <v>584</v>
      </c>
      <c r="B498" s="109">
        <v>13330.17</v>
      </c>
    </row>
    <row r="499" customHeight="true" spans="1:2">
      <c r="A499" s="99" t="s">
        <v>585</v>
      </c>
      <c r="B499" s="109">
        <v>3228.44</v>
      </c>
    </row>
    <row r="500" customHeight="true" spans="1:2">
      <c r="A500" s="99" t="s">
        <v>586</v>
      </c>
      <c r="B500" s="109">
        <v>708.4</v>
      </c>
    </row>
    <row r="501" customHeight="true" spans="1:2">
      <c r="A501" s="99" t="s">
        <v>587</v>
      </c>
      <c r="B501" s="109">
        <v>9393.33</v>
      </c>
    </row>
    <row r="502" customHeight="true" spans="1:2">
      <c r="A502" s="99" t="s">
        <v>588</v>
      </c>
      <c r="B502" s="109">
        <v>100</v>
      </c>
    </row>
    <row r="503" customHeight="true" spans="1:2">
      <c r="A503" s="99" t="s">
        <v>589</v>
      </c>
      <c r="B503" s="109">
        <v>100</v>
      </c>
    </row>
    <row r="504" customHeight="true" spans="1:2">
      <c r="A504" s="99" t="s">
        <v>590</v>
      </c>
      <c r="B504" s="109">
        <v>65439.3</v>
      </c>
    </row>
    <row r="505" customHeight="true" spans="1:2">
      <c r="A505" s="99" t="s">
        <v>591</v>
      </c>
      <c r="B505" s="109">
        <v>50946.4</v>
      </c>
    </row>
    <row r="506" customHeight="true" spans="1:2">
      <c r="A506" s="99" t="s">
        <v>592</v>
      </c>
      <c r="B506" s="109">
        <v>618.48</v>
      </c>
    </row>
    <row r="507" customHeight="true" spans="1:2">
      <c r="A507" s="99" t="s">
        <v>593</v>
      </c>
      <c r="B507" s="109">
        <v>731.08</v>
      </c>
    </row>
    <row r="508" customHeight="true" spans="1:2">
      <c r="A508" s="99" t="s">
        <v>594</v>
      </c>
      <c r="B508" s="109">
        <v>3762.15</v>
      </c>
    </row>
    <row r="509" customHeight="true" spans="1:2">
      <c r="A509" s="99" t="s">
        <v>595</v>
      </c>
      <c r="B509" s="109">
        <v>0.92</v>
      </c>
    </row>
    <row r="510" customHeight="true" spans="1:2">
      <c r="A510" s="99" t="s">
        <v>596</v>
      </c>
      <c r="B510" s="109">
        <v>1143.05</v>
      </c>
    </row>
    <row r="511" customHeight="true" spans="1:2">
      <c r="A511" s="99" t="s">
        <v>597</v>
      </c>
      <c r="B511" s="109">
        <v>44690.72</v>
      </c>
    </row>
    <row r="512" customHeight="true" spans="1:2">
      <c r="A512" s="99" t="s">
        <v>598</v>
      </c>
      <c r="B512" s="109">
        <v>14492.9</v>
      </c>
    </row>
    <row r="513" customHeight="true" spans="1:2">
      <c r="A513" s="99" t="s">
        <v>599</v>
      </c>
      <c r="B513" s="109">
        <v>4793.43</v>
      </c>
    </row>
    <row r="514" customHeight="true" spans="1:2">
      <c r="A514" s="99" t="s">
        <v>600</v>
      </c>
      <c r="B514" s="109">
        <v>9699.47</v>
      </c>
    </row>
    <row r="515" customHeight="true" spans="1:2">
      <c r="A515" s="99" t="s">
        <v>601</v>
      </c>
      <c r="B515" s="109">
        <v>8771.22</v>
      </c>
    </row>
    <row r="516" customHeight="true" spans="1:2">
      <c r="A516" s="99" t="s">
        <v>602</v>
      </c>
      <c r="B516" s="109">
        <v>2032.02</v>
      </c>
    </row>
    <row r="517" customHeight="true" spans="1:2">
      <c r="A517" s="99" t="s">
        <v>603</v>
      </c>
      <c r="B517" s="109">
        <v>10</v>
      </c>
    </row>
    <row r="518" customHeight="true" spans="1:2">
      <c r="A518" s="99" t="s">
        <v>604</v>
      </c>
      <c r="B518" s="109">
        <v>2022.02</v>
      </c>
    </row>
    <row r="519" customHeight="true" spans="1:2">
      <c r="A519" s="99" t="s">
        <v>605</v>
      </c>
      <c r="B519" s="109">
        <v>6729.2</v>
      </c>
    </row>
    <row r="520" customHeight="true" spans="1:2">
      <c r="A520" s="99" t="s">
        <v>606</v>
      </c>
      <c r="B520" s="109">
        <v>6729.2</v>
      </c>
    </row>
    <row r="521" customHeight="true" spans="1:2">
      <c r="A521" s="99" t="s">
        <v>607</v>
      </c>
      <c r="B521" s="109">
        <v>0</v>
      </c>
    </row>
    <row r="522" customHeight="true" spans="1:2">
      <c r="A522" s="99" t="s">
        <v>608</v>
      </c>
      <c r="B522" s="109">
        <v>10</v>
      </c>
    </row>
    <row r="523" customHeight="true" spans="1:2">
      <c r="A523" s="99" t="s">
        <v>609</v>
      </c>
      <c r="B523" s="109">
        <v>10</v>
      </c>
    </row>
    <row r="524" customHeight="true" spans="1:2">
      <c r="A524" s="99" t="s">
        <v>610</v>
      </c>
      <c r="B524" s="109">
        <v>1298.87</v>
      </c>
    </row>
    <row r="525" customHeight="true" spans="1:2">
      <c r="A525" s="99" t="s">
        <v>611</v>
      </c>
      <c r="B525" s="109">
        <v>379.15</v>
      </c>
    </row>
    <row r="526" customHeight="true" spans="1:2">
      <c r="A526" s="99" t="s">
        <v>612</v>
      </c>
      <c r="B526" s="109">
        <v>379.15</v>
      </c>
    </row>
    <row r="527" customHeight="true" spans="1:2">
      <c r="A527" s="99" t="s">
        <v>613</v>
      </c>
      <c r="B527" s="109">
        <v>630.83</v>
      </c>
    </row>
    <row r="528" customHeight="true" spans="1:2">
      <c r="A528" s="99" t="s">
        <v>614</v>
      </c>
      <c r="B528" s="109">
        <v>630.83</v>
      </c>
    </row>
    <row r="529" customHeight="true" spans="1:2">
      <c r="A529" s="99" t="s">
        <v>615</v>
      </c>
      <c r="B529" s="109">
        <v>288.88</v>
      </c>
    </row>
    <row r="530" customHeight="true" spans="1:2">
      <c r="A530" s="99" t="s">
        <v>616</v>
      </c>
      <c r="B530" s="109">
        <v>288.88</v>
      </c>
    </row>
    <row r="531" customHeight="true" spans="1:2">
      <c r="A531" s="99" t="s">
        <v>617</v>
      </c>
      <c r="B531" s="109">
        <v>123.5</v>
      </c>
    </row>
    <row r="532" customHeight="true" spans="1:2">
      <c r="A532" s="99" t="s">
        <v>618</v>
      </c>
      <c r="B532" s="109">
        <v>123.5</v>
      </c>
    </row>
    <row r="533" customHeight="true" spans="1:2">
      <c r="A533" s="99" t="s">
        <v>619</v>
      </c>
      <c r="B533" s="109">
        <v>123.5</v>
      </c>
    </row>
    <row r="534" customHeight="true" spans="1:2">
      <c r="A534" s="99" t="s">
        <v>620</v>
      </c>
      <c r="B534" s="109">
        <v>0</v>
      </c>
    </row>
    <row r="535" customHeight="true" spans="1:2">
      <c r="A535" s="99" t="s">
        <v>621</v>
      </c>
      <c r="B535" s="109">
        <v>0</v>
      </c>
    </row>
    <row r="536" customHeight="true" spans="1:2">
      <c r="A536" s="99" t="s">
        <v>622</v>
      </c>
      <c r="B536" s="109">
        <v>8566.34</v>
      </c>
    </row>
    <row r="537" customHeight="true" spans="1:2">
      <c r="A537" s="99" t="s">
        <v>623</v>
      </c>
      <c r="B537" s="109">
        <v>8194.71</v>
      </c>
    </row>
    <row r="538" customHeight="true" spans="1:2">
      <c r="A538" s="99" t="s">
        <v>624</v>
      </c>
      <c r="B538" s="109">
        <v>1797.33</v>
      </c>
    </row>
    <row r="539" customHeight="true" spans="1:2">
      <c r="A539" s="99" t="s">
        <v>625</v>
      </c>
      <c r="B539" s="109">
        <v>369.07</v>
      </c>
    </row>
    <row r="540" customHeight="true" spans="1:2">
      <c r="A540" s="99" t="s">
        <v>626</v>
      </c>
      <c r="B540" s="109">
        <v>813.73</v>
      </c>
    </row>
    <row r="541" customHeight="true" spans="1:2">
      <c r="A541" s="99" t="s">
        <v>627</v>
      </c>
      <c r="B541" s="109">
        <v>378.17</v>
      </c>
    </row>
    <row r="542" customHeight="true" spans="1:2">
      <c r="A542" s="99" t="s">
        <v>628</v>
      </c>
      <c r="B542" s="109">
        <v>269.41</v>
      </c>
    </row>
    <row r="543" customHeight="true" spans="1:2">
      <c r="A543" s="99" t="s">
        <v>629</v>
      </c>
      <c r="B543" s="109">
        <v>29.25</v>
      </c>
    </row>
    <row r="544" customHeight="true" spans="1:2">
      <c r="A544" s="99" t="s">
        <v>630</v>
      </c>
      <c r="B544" s="109">
        <v>1421.83</v>
      </c>
    </row>
    <row r="545" customHeight="true" spans="1:2">
      <c r="A545" s="99" t="s">
        <v>631</v>
      </c>
      <c r="B545" s="109">
        <v>3115.92</v>
      </c>
    </row>
    <row r="546" customHeight="true" spans="1:2">
      <c r="A546" s="99" t="s">
        <v>632</v>
      </c>
      <c r="B546" s="109">
        <v>360</v>
      </c>
    </row>
    <row r="547" customHeight="true" spans="1:2">
      <c r="A547" s="99" t="s">
        <v>633</v>
      </c>
      <c r="B547" s="109">
        <v>360</v>
      </c>
    </row>
    <row r="548" customHeight="true" spans="1:2">
      <c r="A548" s="99" t="s">
        <v>634</v>
      </c>
      <c r="B548" s="109">
        <v>11.63</v>
      </c>
    </row>
    <row r="549" customHeight="true" spans="1:2">
      <c r="A549" s="99" t="s">
        <v>635</v>
      </c>
      <c r="B549" s="109">
        <v>11.63</v>
      </c>
    </row>
    <row r="550" customHeight="true" spans="1:2">
      <c r="A550" s="99" t="s">
        <v>636</v>
      </c>
      <c r="B550" s="109">
        <v>37727.27</v>
      </c>
    </row>
    <row r="551" customHeight="true" spans="1:2">
      <c r="A551" s="99" t="s">
        <v>637</v>
      </c>
      <c r="B551" s="109">
        <v>9959.7</v>
      </c>
    </row>
    <row r="552" customHeight="true" spans="1:2">
      <c r="A552" s="99" t="s">
        <v>638</v>
      </c>
      <c r="B552" s="109">
        <v>436.4</v>
      </c>
    </row>
    <row r="553" customHeight="true" spans="1:2">
      <c r="A553" s="99" t="s">
        <v>639</v>
      </c>
      <c r="B553" s="109">
        <v>941.27</v>
      </c>
    </row>
    <row r="554" customHeight="true" spans="1:2">
      <c r="A554" s="99" t="s">
        <v>640</v>
      </c>
      <c r="B554" s="109">
        <v>4339.74</v>
      </c>
    </row>
    <row r="555" customHeight="true" spans="1:2">
      <c r="A555" s="99" t="s">
        <v>641</v>
      </c>
      <c r="B555" s="109">
        <v>3599.87</v>
      </c>
    </row>
    <row r="556" customHeight="true" spans="1:2">
      <c r="A556" s="99" t="s">
        <v>642</v>
      </c>
      <c r="B556" s="109">
        <v>642.42</v>
      </c>
    </row>
    <row r="557" customHeight="true" spans="1:2">
      <c r="A557" s="99" t="s">
        <v>643</v>
      </c>
      <c r="B557" s="109">
        <v>27767.57</v>
      </c>
    </row>
    <row r="558" customHeight="true" spans="1:2">
      <c r="A558" s="99" t="s">
        <v>644</v>
      </c>
      <c r="B558" s="109">
        <v>27767.57</v>
      </c>
    </row>
    <row r="559" customHeight="true" spans="1:2">
      <c r="A559" s="99" t="s">
        <v>645</v>
      </c>
      <c r="B559" s="109">
        <v>443.78</v>
      </c>
    </row>
    <row r="560" customHeight="true" spans="1:2">
      <c r="A560" s="99" t="s">
        <v>646</v>
      </c>
      <c r="B560" s="109">
        <v>443.78</v>
      </c>
    </row>
    <row r="561" customHeight="true" spans="1:2">
      <c r="A561" s="99" t="s">
        <v>647</v>
      </c>
      <c r="B561" s="109">
        <v>324.78</v>
      </c>
    </row>
    <row r="562" customHeight="true" spans="1:2">
      <c r="A562" s="99" t="s">
        <v>648</v>
      </c>
      <c r="B562" s="109">
        <v>0</v>
      </c>
    </row>
    <row r="563" customHeight="true" spans="1:2">
      <c r="A563" s="99" t="s">
        <v>649</v>
      </c>
      <c r="B563" s="109">
        <v>119</v>
      </c>
    </row>
    <row r="564" customHeight="true" spans="1:2">
      <c r="A564" s="99" t="s">
        <v>650</v>
      </c>
      <c r="B564" s="109">
        <v>0</v>
      </c>
    </row>
    <row r="565" customHeight="true" spans="1:2">
      <c r="A565" s="99" t="s">
        <v>651</v>
      </c>
      <c r="B565" s="109">
        <v>0</v>
      </c>
    </row>
    <row r="566" customHeight="true" spans="1:2">
      <c r="A566" s="99" t="s">
        <v>652</v>
      </c>
      <c r="B566" s="109">
        <v>11396.98</v>
      </c>
    </row>
    <row r="567" customHeight="true" spans="1:2">
      <c r="A567" s="99" t="s">
        <v>653</v>
      </c>
      <c r="B567" s="109">
        <v>4064.71</v>
      </c>
    </row>
    <row r="568" customHeight="true" spans="1:2">
      <c r="A568" s="99" t="s">
        <v>654</v>
      </c>
      <c r="B568" s="109">
        <v>878.23</v>
      </c>
    </row>
    <row r="569" customHeight="true" spans="1:2">
      <c r="A569" s="99" t="s">
        <v>655</v>
      </c>
      <c r="B569" s="109">
        <v>1762.56</v>
      </c>
    </row>
    <row r="570" customHeight="true" spans="1:2">
      <c r="A570" s="99" t="s">
        <v>656</v>
      </c>
      <c r="B570" s="109">
        <v>63.3</v>
      </c>
    </row>
    <row r="571" customHeight="true" spans="1:2">
      <c r="A571" s="99" t="s">
        <v>657</v>
      </c>
      <c r="B571" s="109">
        <v>113.76</v>
      </c>
    </row>
    <row r="572" customHeight="true" spans="1:2">
      <c r="A572" s="99" t="s">
        <v>658</v>
      </c>
      <c r="B572" s="109">
        <v>208.23</v>
      </c>
    </row>
    <row r="573" customHeight="true" spans="1:2">
      <c r="A573" s="99" t="s">
        <v>659</v>
      </c>
      <c r="B573" s="109">
        <v>1038.64</v>
      </c>
    </row>
    <row r="574" customHeight="true" spans="1:2">
      <c r="A574" s="99" t="s">
        <v>660</v>
      </c>
      <c r="B574" s="109">
        <v>7093.95</v>
      </c>
    </row>
    <row r="575" customHeight="true" spans="1:2">
      <c r="A575" s="99" t="s">
        <v>661</v>
      </c>
      <c r="B575" s="109">
        <v>2503.82</v>
      </c>
    </row>
    <row r="576" customHeight="true" spans="1:2">
      <c r="A576" s="99" t="s">
        <v>662</v>
      </c>
      <c r="B576" s="109">
        <v>0</v>
      </c>
    </row>
    <row r="577" customHeight="true" spans="1:2">
      <c r="A577" s="99" t="s">
        <v>663</v>
      </c>
      <c r="B577" s="109">
        <v>4531.96</v>
      </c>
    </row>
    <row r="578" customHeight="true" spans="1:2">
      <c r="A578" s="99" t="s">
        <v>664</v>
      </c>
      <c r="B578" s="109">
        <v>58.17</v>
      </c>
    </row>
    <row r="579" customHeight="true" spans="1:2">
      <c r="A579" s="99" t="s">
        <v>665</v>
      </c>
      <c r="B579" s="109">
        <v>238.31</v>
      </c>
    </row>
    <row r="580" customHeight="true" spans="1:2">
      <c r="A580" s="99" t="s">
        <v>666</v>
      </c>
      <c r="B580" s="109">
        <v>109.27</v>
      </c>
    </row>
    <row r="581" customHeight="true" spans="1:2">
      <c r="A581" s="99" t="s">
        <v>667</v>
      </c>
      <c r="B581" s="109">
        <v>129.04</v>
      </c>
    </row>
    <row r="582" customHeight="true" spans="1:2">
      <c r="A582" s="99" t="s">
        <v>668</v>
      </c>
      <c r="B582" s="109">
        <v>0</v>
      </c>
    </row>
    <row r="583" customHeight="true" spans="1:2">
      <c r="A583" s="99" t="s">
        <v>669</v>
      </c>
      <c r="B583" s="109">
        <v>0</v>
      </c>
    </row>
    <row r="584" customHeight="true" spans="1:2">
      <c r="A584" s="99" t="s">
        <v>670</v>
      </c>
      <c r="B584" s="109">
        <v>0</v>
      </c>
    </row>
    <row r="585" customHeight="true" spans="1:2">
      <c r="A585" s="99" t="s">
        <v>671</v>
      </c>
      <c r="B585" s="109">
        <v>0</v>
      </c>
    </row>
    <row r="586" customHeight="true" spans="1:2">
      <c r="A586" s="99" t="s">
        <v>672</v>
      </c>
      <c r="B586" s="109">
        <v>106865.62</v>
      </c>
    </row>
    <row r="587" customHeight="true" spans="1:2">
      <c r="A587" s="99" t="s">
        <v>673</v>
      </c>
      <c r="B587" s="109">
        <v>106447.62</v>
      </c>
    </row>
    <row r="588" customHeight="true" spans="1:2">
      <c r="A588" s="99" t="s">
        <v>674</v>
      </c>
      <c r="B588" s="109">
        <v>106447.62</v>
      </c>
    </row>
    <row r="589" customHeight="true" spans="1:2">
      <c r="A589" s="99" t="s">
        <v>675</v>
      </c>
      <c r="B589" s="109">
        <v>418</v>
      </c>
    </row>
    <row r="590" customHeight="true" spans="1:2">
      <c r="A590" s="99" t="s">
        <v>676</v>
      </c>
      <c r="B590" s="109">
        <v>418</v>
      </c>
    </row>
    <row r="591" customHeight="true" spans="1:2">
      <c r="A591" s="99" t="s">
        <v>677</v>
      </c>
      <c r="B591" s="109">
        <v>31500</v>
      </c>
    </row>
    <row r="592" customHeight="true" spans="1:2">
      <c r="A592" s="99" t="s">
        <v>678</v>
      </c>
      <c r="B592" s="109">
        <v>31500</v>
      </c>
    </row>
    <row r="593" customHeight="true" spans="1:2">
      <c r="A593" s="99" t="s">
        <v>679</v>
      </c>
      <c r="B593" s="109">
        <v>31300</v>
      </c>
    </row>
    <row r="594" customHeight="true" spans="1:2">
      <c r="A594" s="99" t="s">
        <v>680</v>
      </c>
      <c r="B594" s="109">
        <v>200</v>
      </c>
    </row>
    <row r="595" customHeight="true" spans="1:2">
      <c r="A595" s="99" t="s">
        <v>681</v>
      </c>
      <c r="B595" s="109">
        <v>230</v>
      </c>
    </row>
    <row r="596" customHeight="true" spans="1:2">
      <c r="A596" s="99" t="s">
        <v>682</v>
      </c>
      <c r="B596" s="109">
        <v>230</v>
      </c>
    </row>
    <row r="597" customHeight="true" spans="1:2">
      <c r="A597" s="99" t="s">
        <v>683</v>
      </c>
      <c r="B597" s="109">
        <v>230</v>
      </c>
    </row>
    <row r="598" customHeight="true" spans="1:2">
      <c r="A598" s="125" t="s">
        <v>684</v>
      </c>
      <c r="B598" s="115">
        <v>1447483.84</v>
      </c>
    </row>
    <row r="599" customHeight="true" spans="2:2">
      <c r="B599" s="169"/>
    </row>
  </sheetData>
  <mergeCells count="1">
    <mergeCell ref="A2:B2"/>
  </mergeCells>
  <printOptions horizontalCentered="true"/>
  <pageMargins left="0.0393700787401575" right="0.0393700787401575" top="0.748031496062992" bottom="0.748031496062992" header="0.31496062992126" footer="0.31496062992126"/>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4"/>
  <sheetViews>
    <sheetView workbookViewId="0">
      <pane ySplit="4" topLeftCell="A5" activePane="bottomLeft" state="frozen"/>
      <selection/>
      <selection pane="bottomLeft" activeCell="B44" sqref="B44"/>
    </sheetView>
  </sheetViews>
  <sheetFormatPr defaultColWidth="9" defaultRowHeight="24.95" customHeight="true" outlineLevelCol="1"/>
  <cols>
    <col min="1" max="1" width="47.125" style="106" customWidth="true"/>
    <col min="2" max="2" width="48.375" style="106" customWidth="true"/>
    <col min="3" max="16384" width="9" style="106"/>
  </cols>
  <sheetData>
    <row r="1" ht="22.5" customHeight="true" spans="1:1">
      <c r="A1" s="106" t="s">
        <v>685</v>
      </c>
    </row>
    <row r="2" ht="43.5" customHeight="true" spans="1:2">
      <c r="A2" s="165" t="s">
        <v>686</v>
      </c>
      <c r="B2" s="166"/>
    </row>
    <row r="3" customHeight="true" spans="2:2">
      <c r="B3" s="159" t="s">
        <v>3</v>
      </c>
    </row>
    <row r="4" s="105" customFormat="true" ht="37.5" customHeight="true" spans="1:2">
      <c r="A4" s="98" t="s">
        <v>4</v>
      </c>
      <c r="B4" s="98" t="s">
        <v>5</v>
      </c>
    </row>
    <row r="5" customHeight="true" spans="1:2">
      <c r="A5" s="164" t="s">
        <v>687</v>
      </c>
      <c r="B5" s="109">
        <f>SUM(B6:B16)</f>
        <v>398589.01</v>
      </c>
    </row>
    <row r="6" customHeight="true" spans="1:2">
      <c r="A6" s="167" t="s">
        <v>688</v>
      </c>
      <c r="B6" s="109">
        <v>84960.5</v>
      </c>
    </row>
    <row r="7" customHeight="true" spans="1:2">
      <c r="A7" s="167" t="s">
        <v>689</v>
      </c>
      <c r="B7" s="109">
        <v>60123.86</v>
      </c>
    </row>
    <row r="8" customHeight="true" spans="1:2">
      <c r="A8" s="167" t="s">
        <v>690</v>
      </c>
      <c r="B8" s="109">
        <v>11648.08</v>
      </c>
    </row>
    <row r="9" customHeight="true" spans="1:2">
      <c r="A9" s="167" t="s">
        <v>691</v>
      </c>
      <c r="B9" s="109">
        <v>77605.22</v>
      </c>
    </row>
    <row r="10" customHeight="true" spans="1:2">
      <c r="A10" s="167" t="s">
        <v>692</v>
      </c>
      <c r="B10" s="109">
        <v>34483.41</v>
      </c>
    </row>
    <row r="11" customHeight="true" spans="1:2">
      <c r="A11" s="167" t="s">
        <v>693</v>
      </c>
      <c r="B11" s="109">
        <v>17241.7</v>
      </c>
    </row>
    <row r="12" customHeight="true" spans="1:2">
      <c r="A12" s="167" t="s">
        <v>694</v>
      </c>
      <c r="B12" s="109">
        <v>11259.84</v>
      </c>
    </row>
    <row r="13" customHeight="true" spans="1:2">
      <c r="A13" s="167" t="s">
        <v>695</v>
      </c>
      <c r="B13" s="109">
        <v>32062.34</v>
      </c>
    </row>
    <row r="14" customHeight="true" spans="1:2">
      <c r="A14" s="167" t="s">
        <v>696</v>
      </c>
      <c r="B14" s="109">
        <v>1264.32</v>
      </c>
    </row>
    <row r="15" customHeight="true" spans="1:2">
      <c r="A15" s="167" t="s">
        <v>697</v>
      </c>
      <c r="B15" s="109">
        <v>27767.59</v>
      </c>
    </row>
    <row r="16" customHeight="true" spans="1:2">
      <c r="A16" s="167" t="s">
        <v>698</v>
      </c>
      <c r="B16" s="109">
        <v>40172.15</v>
      </c>
    </row>
    <row r="17" customHeight="true" spans="1:2">
      <c r="A17" s="164" t="s">
        <v>699</v>
      </c>
      <c r="B17" s="109">
        <f>SUM(B18:B34)</f>
        <v>37207.38</v>
      </c>
    </row>
    <row r="18" s="106" customFormat="true" customHeight="true" spans="1:2">
      <c r="A18" s="167" t="s">
        <v>700</v>
      </c>
      <c r="B18" s="109">
        <v>2862.67</v>
      </c>
    </row>
    <row r="19" s="106" customFormat="true" customHeight="true" spans="1:2">
      <c r="A19" s="167" t="s">
        <v>701</v>
      </c>
      <c r="B19" s="109">
        <v>103.13</v>
      </c>
    </row>
    <row r="20" s="106" customFormat="true" customHeight="true" spans="1:2">
      <c r="A20" s="167" t="s">
        <v>702</v>
      </c>
      <c r="B20" s="109">
        <v>10.51</v>
      </c>
    </row>
    <row r="21" s="106" customFormat="true" customHeight="true" spans="1:2">
      <c r="A21" s="167" t="s">
        <v>703</v>
      </c>
      <c r="B21" s="109">
        <v>110.9</v>
      </c>
    </row>
    <row r="22" s="106" customFormat="true" customHeight="true" spans="1:2">
      <c r="A22" s="167" t="s">
        <v>704</v>
      </c>
      <c r="B22" s="109">
        <v>859.47</v>
      </c>
    </row>
    <row r="23" s="106" customFormat="true" customHeight="true" spans="1:2">
      <c r="A23" s="167" t="s">
        <v>705</v>
      </c>
      <c r="B23" s="109">
        <v>2468.48</v>
      </c>
    </row>
    <row r="24" s="106" customFormat="true" customHeight="true" spans="1:2">
      <c r="A24" s="167" t="s">
        <v>706</v>
      </c>
      <c r="B24" s="109">
        <v>831.26</v>
      </c>
    </row>
    <row r="25" s="106" customFormat="true" customHeight="true" spans="1:2">
      <c r="A25" s="167" t="s">
        <v>707</v>
      </c>
      <c r="B25" s="109">
        <v>5</v>
      </c>
    </row>
    <row r="26" s="106" customFormat="true" customHeight="true" spans="1:2">
      <c r="A26" s="167" t="s">
        <v>708</v>
      </c>
      <c r="B26" s="109">
        <v>61.73</v>
      </c>
    </row>
    <row r="27" s="106" customFormat="true" customHeight="true" spans="1:2">
      <c r="A27" s="167" t="s">
        <v>709</v>
      </c>
      <c r="B27" s="109">
        <v>100.81</v>
      </c>
    </row>
    <row r="28" s="106" customFormat="true" customHeight="true" spans="1:2">
      <c r="A28" s="167" t="s">
        <v>710</v>
      </c>
      <c r="B28" s="109">
        <v>6</v>
      </c>
    </row>
    <row r="29" s="106" customFormat="true" customHeight="true" spans="1:2">
      <c r="A29" s="167" t="s">
        <v>711</v>
      </c>
      <c r="B29" s="109">
        <v>26.81</v>
      </c>
    </row>
    <row r="30" s="106" customFormat="true" customHeight="true" spans="1:2">
      <c r="A30" s="167" t="s">
        <v>712</v>
      </c>
      <c r="B30" s="109">
        <v>22580.32</v>
      </c>
    </row>
    <row r="31" s="106" customFormat="true" customHeight="true" spans="1:2">
      <c r="A31" s="167" t="s">
        <v>713</v>
      </c>
      <c r="B31" s="109">
        <v>3492.01</v>
      </c>
    </row>
    <row r="32" s="106" customFormat="true" customHeight="true" spans="1:2">
      <c r="A32" s="167" t="s">
        <v>714</v>
      </c>
      <c r="B32" s="109">
        <v>649.3</v>
      </c>
    </row>
    <row r="33" s="106" customFormat="true" customHeight="true" spans="1:2">
      <c r="A33" s="167" t="s">
        <v>715</v>
      </c>
      <c r="B33" s="109">
        <v>2740.71</v>
      </c>
    </row>
    <row r="34" s="106" customFormat="true" customHeight="true" spans="1:2">
      <c r="A34" s="167" t="s">
        <v>716</v>
      </c>
      <c r="B34" s="109">
        <v>298.27</v>
      </c>
    </row>
    <row r="35" customHeight="true" spans="1:2">
      <c r="A35" s="164" t="s">
        <v>717</v>
      </c>
      <c r="B35" s="109">
        <f>SUM(B36:B40)</f>
        <v>1387.66</v>
      </c>
    </row>
    <row r="36" s="106" customFormat="true" customHeight="true" spans="1:2">
      <c r="A36" s="167" t="s">
        <v>718</v>
      </c>
      <c r="B36" s="109">
        <v>122.81</v>
      </c>
    </row>
    <row r="37" s="106" customFormat="true" customHeight="true" spans="1:2">
      <c r="A37" s="167" t="s">
        <v>719</v>
      </c>
      <c r="B37" s="109">
        <v>140.79</v>
      </c>
    </row>
    <row r="38" s="106" customFormat="true" customHeight="true" spans="1:2">
      <c r="A38" s="167" t="s">
        <v>720</v>
      </c>
      <c r="B38" s="109">
        <v>1091.8</v>
      </c>
    </row>
    <row r="39" s="106" customFormat="true" customHeight="true" spans="1:2">
      <c r="A39" s="167" t="s">
        <v>721</v>
      </c>
      <c r="B39" s="109">
        <v>29.56</v>
      </c>
    </row>
    <row r="40" s="106" customFormat="true" customHeight="true" spans="1:2">
      <c r="A40" s="167" t="s">
        <v>722</v>
      </c>
      <c r="B40" s="109">
        <v>2.7</v>
      </c>
    </row>
    <row r="41" s="106" customFormat="true" customHeight="true" spans="1:2">
      <c r="A41" s="164" t="s">
        <v>723</v>
      </c>
      <c r="B41" s="168">
        <f>SUM(B42:B43)</f>
        <v>287.17</v>
      </c>
    </row>
    <row r="42" s="106" customFormat="true" customHeight="true" spans="1:2">
      <c r="A42" s="167" t="s">
        <v>724</v>
      </c>
      <c r="B42" s="109">
        <v>272.17</v>
      </c>
    </row>
    <row r="43" s="106" customFormat="true" customHeight="true" spans="1:2">
      <c r="A43" s="167" t="s">
        <v>725</v>
      </c>
      <c r="B43" s="109">
        <v>15</v>
      </c>
    </row>
    <row r="44" customHeight="true" spans="1:2">
      <c r="A44" s="125" t="s">
        <v>88</v>
      </c>
      <c r="B44" s="111">
        <f>B5+B17+B35+B41</f>
        <v>437471.22</v>
      </c>
    </row>
  </sheetData>
  <mergeCells count="1">
    <mergeCell ref="A2:B2"/>
  </mergeCells>
  <printOptions horizontalCentered="true"/>
  <pageMargins left="0.0393700787401575" right="0.0393700787401575" top="0.393700787401575" bottom="0.196850393700787" header="0.31496062992126" footer="0.31496062992126"/>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
  <sheetViews>
    <sheetView workbookViewId="0">
      <selection activeCell="A8" sqref="A8"/>
    </sheetView>
  </sheetViews>
  <sheetFormatPr defaultColWidth="9" defaultRowHeight="24.95" customHeight="true" outlineLevelRow="7" outlineLevelCol="1"/>
  <cols>
    <col min="1" max="2" width="54.375" customWidth="true"/>
  </cols>
  <sheetData>
    <row r="1" customHeight="true" spans="1:1">
      <c r="A1" t="s">
        <v>726</v>
      </c>
    </row>
    <row r="2" ht="64.5" customHeight="true" spans="1:2">
      <c r="A2" s="162" t="s">
        <v>727</v>
      </c>
      <c r="B2" s="163"/>
    </row>
    <row r="3" customHeight="true" spans="2:2">
      <c r="B3" s="97" t="s">
        <v>3</v>
      </c>
    </row>
    <row r="4" s="94" customFormat="true" ht="37.5" customHeight="true" spans="1:2">
      <c r="A4" s="98" t="s">
        <v>4</v>
      </c>
      <c r="B4" s="98" t="s">
        <v>5</v>
      </c>
    </row>
    <row r="5" ht="37.5" customHeight="true" spans="1:2">
      <c r="A5" s="164" t="s">
        <v>728</v>
      </c>
      <c r="B5" s="123">
        <v>0</v>
      </c>
    </row>
    <row r="6" ht="37.5" customHeight="true" spans="1:2">
      <c r="A6" s="164" t="s">
        <v>729</v>
      </c>
      <c r="B6" s="123">
        <v>0</v>
      </c>
    </row>
    <row r="7" ht="37.5" customHeight="true" spans="1:2">
      <c r="A7" s="125" t="s">
        <v>730</v>
      </c>
      <c r="B7" s="104">
        <v>0</v>
      </c>
    </row>
    <row r="8" customHeight="true" spans="1:1">
      <c r="A8" t="s">
        <v>731</v>
      </c>
    </row>
  </sheetData>
  <mergeCells count="1">
    <mergeCell ref="A2:B2"/>
  </mergeCells>
  <printOptions horizontalCentered="true"/>
  <pageMargins left="0.0393700787401575" right="0.0393700787401575" top="0.393700787401575" bottom="0.196850393700787" header="0.31496062992126" footer="0.31496062992126"/>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A9" sqref="A9"/>
    </sheetView>
  </sheetViews>
  <sheetFormatPr defaultColWidth="9" defaultRowHeight="24.95" customHeight="true" outlineLevelCol="1"/>
  <cols>
    <col min="1" max="2" width="41.625" customWidth="true"/>
  </cols>
  <sheetData>
    <row r="1" customHeight="true" spans="1:1">
      <c r="A1" t="s">
        <v>732</v>
      </c>
    </row>
    <row r="2" ht="64.5" customHeight="true" spans="1:2">
      <c r="A2" s="162" t="s">
        <v>733</v>
      </c>
      <c r="B2" s="163"/>
    </row>
    <row r="3" customHeight="true" spans="2:2">
      <c r="B3" s="97" t="s">
        <v>3</v>
      </c>
    </row>
    <row r="4" s="94" customFormat="true" ht="37.5" customHeight="true" spans="1:2">
      <c r="A4" s="98" t="s">
        <v>734</v>
      </c>
      <c r="B4" s="98" t="s">
        <v>5</v>
      </c>
    </row>
    <row r="5" ht="37.5" customHeight="true" spans="1:2">
      <c r="A5" s="160" t="s">
        <v>735</v>
      </c>
      <c r="B5" s="123">
        <v>0</v>
      </c>
    </row>
    <row r="6" ht="37.5" customHeight="true" spans="1:2">
      <c r="A6" s="161" t="s">
        <v>736</v>
      </c>
      <c r="B6" s="123">
        <v>0</v>
      </c>
    </row>
    <row r="7" ht="37.5" customHeight="true" spans="1:2">
      <c r="A7" s="161" t="s">
        <v>737</v>
      </c>
      <c r="B7" s="123">
        <v>0</v>
      </c>
    </row>
    <row r="8" ht="37.5" customHeight="true" spans="1:2">
      <c r="A8" s="125" t="s">
        <v>88</v>
      </c>
      <c r="B8" s="104">
        <v>0</v>
      </c>
    </row>
    <row r="9" customFormat="true" customHeight="true" spans="1:1">
      <c r="A9" t="s">
        <v>731</v>
      </c>
    </row>
  </sheetData>
  <mergeCells count="1">
    <mergeCell ref="A2:B2"/>
  </mergeCells>
  <printOptions horizontalCentered="true"/>
  <pageMargins left="0.708661417322835" right="0.708661417322835" top="0.748031496062992" bottom="0.748031496062992" header="0.31496062992126" footer="0.31496062992126"/>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A9" sqref="A9"/>
    </sheetView>
  </sheetViews>
  <sheetFormatPr defaultColWidth="9" defaultRowHeight="24.95" customHeight="true" outlineLevelCol="1"/>
  <cols>
    <col min="1" max="2" width="41.625" customWidth="true"/>
  </cols>
  <sheetData>
    <row r="1" customHeight="true" spans="1:1">
      <c r="A1" t="s">
        <v>738</v>
      </c>
    </row>
    <row r="2" ht="64.5" customHeight="true" spans="1:2">
      <c r="A2" s="162" t="s">
        <v>739</v>
      </c>
      <c r="B2" s="163"/>
    </row>
    <row r="3" customHeight="true" spans="2:2">
      <c r="B3" s="97" t="s">
        <v>3</v>
      </c>
    </row>
    <row r="4" s="94" customFormat="true" ht="37.5" customHeight="true" spans="1:2">
      <c r="A4" s="98" t="s">
        <v>734</v>
      </c>
      <c r="B4" s="98" t="s">
        <v>5</v>
      </c>
    </row>
    <row r="5" ht="37.5" customHeight="true" spans="1:2">
      <c r="A5" s="160" t="s">
        <v>735</v>
      </c>
      <c r="B5" s="123">
        <v>0</v>
      </c>
    </row>
    <row r="6" ht="37.5" customHeight="true" spans="1:2">
      <c r="A6" s="161" t="s">
        <v>736</v>
      </c>
      <c r="B6" s="123">
        <v>0</v>
      </c>
    </row>
    <row r="7" ht="37.5" customHeight="true" spans="1:2">
      <c r="A7" s="161" t="s">
        <v>737</v>
      </c>
      <c r="B7" s="123">
        <v>0</v>
      </c>
    </row>
    <row r="8" ht="37.5" customHeight="true" spans="1:2">
      <c r="A8" s="125" t="s">
        <v>740</v>
      </c>
      <c r="B8" s="104">
        <v>0</v>
      </c>
    </row>
    <row r="9" customFormat="true" customHeight="true" spans="1:1">
      <c r="A9" t="s">
        <v>741</v>
      </c>
    </row>
  </sheetData>
  <mergeCells count="1">
    <mergeCell ref="A2:B2"/>
  </mergeCells>
  <printOptions horizontalCentered="true"/>
  <pageMargins left="0.708661417322835" right="0.708661417322835" top="0.748031496062992" bottom="0.748031496062992" header="0.31496062992126" footer="0.31496062992126"/>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A9" sqref="A9"/>
    </sheetView>
  </sheetViews>
  <sheetFormatPr defaultColWidth="9" defaultRowHeight="24.95" customHeight="true" outlineLevelCol="1"/>
  <cols>
    <col min="1" max="2" width="41.625" customWidth="true"/>
  </cols>
  <sheetData>
    <row r="1" customHeight="true" spans="1:1">
      <c r="A1" t="s">
        <v>742</v>
      </c>
    </row>
    <row r="2" ht="64.5" customHeight="true" spans="1:2">
      <c r="A2" s="162" t="s">
        <v>743</v>
      </c>
      <c r="B2" s="163"/>
    </row>
    <row r="3" customHeight="true" spans="2:2">
      <c r="B3" s="97" t="s">
        <v>3</v>
      </c>
    </row>
    <row r="4" s="94" customFormat="true" ht="37.5" customHeight="true" spans="1:2">
      <c r="A4" s="98" t="s">
        <v>734</v>
      </c>
      <c r="B4" s="98" t="s">
        <v>5</v>
      </c>
    </row>
    <row r="5" ht="37.5" customHeight="true" spans="1:2">
      <c r="A5" s="160" t="s">
        <v>735</v>
      </c>
      <c r="B5" s="123">
        <v>0</v>
      </c>
    </row>
    <row r="6" ht="37.5" customHeight="true" spans="1:2">
      <c r="A6" s="161" t="s">
        <v>736</v>
      </c>
      <c r="B6" s="123">
        <v>0</v>
      </c>
    </row>
    <row r="7" ht="37.5" customHeight="true" spans="1:2">
      <c r="A7" s="161" t="s">
        <v>737</v>
      </c>
      <c r="B7" s="123">
        <v>0</v>
      </c>
    </row>
    <row r="8" ht="37.5" customHeight="true" spans="1:2">
      <c r="A8" s="125" t="s">
        <v>740</v>
      </c>
      <c r="B8" s="104">
        <v>0</v>
      </c>
    </row>
    <row r="9" customFormat="true" customHeight="true" spans="1:1">
      <c r="A9" t="s">
        <v>744</v>
      </c>
    </row>
  </sheetData>
  <mergeCells count="1">
    <mergeCell ref="A2:B2"/>
  </mergeCells>
  <printOptions horizontalCentered="true"/>
  <pageMargins left="0.708661417322835" right="0.708661417322835" top="0.748031496062992" bottom="0.748031496062992" header="0.31496062992126" footer="0.314960629921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28</vt:i4>
      </vt:variant>
    </vt:vector>
  </HeadingPairs>
  <TitlesOfParts>
    <vt:vector size="28" baseType="lpstr">
      <vt:lpstr>封面</vt:lpstr>
      <vt:lpstr>1.一般公共预算收入表</vt:lpstr>
      <vt:lpstr>2.一般公共预算支出表</vt:lpstr>
      <vt:lpstr>3.一般公共预算本级支出表</vt:lpstr>
      <vt:lpstr>4.一般公共预算本级基本支出表</vt:lpstr>
      <vt:lpstr>5.税收返还和转移支付预算表</vt:lpstr>
      <vt:lpstr>6.税收返还和转移支付分地区预算汇总表</vt:lpstr>
      <vt:lpstr>7.税收返还分地区预算汇总表</vt:lpstr>
      <vt:lpstr>8.一般性转移支付分地区预算汇总表</vt:lpstr>
      <vt:lpstr>9.专项转移支付分地区预算汇总表</vt:lpstr>
      <vt:lpstr>10.政府性基金预算收入表</vt:lpstr>
      <vt:lpstr>11.政府性基金预算支出表</vt:lpstr>
      <vt:lpstr>12.政府性基金预算本级支出表</vt:lpstr>
      <vt:lpstr>13.政府性基金预算转移支付表</vt:lpstr>
      <vt:lpstr>14.国有资本经营预算收入表</vt:lpstr>
      <vt:lpstr>15.国有资本经营预算支出表</vt:lpstr>
      <vt:lpstr>16.国有资本经营预算本级支出表</vt:lpstr>
      <vt:lpstr>17.国有资本经营预算转移支付表</vt:lpstr>
      <vt:lpstr>18.社会保险基金预算收入表</vt:lpstr>
      <vt:lpstr>19.社会保险基金预算支出表</vt:lpstr>
      <vt:lpstr>20.社会保险基金预算本级支出表</vt:lpstr>
      <vt:lpstr>21.政府债务限额及余额预算情况表</vt:lpstr>
      <vt:lpstr>22.地方政府一般债务余额情况表</vt:lpstr>
      <vt:lpstr>23.地方政府专项债务余额情况表</vt:lpstr>
      <vt:lpstr>24.地方政府债券发行及还本付息情况表</vt:lpstr>
      <vt:lpstr>25.地方政府债务限额提前下达情况表</vt:lpstr>
      <vt:lpstr>26.项目支出绩效表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null,null,总收发</dc:creator>
  <cp:lastModifiedBy>user</cp:lastModifiedBy>
  <dcterms:created xsi:type="dcterms:W3CDTF">2017-01-29T01:19:00Z</dcterms:created>
  <cp:lastPrinted>2021-02-06T19:25:00Z</cp:lastPrinted>
  <dcterms:modified xsi:type="dcterms:W3CDTF">2026-02-13T11:41:40Z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KSOReadingLayout">
    <vt:bool>true</vt:bool>
  </property>
</Properties>
</file>