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495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项目支出绩效信息表!$A$1:$P$60</definedName>
  </definedNames>
  <calcPr calcId="144525" concurrentCalc="0"/>
</workbook>
</file>

<file path=xl/sharedStrings.xml><?xml version="1.0" encoding="utf-8"?>
<sst xmlns="http://schemas.openxmlformats.org/spreadsheetml/2006/main" count="1090" uniqueCount="316">
  <si>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</si>
  <si>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</si>
  <si>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</si>
  <si>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</si>
  <si>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</si>
  <si>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</si>
  <si>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</si>
  <si>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</si>
  <si>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</si>
  <si>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</si>
  <si>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</si>
  <si>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</si>
  <si>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</si>
  <si>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</si>
  <si>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</si>
  <si>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</si>
  <si>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</si>
  <si>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</si>
  <si>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</si>
  <si>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</si>
  <si>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</si>
  <si>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</si>
  <si>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</si>
  <si>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</si>
  <si>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</si>
  <si>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</si>
  <si>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</si>
  <si>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</si>
  <si>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</si>
  <si>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</si>
  <si>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</si>
  <si>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</si>
  <si>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</si>
  <si>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</si>
  <si>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</si>
  <si>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</si>
  <si>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</si>
  <si>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</si>
  <si>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</si>
  <si>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</si>
  <si>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</si>
  <si>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</si>
  <si>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</si>
  <si>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</si>
  <si>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</si>
  <si>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</si>
  <si>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</si>
  <si>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</si>
  <si>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</si>
  <si>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</si>
  <si>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</si>
  <si>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</si>
  <si>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</si>
  <si>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行政单位离退休</t>
  </si>
  <si>
    <t>事业单位离退休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</si>
  <si>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</si>
  <si>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</si>
  <si>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</si>
  <si>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</si>
  <si>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</si>
  <si>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行政运行</t>
  </si>
  <si>
    <t>一般行政管理事务</t>
  </si>
  <si>
    <t>事业运行</t>
  </si>
  <si>
    <t>科技转化与推广服务</t>
  </si>
  <si>
    <t>病虫害控制</t>
  </si>
  <si>
    <t>农产品质量安全</t>
  </si>
  <si>
    <t>统计监测与信息服务</t>
  </si>
  <si>
    <t>农业结构调整补贴</t>
  </si>
  <si>
    <t>农业生产发展</t>
  </si>
  <si>
    <t>农村合作经济</t>
  </si>
  <si>
    <t>农产品加工与促销</t>
  </si>
  <si>
    <t>农业资源保护修复与利用</t>
  </si>
  <si>
    <t>其他农业农村支出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</si>
  <si>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</si>
  <si>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</si>
  <si>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</si>
  <si>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</si>
  <si>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</si>
  <si>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</si>
  <si>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</si>
  <si>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</si>
  <si>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</si>
  <si>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</si>
  <si>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</si>
  <si>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</si>
  <si>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</si>
  <si>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</si>
  <si>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</si>
  <si>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</si>
  <si>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</si>
  <si>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</si>
  <si>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</si>
  <si>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</si>
  <si>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</si>
  <si>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</si>
  <si>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离休费</t>
  </si>
  <si>
    <t>生活补助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</si>
  <si>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</si>
  <si>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</si>
  <si>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</si>
  <si>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</si>
  <si>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</si>
  <si>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</si>
  <si>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</si>
  <si>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</si>
  <si>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</si>
  <si>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</si>
  <si>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</si>
  <si>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</si>
  <si>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</si>
  <si>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</si>
  <si>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</si>
  <si>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</si>
  <si>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</si>
  <si>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</si>
  <si>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</si>
  <si>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</si>
  <si>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</si>
  <si>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</si>
  <si>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</si>
  <si>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</si>
  <si>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</si>
  <si>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</si>
  <si>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</si>
  <si>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</si>
  <si>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</si>
  <si>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</si>
  <si>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</si>
  <si>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</si>
  <si>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</si>
  <si>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</si>
  <si>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儋州市农业农村局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</si>
  <si>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</si>
  <si>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</si>
  <si>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</si>
  <si>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</si>
  <si>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</si>
  <si>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</si>
  <si>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</si>
  <si>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</si>
  <si>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</si>
  <si>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</si>
  <si>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</si>
  <si>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</si>
  <si>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</si>
  <si>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</si>
  <si>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</si>
  <si>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</si>
  <si>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</si>
  <si>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</si>
  <si>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</si>
  <si>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</si>
  <si>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</si>
  <si>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</si>
  <si>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</si>
  <si>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</si>
  <si>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</si>
  <si>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</si>
  <si>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</si>
  <si>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新农办经费</t>
  </si>
  <si>
    <t>保障工作人员福利待遇，完成2020年工作目标任务。</t>
  </si>
  <si>
    <t>产出指标</t>
  </si>
  <si>
    <t>成本指标</t>
  </si>
  <si>
    <t>成本控制率</t>
  </si>
  <si>
    <t>≦</t>
  </si>
  <si>
    <t>%</t>
  </si>
  <si>
    <t>反向指标</t>
  </si>
  <si>
    <t>质量指标</t>
  </si>
  <si>
    <t>2020年工作高效运转率</t>
  </si>
  <si>
    <t>≧</t>
  </si>
  <si>
    <t>正向指标</t>
  </si>
  <si>
    <t>数量指标</t>
  </si>
  <si>
    <t>2020年工作目标任务完成率</t>
  </si>
  <si>
    <t>时效指标</t>
  </si>
  <si>
    <t>资金及时发放率</t>
  </si>
  <si>
    <t>效益指标</t>
  </si>
  <si>
    <t>社会效益指标</t>
  </si>
  <si>
    <t>满意度指标</t>
  </si>
  <si>
    <t>服务对象满意度指标</t>
  </si>
  <si>
    <t>服务对象满意度</t>
  </si>
  <si>
    <t>综合工作经费</t>
  </si>
  <si>
    <t>确保2020年工作目标任务顺利开展。</t>
  </si>
  <si>
    <t>工作目标任务完成率</t>
  </si>
  <si>
    <t>南沙渔船更新改造扶持资金</t>
  </si>
  <si>
    <t>完成7艘南沙生产渔船更新改造</t>
  </si>
  <si>
    <t>确保补贴发放及时率</t>
  </si>
  <si>
    <t>检验合格率</t>
  </si>
  <si>
    <t>南沙生产渔船更新改造</t>
  </si>
  <si>
    <t>其他</t>
  </si>
  <si>
    <t>减轻渔民负担</t>
  </si>
  <si>
    <t>万元</t>
  </si>
  <si>
    <t>渔民满意度</t>
  </si>
  <si>
    <t>环保与海洋督查整治经费</t>
  </si>
  <si>
    <t>污染源普查、清退水产养殖池等工作</t>
  </si>
  <si>
    <t>普查及清退工作完成合格率</t>
  </si>
  <si>
    <t>污染普查及养殖池清退完成率</t>
  </si>
  <si>
    <t>普查及清退工作及时率</t>
  </si>
  <si>
    <t>准确掌握养殖池信息，降低水产养殖污染。</t>
  </si>
  <si>
    <t>群众满意度</t>
  </si>
  <si>
    <t>农村土地承包经营权确权登记颁证项目</t>
  </si>
  <si>
    <t>保护农民合法权益、维护社会稳定、完善土地承包法律关系、实施长效管理</t>
  </si>
  <si>
    <t>颁证准确率</t>
  </si>
  <si>
    <t>颁证及时率</t>
  </si>
  <si>
    <t>计划颁证数量</t>
  </si>
  <si>
    <t>件</t>
  </si>
  <si>
    <t>受益群众人口</t>
  </si>
  <si>
    <t>人</t>
  </si>
  <si>
    <t>病死动物无害化处理体系项目工作经费</t>
  </si>
  <si>
    <t>完善病死动物无害化处理体系，提高无害化处理率，保障肉食品安全。</t>
  </si>
  <si>
    <t>提高无害化处理率</t>
  </si>
  <si>
    <t>发放非洲猪瘟无害化处理头数 ，日常病死动物无
害化处理。</t>
  </si>
  <si>
    <t>头</t>
  </si>
  <si>
    <t>提高病死动物无害化出率
，保障肉食品安全。</t>
  </si>
  <si>
    <t>秸杆禁烧综合利用工作经费</t>
  </si>
  <si>
    <t>禁止燃烧秸秆，提高秸秆综合利用率，降低环境污染。</t>
  </si>
  <si>
    <t>水稻秸秆25.5万亩及香蕉、番薯、甘蔗和花生
等秸秆捡拾打捆每年预估6.6569万吨的回收。</t>
  </si>
  <si>
    <t>亩</t>
  </si>
  <si>
    <t>资金发放准确率</t>
  </si>
  <si>
    <t>资金发放及时率</t>
  </si>
  <si>
    <t>冬交会、丰收节、农产品促销等会展经费</t>
  </si>
  <si>
    <t>举办冬季农产品产品交易会198万元、丰收节会55万元、农产品促销会25万元，促进产销结合，提高农户收入。</t>
  </si>
  <si>
    <t>会议举办及时率</t>
  </si>
  <si>
    <t>保障经费</t>
  </si>
  <si>
    <t>举办冬季农产品产品交易会、丰收节会、农产品促销会</t>
  </si>
  <si>
    <t>=</t>
  </si>
  <si>
    <t>次</t>
  </si>
  <si>
    <t>促进产销结合，提高农户收入。</t>
  </si>
  <si>
    <t>农机购置补贴工作经费</t>
  </si>
  <si>
    <t>完成16各镇农机机具核验，做好发放农机购置补贴。</t>
  </si>
  <si>
    <t>农具验机合格率</t>
  </si>
  <si>
    <t>各镇农机机具核验</t>
  </si>
  <si>
    <t>个</t>
  </si>
  <si>
    <t>保障补贴发放及时率</t>
  </si>
  <si>
    <t>发放农业机具购置补贴，惠及农户。</t>
  </si>
  <si>
    <t>渔船油补发放工作经费</t>
  </si>
  <si>
    <t>组织发放2019年度渔船油补宣传、印刷等保障工作，惠及渔民。</t>
  </si>
  <si>
    <t>保障2019年度渔船油补发放准确率</t>
  </si>
  <si>
    <t>保障油补资金发放完成率</t>
  </si>
  <si>
    <t>惠及渔民</t>
  </si>
  <si>
    <t>儋州市橡胶价格保险工作经费</t>
  </si>
  <si>
    <t>组织开展2020年橡胶价格保险工作，保障胶农权益，稳定收入。</t>
  </si>
  <si>
    <t>胶农参保率</t>
  </si>
  <si>
    <t>橡胶保险数量</t>
  </si>
  <si>
    <t>参保及时率</t>
  </si>
  <si>
    <t>保障胶农权益，稳定收入。</t>
  </si>
  <si>
    <t>政府投资的农业项目前期工作经费及有关规划、方案编制经费</t>
  </si>
  <si>
    <t>规范管理政府投资的农业项目。</t>
  </si>
  <si>
    <t>项目专家评审通过率</t>
  </si>
  <si>
    <t>按实际申报数完成</t>
  </si>
  <si>
    <t>项目申报及时率</t>
  </si>
  <si>
    <t>农垦改革办工作经费</t>
  </si>
  <si>
    <t>确保农垦改革日常工作的正常运转。</t>
  </si>
  <si>
    <t>日常工作高效运转率</t>
  </si>
  <si>
    <t>2020年工作目标完成率</t>
  </si>
  <si>
    <t>工作目标完成及时率</t>
  </si>
  <si>
    <t>确保农垦改革日常工作的正常运转</t>
  </si>
  <si>
    <t>农村人居环境整治工作经费</t>
  </si>
  <si>
    <t>每月开展人居环境考核，对考核结果排名前三名的镇，分别奖励8万、5万、2万。保障人居环境整治工作有序进，改善农村人居环境。</t>
  </si>
  <si>
    <t>农村人居环境日常整治工作完成率</t>
  </si>
  <si>
    <t>农村人居环境整治合格率</t>
  </si>
  <si>
    <t>整治工作及时率</t>
  </si>
  <si>
    <t>农村人居环境整治完善率</t>
  </si>
  <si>
    <t>农村集体产权制度改革工作经费</t>
  </si>
  <si>
    <t>组织开展2018个农村集体经济组织产权制度改革工作，确保2021年完成产权改革，保障村民权益。</t>
  </si>
  <si>
    <t>侵占农村集体经济组</t>
  </si>
  <si>
    <t>清查农村集体经济组织产权数量</t>
  </si>
  <si>
    <t>改革工作完成及时率</t>
  </si>
  <si>
    <t>清查侵占农村集体经济组织产权完成率，保障村民权益。</t>
  </si>
  <si>
    <t>村民满意度</t>
  </si>
  <si>
    <t>培育新型农业经费主体发展壮大集体经济等工作经费</t>
  </si>
  <si>
    <t>扶持全市村级集体经济年收入不足50万元发展村级集体经济的集体组织</t>
  </si>
  <si>
    <t>扶持村数量</t>
  </si>
  <si>
    <t>发展壮大村级集体经济收入</t>
  </si>
  <si>
    <t>万元/个</t>
  </si>
  <si>
    <t>保障资金发入及时率</t>
  </si>
  <si>
    <t>村级集体经济年收入</t>
  </si>
  <si>
    <t>儋州市耕地地力补贴工作及培育经费</t>
  </si>
  <si>
    <t>发放2020年儋州市耕地地力补贴，保障日常宣传培训等工作开展。</t>
  </si>
  <si>
    <t>保障地力补贴资金发放及时率</t>
  </si>
  <si>
    <t>拨付各镇、农场工作经费</t>
  </si>
  <si>
    <t>2020年儋州市耕地地力补贴发放率，惠及农户
。</t>
  </si>
  <si>
    <t>农户满意度</t>
  </si>
  <si>
    <t>水产养殖综合工作经费</t>
  </si>
  <si>
    <t>完成水产养殖办证、制证、现场核查、培训、宣传等日常工作。</t>
  </si>
  <si>
    <t>经费保障</t>
  </si>
  <si>
    <t>组织培训数量</t>
  </si>
  <si>
    <t>举办培训班及时率</t>
  </si>
  <si>
    <t>受益农户</t>
  </si>
  <si>
    <t>人次</t>
  </si>
  <si>
    <t>养户满意度</t>
  </si>
  <si>
    <t>重大动物疫病防控工作经费</t>
  </si>
  <si>
    <t>突发非洲猪瘟或其他发重大动物疫情应急处置，保障畜牧业健康发展、畜禽产品质量安全。</t>
  </si>
  <si>
    <t>保障畜牧业健康发展、畜禽产品质量安全。</t>
  </si>
  <si>
    <t>疫情处理率</t>
  </si>
  <si>
    <t>疫情及时处置率</t>
  </si>
  <si>
    <t>《儋州市养殖水域滩涂规划（2018年-2030年）》环境影响评价</t>
  </si>
  <si>
    <t>2020年完成水域滩涂规划的环境影响评价，科学规划布局水产养殖，维护生态环境。</t>
  </si>
  <si>
    <t>水域滩涂规划的环境影响评价数量</t>
  </si>
  <si>
    <t>完成水域滩涂规划的环境影响评价完成率</t>
  </si>
  <si>
    <t>环境影响评价报告完成及时率</t>
  </si>
  <si>
    <t>完成水产养殖环境评估，规范水产养殖。</t>
  </si>
  <si>
    <t>统计工作经费</t>
  </si>
  <si>
    <t>开展固定点、畜牧业、农村经济数据监测统计、收集、上报，准确掌握农户家庭收支、农村土地流转、家庭农场、合作社、畜牧业养殖等信息，指导农业农村发展。</t>
  </si>
  <si>
    <t>信息准确掌握率</t>
  </si>
  <si>
    <t>固定观察点信息，畜牧养殖、农业经济信息等全市占比</t>
  </si>
  <si>
    <t>统计及时率</t>
  </si>
  <si>
    <t>准确掌握数据率，科学指导农业农村发展。</t>
  </si>
  <si>
    <t>渔业安全生产管理工作经费</t>
  </si>
  <si>
    <t xml:space="preserve">组织开展渔业安全宣传 、教育培训工作。减少渔业生产安全事故发                </t>
  </si>
  <si>
    <t>组织开展休渔、休渔执法用油等工作，保障休渔期间生产安全，保证资源持续再生。</t>
  </si>
  <si>
    <t>宣传工作及时开展率</t>
  </si>
  <si>
    <t>渔业安全管理协管员数量</t>
  </si>
  <si>
    <t>减少渔业生产安全事故发生率</t>
  </si>
  <si>
    <t>举办培训班</t>
  </si>
  <si>
    <t>渔业安全管理协管员工作经费发放准确率</t>
  </si>
  <si>
    <t>渔业安全管理协管员工作经费发放及时率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</si>
</sst>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1"/>
      <color rgb="FF000000"/>
      <name val="SimSun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33" fillId="27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11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12" fillId="0" borderId="12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2" workbookViewId="0">
      <selection activeCell="D22" sqref="D22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5" t="s">
        <v>1</v>
      </c>
      <c r="B2" s="35"/>
      <c r="C2" s="35"/>
      <c r="D2" s="35"/>
      <c r="E2" s="35"/>
      <c r="F2" s="35"/>
    </row>
    <row r="3" ht="26.25" customHeight="1" spans="1:6">
      <c r="A3" s="36" t="s">
        <v>2</v>
      </c>
      <c r="B3" s="35"/>
      <c r="C3" s="35"/>
      <c r="D3" s="35"/>
      <c r="E3" s="35"/>
      <c r="F3" s="80" t="s">
        <v>3</v>
      </c>
    </row>
    <row r="4" customHeight="1" spans="1:6">
      <c r="A4" s="41" t="s">
        <v>4</v>
      </c>
      <c r="B4" s="41"/>
      <c r="C4" s="41" t="s">
        <v>5</v>
      </c>
      <c r="D4" s="41"/>
      <c r="E4" s="41"/>
      <c r="F4" s="41"/>
    </row>
    <row r="5" customHeight="1" spans="1:6">
      <c r="A5" s="41" t="s">
        <v>6</v>
      </c>
      <c r="B5" s="41" t="s">
        <v>7</v>
      </c>
      <c r="C5" s="41" t="s">
        <v>6</v>
      </c>
      <c r="D5" s="41" t="s">
        <v>8</v>
      </c>
      <c r="E5" s="41" t="s">
        <v>9</v>
      </c>
      <c r="F5" s="41" t="s">
        <v>10</v>
      </c>
    </row>
    <row r="6" customHeight="1" spans="1:6">
      <c r="A6" s="55" t="s">
        <v>11</v>
      </c>
      <c r="B6" s="43"/>
      <c r="C6" s="55" t="s">
        <v>12</v>
      </c>
      <c r="D6" s="43"/>
      <c r="E6" s="43"/>
      <c r="F6" s="43"/>
    </row>
    <row r="7" customHeight="1" spans="1:6">
      <c r="A7" s="55" t="s">
        <v>13</v>
      </c>
      <c r="B7" s="43">
        <v>67136866.8</v>
      </c>
      <c r="C7" s="60" t="s">
        <v>14</v>
      </c>
      <c r="D7" s="43">
        <f t="shared" ref="D7:D18" si="0">E7+F7</f>
        <v>0</v>
      </c>
      <c r="E7" s="43"/>
      <c r="F7" s="43"/>
    </row>
    <row r="8" customHeight="1" spans="1:6">
      <c r="A8" s="55" t="s">
        <v>15</v>
      </c>
      <c r="B8" s="43"/>
      <c r="C8" s="60" t="s">
        <v>16</v>
      </c>
      <c r="D8" s="43">
        <f t="shared" si="0"/>
        <v>0</v>
      </c>
      <c r="E8" s="43"/>
      <c r="F8" s="43"/>
    </row>
    <row r="9" customHeight="1" spans="1:6">
      <c r="A9" s="55"/>
      <c r="B9" s="43"/>
      <c r="C9" s="60" t="s">
        <v>17</v>
      </c>
      <c r="D9" s="43">
        <f t="shared" si="0"/>
        <v>0</v>
      </c>
      <c r="E9" s="43"/>
      <c r="F9" s="43"/>
    </row>
    <row r="10" customHeight="1" spans="1:6">
      <c r="A10" s="55"/>
      <c r="B10" s="43"/>
      <c r="C10" s="60" t="s">
        <v>18</v>
      </c>
      <c r="D10" s="43">
        <f t="shared" si="0"/>
        <v>0</v>
      </c>
      <c r="E10" s="43"/>
      <c r="F10" s="43"/>
    </row>
    <row r="11" customHeight="1" spans="1:6">
      <c r="A11" s="55"/>
      <c r="B11" s="43"/>
      <c r="C11" s="60" t="s">
        <v>19</v>
      </c>
      <c r="D11" s="43">
        <f t="shared" si="0"/>
        <v>0</v>
      </c>
      <c r="E11" s="43"/>
      <c r="F11" s="43"/>
    </row>
    <row r="12" customHeight="1" spans="1:6">
      <c r="A12" s="55"/>
      <c r="B12" s="43"/>
      <c r="C12" s="60" t="s">
        <v>20</v>
      </c>
      <c r="D12" s="43">
        <f t="shared" si="0"/>
        <v>0</v>
      </c>
      <c r="E12" s="43"/>
      <c r="F12" s="43"/>
    </row>
    <row r="13" customHeight="1" spans="1:6">
      <c r="A13" s="55"/>
      <c r="B13" s="43"/>
      <c r="C13" s="60" t="s">
        <v>21</v>
      </c>
      <c r="D13" s="43">
        <f t="shared" si="0"/>
        <v>0</v>
      </c>
      <c r="E13" s="43"/>
      <c r="F13" s="43"/>
    </row>
    <row r="14" customHeight="1" spans="1:6">
      <c r="A14" s="55"/>
      <c r="B14" s="43"/>
      <c r="C14" s="60" t="s">
        <v>22</v>
      </c>
      <c r="D14" s="43">
        <f t="shared" si="0"/>
        <v>3388902.9</v>
      </c>
      <c r="E14" s="43">
        <v>3388902.9</v>
      </c>
      <c r="F14" s="43"/>
    </row>
    <row r="15" customHeight="1" spans="1:6">
      <c r="A15" s="55"/>
      <c r="B15" s="43"/>
      <c r="C15" s="60" t="s">
        <v>23</v>
      </c>
      <c r="D15" s="43">
        <f t="shared" si="0"/>
        <v>0</v>
      </c>
      <c r="E15" s="43"/>
      <c r="F15" s="43"/>
    </row>
    <row r="16" customHeight="1" spans="1:6">
      <c r="A16" s="55"/>
      <c r="B16" s="43"/>
      <c r="C16" s="60" t="s">
        <v>24</v>
      </c>
      <c r="D16" s="43">
        <f t="shared" si="0"/>
        <v>3433123.9</v>
      </c>
      <c r="E16" s="43">
        <v>3433123.9</v>
      </c>
      <c r="F16" s="43"/>
    </row>
    <row r="17" customHeight="1" spans="1:6">
      <c r="A17" s="55"/>
      <c r="B17" s="43"/>
      <c r="C17" s="60" t="s">
        <v>25</v>
      </c>
      <c r="D17" s="43">
        <f t="shared" si="0"/>
        <v>0</v>
      </c>
      <c r="E17" s="43"/>
      <c r="F17" s="43"/>
    </row>
    <row r="18" customHeight="1" spans="1:6">
      <c r="A18" s="55"/>
      <c r="B18" s="43"/>
      <c r="C18" s="60" t="s">
        <v>26</v>
      </c>
      <c r="D18" s="43">
        <f t="shared" si="0"/>
        <v>0</v>
      </c>
      <c r="E18" s="43"/>
      <c r="F18" s="43"/>
    </row>
    <row r="19" customHeight="1" spans="1:6">
      <c r="A19" s="55"/>
      <c r="B19" s="43"/>
      <c r="C19" s="60" t="s">
        <v>27</v>
      </c>
      <c r="D19" s="43">
        <f t="shared" ref="D19:D33" si="1">E19+F19</f>
        <v>57374749.1</v>
      </c>
      <c r="E19" s="43">
        <v>57374749.1</v>
      </c>
      <c r="F19" s="43"/>
    </row>
    <row r="20" customHeight="1" spans="1:6">
      <c r="A20" s="55"/>
      <c r="B20" s="43"/>
      <c r="C20" s="60" t="s">
        <v>28</v>
      </c>
      <c r="D20" s="43">
        <f t="shared" si="1"/>
        <v>0</v>
      </c>
      <c r="E20" s="43"/>
      <c r="F20" s="43"/>
    </row>
    <row r="21" customHeight="1" spans="1:6">
      <c r="A21" s="55"/>
      <c r="B21" s="43"/>
      <c r="C21" s="60" t="s">
        <v>29</v>
      </c>
      <c r="D21" s="43">
        <f t="shared" si="1"/>
        <v>0</v>
      </c>
      <c r="E21" s="43"/>
      <c r="F21" s="43"/>
    </row>
    <row r="22" customHeight="1" spans="1:6">
      <c r="A22" s="55"/>
      <c r="B22" s="43"/>
      <c r="C22" s="60" t="s">
        <v>30</v>
      </c>
      <c r="D22" s="43">
        <f t="shared" si="1"/>
        <v>0</v>
      </c>
      <c r="E22" s="43"/>
      <c r="F22" s="43"/>
    </row>
    <row r="23" customHeight="1" spans="1:6">
      <c r="A23" s="55"/>
      <c r="B23" s="43"/>
      <c r="C23" s="60" t="s">
        <v>31</v>
      </c>
      <c r="D23" s="43">
        <f t="shared" si="1"/>
        <v>0</v>
      </c>
      <c r="E23" s="43"/>
      <c r="F23" s="43"/>
    </row>
    <row r="24" customHeight="1" spans="1:6">
      <c r="A24" s="55"/>
      <c r="B24" s="43"/>
      <c r="C24" s="60" t="s">
        <v>32</v>
      </c>
      <c r="D24" s="43">
        <f t="shared" si="1"/>
        <v>0</v>
      </c>
      <c r="E24" s="43"/>
      <c r="F24" s="43"/>
    </row>
    <row r="25" customHeight="1" spans="1:6">
      <c r="A25" s="55"/>
      <c r="B25" s="43"/>
      <c r="C25" s="60" t="s">
        <v>33</v>
      </c>
      <c r="D25" s="43">
        <f>E25+F25</f>
        <v>652968.8</v>
      </c>
      <c r="E25" s="43">
        <v>652968.8</v>
      </c>
      <c r="F25" s="43"/>
    </row>
    <row r="26" customHeight="1" spans="1:6">
      <c r="A26" s="55"/>
      <c r="B26" s="43"/>
      <c r="C26" s="60" t="s">
        <v>34</v>
      </c>
      <c r="D26" s="43">
        <f>E26+F26</f>
        <v>2287122.1</v>
      </c>
      <c r="E26" s="43">
        <v>2287122.1</v>
      </c>
      <c r="F26" s="43"/>
    </row>
    <row r="27" customHeight="1" spans="1:6">
      <c r="A27" s="55"/>
      <c r="B27" s="43"/>
      <c r="C27" s="60" t="s">
        <v>35</v>
      </c>
      <c r="D27" s="43">
        <f t="shared" si="1"/>
        <v>0</v>
      </c>
      <c r="E27" s="43"/>
      <c r="F27" s="43"/>
    </row>
    <row r="28" customHeight="1" spans="1:6">
      <c r="A28" s="55"/>
      <c r="B28" s="43"/>
      <c r="C28" s="60" t="s">
        <v>36</v>
      </c>
      <c r="D28" s="43">
        <f t="shared" si="1"/>
        <v>0</v>
      </c>
      <c r="E28" s="43"/>
      <c r="F28" s="43"/>
    </row>
    <row r="29" customHeight="1" spans="1:6">
      <c r="A29" s="55"/>
      <c r="B29" s="43"/>
      <c r="C29" s="60" t="s">
        <v>37</v>
      </c>
      <c r="D29" s="43">
        <f t="shared" si="1"/>
        <v>0</v>
      </c>
      <c r="E29" s="43"/>
      <c r="F29" s="43"/>
    </row>
    <row r="30" customHeight="1" spans="1:6">
      <c r="A30" s="55"/>
      <c r="B30" s="43"/>
      <c r="C30" s="60" t="s">
        <v>38</v>
      </c>
      <c r="D30" s="43">
        <f t="shared" si="1"/>
        <v>0</v>
      </c>
      <c r="E30" s="43"/>
      <c r="F30" s="43"/>
    </row>
    <row r="31" customHeight="1" spans="1:6">
      <c r="A31" s="55"/>
      <c r="B31" s="43"/>
      <c r="C31" s="60" t="s">
        <v>39</v>
      </c>
      <c r="D31" s="43">
        <f t="shared" si="1"/>
        <v>0</v>
      </c>
      <c r="E31" s="43"/>
      <c r="F31" s="43"/>
    </row>
    <row r="32" customHeight="1" spans="1:6">
      <c r="A32" s="55"/>
      <c r="B32" s="43"/>
      <c r="C32" s="60" t="s">
        <v>40</v>
      </c>
      <c r="D32" s="43">
        <f t="shared" si="1"/>
        <v>0</v>
      </c>
      <c r="E32" s="43"/>
      <c r="F32" s="43"/>
    </row>
    <row r="33" ht="39" customHeight="1" spans="1:6">
      <c r="A33" s="55"/>
      <c r="B33" s="43"/>
      <c r="C33" s="60" t="s">
        <v>41</v>
      </c>
      <c r="D33" s="43">
        <f t="shared" si="1"/>
        <v>0</v>
      </c>
      <c r="E33" s="43"/>
      <c r="F33" s="43"/>
    </row>
    <row r="34" ht="53.1" customHeight="1" spans="1:6">
      <c r="A34" s="55" t="s">
        <v>42</v>
      </c>
      <c r="B34" s="43">
        <f>B7+B8</f>
        <v>67136866.8</v>
      </c>
      <c r="C34" s="60" t="s">
        <v>43</v>
      </c>
      <c r="D34" s="43">
        <f t="shared" ref="B34:F34" si="2">SUM(D6:D33)</f>
        <v>67136866.8</v>
      </c>
      <c r="E34" s="43">
        <f t="shared" si="2"/>
        <v>67136866.8</v>
      </c>
      <c r="F34" s="43">
        <f t="shared" si="2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384"/>
  <sheetViews>
    <sheetView tabSelected="1" workbookViewId="0">
      <pane ySplit="5" topLeftCell="A135" activePane="bottomLeft" state="frozen"/>
      <selection/>
      <selection pane="bottomLeft" activeCell="D150" sqref="D150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customFormat="1" ht="14.75" customHeight="1" spans="1:16">
      <c r="A1" t="s">
        <v>137</v>
      </c>
      <c r="B1" s="2"/>
      <c r="C1" s="3"/>
      <c r="D1" s="3"/>
      <c r="E1" s="3"/>
      <c r="F1" s="3"/>
      <c r="G1" s="3"/>
      <c r="H1" s="3"/>
      <c r="I1" s="3"/>
      <c r="J1" s="3"/>
      <c r="K1" s="15"/>
      <c r="L1" s="16"/>
      <c r="M1" s="16"/>
      <c r="N1" s="16"/>
      <c r="O1" s="16"/>
      <c r="P1" s="16"/>
    </row>
    <row r="2" customFormat="1" ht="24.55" customHeight="1" spans="1:16">
      <c r="A2" s="4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17"/>
      <c r="N2" s="17"/>
      <c r="O2" s="17"/>
      <c r="P2" s="17"/>
    </row>
    <row r="3" customFormat="1" ht="17.7" customHeight="1" spans="1:16">
      <c r="A3" s="5" t="s">
        <v>139</v>
      </c>
      <c r="B3" s="5"/>
      <c r="C3" s="6"/>
      <c r="D3" s="6"/>
      <c r="E3" s="6"/>
      <c r="F3" s="6"/>
      <c r="G3" s="6"/>
      <c r="H3" s="6"/>
      <c r="I3" s="6"/>
      <c r="J3" s="18" t="s">
        <v>140</v>
      </c>
      <c r="K3" s="19" t="s">
        <v>141</v>
      </c>
      <c r="L3" s="20"/>
      <c r="M3" s="20"/>
      <c r="N3" s="20"/>
      <c r="O3" s="20"/>
      <c r="P3" s="20"/>
    </row>
    <row r="4" customFormat="1" ht="19.65" customHeight="1" spans="1:16">
      <c r="A4" s="7" t="s">
        <v>142</v>
      </c>
      <c r="B4" s="7" t="s">
        <v>143</v>
      </c>
      <c r="C4" s="7" t="s">
        <v>7</v>
      </c>
      <c r="D4" s="7" t="s">
        <v>144</v>
      </c>
      <c r="E4" s="7"/>
      <c r="F4" s="7"/>
      <c r="G4" s="7"/>
      <c r="H4" s="7"/>
      <c r="I4" s="7" t="s">
        <v>145</v>
      </c>
      <c r="J4" s="7" t="s">
        <v>146</v>
      </c>
      <c r="K4" s="7" t="s">
        <v>147</v>
      </c>
      <c r="L4" s="7" t="s">
        <v>148</v>
      </c>
      <c r="M4" s="7" t="s">
        <v>149</v>
      </c>
      <c r="N4" s="7" t="s">
        <v>150</v>
      </c>
      <c r="O4" s="7" t="s">
        <v>151</v>
      </c>
      <c r="P4" s="7" t="s">
        <v>152</v>
      </c>
    </row>
    <row r="5" customFormat="1" ht="19.65" customHeight="1" spans="1:16">
      <c r="A5" s="7"/>
      <c r="B5" s="7"/>
      <c r="C5" s="7"/>
      <c r="D5" s="7" t="s">
        <v>153</v>
      </c>
      <c r="E5" s="7" t="s">
        <v>154</v>
      </c>
      <c r="F5" s="7" t="s">
        <v>155</v>
      </c>
      <c r="G5" s="7" t="s">
        <v>156</v>
      </c>
      <c r="H5" s="7" t="s">
        <v>157</v>
      </c>
      <c r="I5" s="7"/>
      <c r="J5" s="7"/>
      <c r="K5" s="7"/>
      <c r="L5" s="7"/>
      <c r="M5" s="7"/>
      <c r="N5" s="7"/>
      <c r="O5" s="7"/>
      <c r="P5" s="7"/>
    </row>
    <row r="6" customFormat="1" ht="19.65" customHeight="1" spans="1:16">
      <c r="A6" s="7" t="s">
        <v>158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1" ht="19.65" customHeight="1" spans="1:16">
      <c r="A7" s="11" t="s">
        <v>159</v>
      </c>
      <c r="B7" s="12" t="s">
        <v>131</v>
      </c>
      <c r="C7" s="13">
        <v>170000</v>
      </c>
      <c r="D7" s="14" t="s">
        <v>160</v>
      </c>
      <c r="E7" s="14"/>
      <c r="F7" s="14"/>
      <c r="G7" s="14"/>
      <c r="H7" s="14"/>
      <c r="I7" s="14" t="s">
        <v>161</v>
      </c>
      <c r="J7" s="14" t="s">
        <v>162</v>
      </c>
      <c r="K7" s="14" t="s">
        <v>163</v>
      </c>
      <c r="L7" s="21" t="s">
        <v>164</v>
      </c>
      <c r="M7" s="22">
        <v>100</v>
      </c>
      <c r="N7" s="23" t="s">
        <v>165</v>
      </c>
      <c r="O7" s="22">
        <v>20</v>
      </c>
      <c r="P7" s="23" t="s">
        <v>166</v>
      </c>
    </row>
    <row r="8" customFormat="1" ht="19.65" customHeight="1" spans="1:16">
      <c r="A8" s="11"/>
      <c r="B8" s="12"/>
      <c r="C8" s="13"/>
      <c r="D8" s="14"/>
      <c r="E8" s="14"/>
      <c r="F8" s="14"/>
      <c r="G8" s="14"/>
      <c r="H8" s="14"/>
      <c r="I8" s="14"/>
      <c r="J8" s="14" t="s">
        <v>167</v>
      </c>
      <c r="K8" s="14" t="s">
        <v>168</v>
      </c>
      <c r="L8" s="21" t="s">
        <v>169</v>
      </c>
      <c r="M8" s="22">
        <v>90</v>
      </c>
      <c r="N8" s="23" t="s">
        <v>165</v>
      </c>
      <c r="O8" s="22">
        <v>10</v>
      </c>
      <c r="P8" s="23" t="s">
        <v>170</v>
      </c>
    </row>
    <row r="9" customFormat="1" ht="19.65" customHeight="1" spans="1:16">
      <c r="A9" s="11"/>
      <c r="B9" s="12"/>
      <c r="C9" s="13"/>
      <c r="D9" s="14"/>
      <c r="E9" s="14"/>
      <c r="F9" s="14"/>
      <c r="G9" s="14"/>
      <c r="H9" s="14"/>
      <c r="I9" s="14"/>
      <c r="J9" s="14" t="s">
        <v>171</v>
      </c>
      <c r="K9" s="14" t="s">
        <v>172</v>
      </c>
      <c r="L9" s="21" t="s">
        <v>169</v>
      </c>
      <c r="M9" s="22">
        <v>90</v>
      </c>
      <c r="N9" s="23" t="s">
        <v>165</v>
      </c>
      <c r="O9" s="22">
        <v>10</v>
      </c>
      <c r="P9" s="23" t="s">
        <v>170</v>
      </c>
    </row>
    <row r="10" customFormat="1" ht="19.65" customHeight="1" spans="1:16">
      <c r="A10" s="11"/>
      <c r="B10" s="12"/>
      <c r="C10" s="13"/>
      <c r="D10" s="14"/>
      <c r="E10" s="14"/>
      <c r="F10" s="14"/>
      <c r="G10" s="14"/>
      <c r="H10" s="14"/>
      <c r="I10" s="14"/>
      <c r="J10" s="14" t="s">
        <v>173</v>
      </c>
      <c r="K10" s="14" t="s">
        <v>174</v>
      </c>
      <c r="L10" s="21" t="s">
        <v>169</v>
      </c>
      <c r="M10" s="22">
        <v>95</v>
      </c>
      <c r="N10" s="23" t="s">
        <v>165</v>
      </c>
      <c r="O10" s="22">
        <v>10</v>
      </c>
      <c r="P10" s="23" t="s">
        <v>170</v>
      </c>
    </row>
    <row r="11" customFormat="1" ht="31.4" customHeight="1" spans="1:16">
      <c r="A11" s="11"/>
      <c r="B11" s="12"/>
      <c r="C11" s="13"/>
      <c r="D11" s="14"/>
      <c r="E11" s="14"/>
      <c r="F11" s="14"/>
      <c r="G11" s="14"/>
      <c r="H11" s="14"/>
      <c r="I11" s="14" t="s">
        <v>175</v>
      </c>
      <c r="J11" s="14" t="s">
        <v>176</v>
      </c>
      <c r="K11" s="14" t="s">
        <v>172</v>
      </c>
      <c r="L11" s="21" t="s">
        <v>169</v>
      </c>
      <c r="M11" s="22">
        <v>90</v>
      </c>
      <c r="N11" s="23" t="s">
        <v>165</v>
      </c>
      <c r="O11" s="22">
        <v>20</v>
      </c>
      <c r="P11" s="23" t="s">
        <v>170</v>
      </c>
    </row>
    <row r="12" customFormat="1" ht="19.65" customHeight="1" spans="1:16">
      <c r="A12" s="11"/>
      <c r="B12" s="12"/>
      <c r="C12" s="13"/>
      <c r="D12" s="14"/>
      <c r="E12" s="14"/>
      <c r="F12" s="14"/>
      <c r="G12" s="14"/>
      <c r="H12" s="14"/>
      <c r="I12" s="14" t="s">
        <v>177</v>
      </c>
      <c r="J12" s="14" t="s">
        <v>178</v>
      </c>
      <c r="K12" s="14" t="s">
        <v>179</v>
      </c>
      <c r="L12" s="21" t="s">
        <v>169</v>
      </c>
      <c r="M12" s="22">
        <v>90</v>
      </c>
      <c r="N12" s="23" t="s">
        <v>165</v>
      </c>
      <c r="O12" s="22">
        <v>10</v>
      </c>
      <c r="P12" s="23" t="s">
        <v>170</v>
      </c>
    </row>
    <row r="13" customFormat="1" ht="19.65" customHeight="1" spans="1:16">
      <c r="A13" s="11" t="s">
        <v>180</v>
      </c>
      <c r="B13" s="12" t="s">
        <v>131</v>
      </c>
      <c r="C13" s="13">
        <v>3900000</v>
      </c>
      <c r="D13" s="14" t="s">
        <v>181</v>
      </c>
      <c r="E13" s="14"/>
      <c r="F13" s="14"/>
      <c r="G13" s="14"/>
      <c r="H13" s="14"/>
      <c r="I13" s="14" t="s">
        <v>161</v>
      </c>
      <c r="J13" s="14" t="s">
        <v>171</v>
      </c>
      <c r="K13" s="14" t="s">
        <v>172</v>
      </c>
      <c r="L13" s="21" t="s">
        <v>169</v>
      </c>
      <c r="M13" s="22">
        <v>90</v>
      </c>
      <c r="N13" s="23" t="s">
        <v>165</v>
      </c>
      <c r="O13" s="22">
        <v>10</v>
      </c>
      <c r="P13" s="23" t="s">
        <v>170</v>
      </c>
    </row>
    <row r="14" customFormat="1" ht="19.65" customHeight="1" spans="1:16">
      <c r="A14" s="11"/>
      <c r="B14" s="12"/>
      <c r="C14" s="13"/>
      <c r="D14" s="14"/>
      <c r="E14" s="14"/>
      <c r="F14" s="14"/>
      <c r="G14" s="14"/>
      <c r="H14" s="14"/>
      <c r="I14" s="14"/>
      <c r="J14" s="14" t="s">
        <v>167</v>
      </c>
      <c r="K14" s="14" t="s">
        <v>168</v>
      </c>
      <c r="L14" s="21" t="s">
        <v>169</v>
      </c>
      <c r="M14" s="22">
        <v>90</v>
      </c>
      <c r="N14" s="23" t="s">
        <v>165</v>
      </c>
      <c r="O14" s="22">
        <v>10</v>
      </c>
      <c r="P14" s="23" t="s">
        <v>170</v>
      </c>
    </row>
    <row r="15" customFormat="1" ht="19.65" customHeight="1" spans="1:16">
      <c r="A15" s="11"/>
      <c r="B15" s="12"/>
      <c r="C15" s="13"/>
      <c r="D15" s="14"/>
      <c r="E15" s="14"/>
      <c r="F15" s="14"/>
      <c r="G15" s="14"/>
      <c r="H15" s="14"/>
      <c r="I15" s="14"/>
      <c r="J15" s="14" t="s">
        <v>173</v>
      </c>
      <c r="K15" s="14" t="s">
        <v>174</v>
      </c>
      <c r="L15" s="21" t="s">
        <v>169</v>
      </c>
      <c r="M15" s="22">
        <v>95</v>
      </c>
      <c r="N15" s="23" t="s">
        <v>165</v>
      </c>
      <c r="O15" s="22">
        <v>10</v>
      </c>
      <c r="P15" s="23" t="s">
        <v>170</v>
      </c>
    </row>
    <row r="16" customFormat="1" ht="19.65" customHeight="1" spans="1:16">
      <c r="A16" s="11"/>
      <c r="B16" s="12"/>
      <c r="C16" s="13"/>
      <c r="D16" s="14"/>
      <c r="E16" s="14"/>
      <c r="F16" s="14"/>
      <c r="G16" s="14"/>
      <c r="H16" s="14"/>
      <c r="I16" s="14"/>
      <c r="J16" s="14" t="s">
        <v>162</v>
      </c>
      <c r="K16" s="14" t="s">
        <v>163</v>
      </c>
      <c r="L16" s="21" t="s">
        <v>164</v>
      </c>
      <c r="M16" s="22">
        <v>100</v>
      </c>
      <c r="N16" s="23" t="s">
        <v>165</v>
      </c>
      <c r="O16" s="22">
        <v>20</v>
      </c>
      <c r="P16" s="23" t="s">
        <v>166</v>
      </c>
    </row>
    <row r="17" customFormat="1" ht="31.4" customHeight="1" spans="1:16">
      <c r="A17" s="11"/>
      <c r="B17" s="12"/>
      <c r="C17" s="13"/>
      <c r="D17" s="14"/>
      <c r="E17" s="14"/>
      <c r="F17" s="14"/>
      <c r="G17" s="14"/>
      <c r="H17" s="14"/>
      <c r="I17" s="14" t="s">
        <v>175</v>
      </c>
      <c r="J17" s="14" t="s">
        <v>176</v>
      </c>
      <c r="K17" s="14" t="s">
        <v>182</v>
      </c>
      <c r="L17" s="21" t="s">
        <v>169</v>
      </c>
      <c r="M17" s="22">
        <v>90</v>
      </c>
      <c r="N17" s="23" t="s">
        <v>165</v>
      </c>
      <c r="O17" s="22">
        <v>20</v>
      </c>
      <c r="P17" s="23" t="s">
        <v>170</v>
      </c>
    </row>
    <row r="18" customFormat="1" ht="19.65" customHeight="1" spans="1:16">
      <c r="A18" s="11"/>
      <c r="B18" s="12"/>
      <c r="C18" s="13"/>
      <c r="D18" s="14"/>
      <c r="E18" s="14"/>
      <c r="F18" s="14"/>
      <c r="G18" s="14"/>
      <c r="H18" s="14"/>
      <c r="I18" s="14" t="s">
        <v>177</v>
      </c>
      <c r="J18" s="14" t="s">
        <v>178</v>
      </c>
      <c r="K18" s="14" t="s">
        <v>179</v>
      </c>
      <c r="L18" s="21" t="s">
        <v>169</v>
      </c>
      <c r="M18" s="22">
        <v>90</v>
      </c>
      <c r="N18" s="23" t="s">
        <v>165</v>
      </c>
      <c r="O18" s="22">
        <v>10</v>
      </c>
      <c r="P18" s="23" t="s">
        <v>170</v>
      </c>
    </row>
    <row r="19" customFormat="1" ht="19.65" customHeight="1" spans="1:16">
      <c r="A19" s="11" t="s">
        <v>183</v>
      </c>
      <c r="B19" s="12" t="s">
        <v>131</v>
      </c>
      <c r="C19" s="13">
        <v>1200000</v>
      </c>
      <c r="D19" s="14" t="s">
        <v>184</v>
      </c>
      <c r="E19" s="14"/>
      <c r="F19" s="14"/>
      <c r="G19" s="14"/>
      <c r="H19" s="14"/>
      <c r="I19" s="14" t="s">
        <v>161</v>
      </c>
      <c r="J19" s="14" t="s">
        <v>162</v>
      </c>
      <c r="K19" s="14" t="s">
        <v>163</v>
      </c>
      <c r="L19" s="21" t="s">
        <v>164</v>
      </c>
      <c r="M19" s="22">
        <v>100</v>
      </c>
      <c r="N19" s="23" t="s">
        <v>165</v>
      </c>
      <c r="O19" s="22">
        <v>20</v>
      </c>
      <c r="P19" s="23" t="s">
        <v>166</v>
      </c>
    </row>
    <row r="20" customFormat="1" ht="19.65" customHeight="1" spans="1:16">
      <c r="A20" s="11"/>
      <c r="B20" s="12"/>
      <c r="C20" s="13"/>
      <c r="D20" s="14"/>
      <c r="E20" s="14"/>
      <c r="F20" s="14"/>
      <c r="G20" s="14"/>
      <c r="H20" s="14"/>
      <c r="I20" s="14"/>
      <c r="J20" s="14" t="s">
        <v>173</v>
      </c>
      <c r="K20" s="14" t="s">
        <v>185</v>
      </c>
      <c r="L20" s="21" t="s">
        <v>169</v>
      </c>
      <c r="M20" s="22">
        <v>85</v>
      </c>
      <c r="N20" s="23" t="s">
        <v>165</v>
      </c>
      <c r="O20" s="22">
        <v>10</v>
      </c>
      <c r="P20" s="23" t="s">
        <v>170</v>
      </c>
    </row>
    <row r="21" customFormat="1" ht="19.65" customHeight="1" spans="1:16">
      <c r="A21" s="11"/>
      <c r="B21" s="12"/>
      <c r="C21" s="13"/>
      <c r="D21" s="14"/>
      <c r="E21" s="14"/>
      <c r="F21" s="14"/>
      <c r="G21" s="14"/>
      <c r="H21" s="14"/>
      <c r="I21" s="14"/>
      <c r="J21" s="14" t="s">
        <v>167</v>
      </c>
      <c r="K21" s="14" t="s">
        <v>186</v>
      </c>
      <c r="L21" s="21" t="s">
        <v>169</v>
      </c>
      <c r="M21" s="22">
        <v>85</v>
      </c>
      <c r="N21" s="23" t="s">
        <v>165</v>
      </c>
      <c r="O21" s="22">
        <v>10</v>
      </c>
      <c r="P21" s="23" t="s">
        <v>170</v>
      </c>
    </row>
    <row r="22" customFormat="1" ht="19.65" customHeight="1" spans="1:16">
      <c r="A22" s="11"/>
      <c r="B22" s="12"/>
      <c r="C22" s="13"/>
      <c r="D22" s="14"/>
      <c r="E22" s="14"/>
      <c r="F22" s="14"/>
      <c r="G22" s="14"/>
      <c r="H22" s="14"/>
      <c r="I22" s="14"/>
      <c r="J22" s="14" t="s">
        <v>171</v>
      </c>
      <c r="K22" s="14" t="s">
        <v>187</v>
      </c>
      <c r="L22" s="21" t="s">
        <v>164</v>
      </c>
      <c r="M22" s="22">
        <v>6</v>
      </c>
      <c r="N22" s="23" t="s">
        <v>188</v>
      </c>
      <c r="O22" s="22">
        <v>10</v>
      </c>
      <c r="P22" s="23" t="s">
        <v>170</v>
      </c>
    </row>
    <row r="23" customFormat="1" ht="31.4" customHeight="1" spans="1:16">
      <c r="A23" s="11"/>
      <c r="B23" s="12"/>
      <c r="C23" s="13"/>
      <c r="D23" s="14"/>
      <c r="E23" s="14"/>
      <c r="F23" s="14"/>
      <c r="G23" s="14"/>
      <c r="H23" s="14"/>
      <c r="I23" s="14" t="s">
        <v>175</v>
      </c>
      <c r="J23" s="14" t="s">
        <v>176</v>
      </c>
      <c r="K23" s="14" t="s">
        <v>189</v>
      </c>
      <c r="L23" s="21" t="s">
        <v>164</v>
      </c>
      <c r="M23" s="22">
        <v>140</v>
      </c>
      <c r="N23" s="23" t="s">
        <v>190</v>
      </c>
      <c r="O23" s="22">
        <v>15</v>
      </c>
      <c r="P23" s="23" t="s">
        <v>170</v>
      </c>
    </row>
    <row r="24" customFormat="1" ht="19.65" customHeight="1" spans="1:16">
      <c r="A24" s="11"/>
      <c r="B24" s="12"/>
      <c r="C24" s="13"/>
      <c r="D24" s="14"/>
      <c r="E24" s="14"/>
      <c r="F24" s="14"/>
      <c r="G24" s="14"/>
      <c r="H24" s="14"/>
      <c r="I24" s="14" t="s">
        <v>177</v>
      </c>
      <c r="J24" s="14" t="s">
        <v>178</v>
      </c>
      <c r="K24" s="14" t="s">
        <v>191</v>
      </c>
      <c r="L24" s="21" t="s">
        <v>169</v>
      </c>
      <c r="M24" s="22">
        <v>80</v>
      </c>
      <c r="N24" s="23" t="s">
        <v>165</v>
      </c>
      <c r="O24" s="22">
        <v>15</v>
      </c>
      <c r="P24" s="23" t="s">
        <v>170</v>
      </c>
    </row>
    <row r="25" customFormat="1" ht="19.65" customHeight="1" spans="1:16">
      <c r="A25" s="11" t="s">
        <v>192</v>
      </c>
      <c r="B25" s="12" t="s">
        <v>131</v>
      </c>
      <c r="C25" s="13">
        <v>450000</v>
      </c>
      <c r="D25" s="14" t="s">
        <v>193</v>
      </c>
      <c r="E25" s="14"/>
      <c r="F25" s="14"/>
      <c r="G25" s="14"/>
      <c r="H25" s="14"/>
      <c r="I25" s="14" t="s">
        <v>161</v>
      </c>
      <c r="J25" s="14" t="s">
        <v>167</v>
      </c>
      <c r="K25" s="14" t="s">
        <v>194</v>
      </c>
      <c r="L25" s="21" t="s">
        <v>169</v>
      </c>
      <c r="M25" s="22">
        <v>85</v>
      </c>
      <c r="N25" s="23" t="s">
        <v>165</v>
      </c>
      <c r="O25" s="22">
        <v>10</v>
      </c>
      <c r="P25" s="23" t="s">
        <v>170</v>
      </c>
    </row>
    <row r="26" customFormat="1" ht="19.65" customHeight="1" spans="1:16">
      <c r="A26" s="11"/>
      <c r="B26" s="12"/>
      <c r="C26" s="13"/>
      <c r="D26" s="14"/>
      <c r="E26" s="14"/>
      <c r="F26" s="14"/>
      <c r="G26" s="14"/>
      <c r="H26" s="14"/>
      <c r="I26" s="14"/>
      <c r="J26" s="14" t="s">
        <v>171</v>
      </c>
      <c r="K26" s="14" t="s">
        <v>195</v>
      </c>
      <c r="L26" s="21" t="s">
        <v>169</v>
      </c>
      <c r="M26" s="22">
        <v>85</v>
      </c>
      <c r="N26" s="23" t="s">
        <v>165</v>
      </c>
      <c r="O26" s="22">
        <v>10</v>
      </c>
      <c r="P26" s="23" t="s">
        <v>170</v>
      </c>
    </row>
    <row r="27" customFormat="1" ht="19.65" customHeight="1" spans="1:16">
      <c r="A27" s="11"/>
      <c r="B27" s="12"/>
      <c r="C27" s="13"/>
      <c r="D27" s="14"/>
      <c r="E27" s="14"/>
      <c r="F27" s="14"/>
      <c r="G27" s="14"/>
      <c r="H27" s="14"/>
      <c r="I27" s="14"/>
      <c r="J27" s="14" t="s">
        <v>173</v>
      </c>
      <c r="K27" s="14" t="s">
        <v>196</v>
      </c>
      <c r="L27" s="21" t="s">
        <v>169</v>
      </c>
      <c r="M27" s="22">
        <v>85</v>
      </c>
      <c r="N27" s="23" t="s">
        <v>165</v>
      </c>
      <c r="O27" s="22">
        <v>10</v>
      </c>
      <c r="P27" s="23" t="s">
        <v>170</v>
      </c>
    </row>
    <row r="28" customFormat="1" ht="19.65" customHeight="1" spans="1:16">
      <c r="A28" s="11"/>
      <c r="B28" s="12"/>
      <c r="C28" s="13"/>
      <c r="D28" s="14"/>
      <c r="E28" s="14"/>
      <c r="F28" s="14"/>
      <c r="G28" s="14"/>
      <c r="H28" s="14"/>
      <c r="I28" s="14"/>
      <c r="J28" s="14" t="s">
        <v>162</v>
      </c>
      <c r="K28" s="14" t="s">
        <v>163</v>
      </c>
      <c r="L28" s="21" t="s">
        <v>164</v>
      </c>
      <c r="M28" s="22">
        <v>100</v>
      </c>
      <c r="N28" s="23" t="s">
        <v>165</v>
      </c>
      <c r="O28" s="22">
        <v>20</v>
      </c>
      <c r="P28" s="23" t="s">
        <v>166</v>
      </c>
    </row>
    <row r="29" customFormat="1" ht="31.4" customHeight="1" spans="1:16">
      <c r="A29" s="11"/>
      <c r="B29" s="12"/>
      <c r="C29" s="13"/>
      <c r="D29" s="14"/>
      <c r="E29" s="14"/>
      <c r="F29" s="14"/>
      <c r="G29" s="14"/>
      <c r="H29" s="14"/>
      <c r="I29" s="14" t="s">
        <v>175</v>
      </c>
      <c r="J29" s="14" t="s">
        <v>176</v>
      </c>
      <c r="K29" s="14" t="s">
        <v>197</v>
      </c>
      <c r="L29" s="21" t="s">
        <v>169</v>
      </c>
      <c r="M29" s="22">
        <v>10</v>
      </c>
      <c r="N29" s="23" t="s">
        <v>165</v>
      </c>
      <c r="O29" s="22">
        <v>20</v>
      </c>
      <c r="P29" s="23" t="s">
        <v>170</v>
      </c>
    </row>
    <row r="30" customFormat="1" ht="19.65" customHeight="1" spans="1:16">
      <c r="A30" s="11"/>
      <c r="B30" s="12"/>
      <c r="C30" s="13"/>
      <c r="D30" s="14"/>
      <c r="E30" s="14"/>
      <c r="F30" s="14"/>
      <c r="G30" s="14"/>
      <c r="H30" s="14"/>
      <c r="I30" s="14" t="s">
        <v>177</v>
      </c>
      <c r="J30" s="14" t="s">
        <v>178</v>
      </c>
      <c r="K30" s="14" t="s">
        <v>198</v>
      </c>
      <c r="L30" s="21" t="s">
        <v>169</v>
      </c>
      <c r="M30" s="22">
        <v>95</v>
      </c>
      <c r="N30" s="23" t="s">
        <v>165</v>
      </c>
      <c r="O30" s="22">
        <v>10</v>
      </c>
      <c r="P30" s="23" t="s">
        <v>170</v>
      </c>
    </row>
    <row r="31" customFormat="1" ht="19.65" customHeight="1" spans="1:16">
      <c r="A31" s="11" t="s">
        <v>199</v>
      </c>
      <c r="B31" s="12" t="s">
        <v>131</v>
      </c>
      <c r="C31" s="13">
        <v>1000000</v>
      </c>
      <c r="D31" s="14" t="s">
        <v>200</v>
      </c>
      <c r="E31" s="14"/>
      <c r="F31" s="14"/>
      <c r="G31" s="14"/>
      <c r="H31" s="14"/>
      <c r="I31" s="14" t="s">
        <v>161</v>
      </c>
      <c r="J31" s="14" t="s">
        <v>167</v>
      </c>
      <c r="K31" s="14" t="s">
        <v>201</v>
      </c>
      <c r="L31" s="21" t="s">
        <v>169</v>
      </c>
      <c r="M31" s="22">
        <v>90</v>
      </c>
      <c r="N31" s="23" t="s">
        <v>165</v>
      </c>
      <c r="O31" s="22">
        <v>10</v>
      </c>
      <c r="P31" s="23" t="s">
        <v>170</v>
      </c>
    </row>
    <row r="32" customFormat="1" ht="19.65" customHeight="1" spans="1:16">
      <c r="A32" s="11"/>
      <c r="B32" s="12"/>
      <c r="C32" s="13"/>
      <c r="D32" s="14"/>
      <c r="E32" s="14"/>
      <c r="F32" s="14"/>
      <c r="G32" s="14"/>
      <c r="H32" s="14"/>
      <c r="I32" s="14"/>
      <c r="J32" s="14" t="s">
        <v>173</v>
      </c>
      <c r="K32" s="14" t="s">
        <v>202</v>
      </c>
      <c r="L32" s="21" t="s">
        <v>169</v>
      </c>
      <c r="M32" s="22">
        <v>85</v>
      </c>
      <c r="N32" s="23" t="s">
        <v>165</v>
      </c>
      <c r="O32" s="22">
        <v>10</v>
      </c>
      <c r="P32" s="23" t="s">
        <v>170</v>
      </c>
    </row>
    <row r="33" customFormat="1" ht="19.65" customHeight="1" spans="1:16">
      <c r="A33" s="11"/>
      <c r="B33" s="12"/>
      <c r="C33" s="13"/>
      <c r="D33" s="14"/>
      <c r="E33" s="14"/>
      <c r="F33" s="14"/>
      <c r="G33" s="14"/>
      <c r="H33" s="14"/>
      <c r="I33" s="14"/>
      <c r="J33" s="14" t="s">
        <v>162</v>
      </c>
      <c r="K33" s="14" t="s">
        <v>163</v>
      </c>
      <c r="L33" s="21" t="s">
        <v>164</v>
      </c>
      <c r="M33" s="22">
        <v>100</v>
      </c>
      <c r="N33" s="23" t="s">
        <v>165</v>
      </c>
      <c r="O33" s="22">
        <v>20</v>
      </c>
      <c r="P33" s="23" t="s">
        <v>166</v>
      </c>
    </row>
    <row r="34" customFormat="1" ht="19.65" customHeight="1" spans="1:16">
      <c r="A34" s="11"/>
      <c r="B34" s="12"/>
      <c r="C34" s="13"/>
      <c r="D34" s="14"/>
      <c r="E34" s="14"/>
      <c r="F34" s="14"/>
      <c r="G34" s="14"/>
      <c r="H34" s="14"/>
      <c r="I34" s="14"/>
      <c r="J34" s="14" t="s">
        <v>171</v>
      </c>
      <c r="K34" s="14" t="s">
        <v>203</v>
      </c>
      <c r="L34" s="21" t="s">
        <v>164</v>
      </c>
      <c r="M34" s="22">
        <v>60000</v>
      </c>
      <c r="N34" s="23" t="s">
        <v>204</v>
      </c>
      <c r="O34" s="22">
        <v>10</v>
      </c>
      <c r="P34" s="23" t="s">
        <v>170</v>
      </c>
    </row>
    <row r="35" customFormat="1" ht="31.4" customHeight="1" spans="1:16">
      <c r="A35" s="11"/>
      <c r="B35" s="12"/>
      <c r="C35" s="13"/>
      <c r="D35" s="14"/>
      <c r="E35" s="14"/>
      <c r="F35" s="14"/>
      <c r="G35" s="14"/>
      <c r="H35" s="14"/>
      <c r="I35" s="14" t="s">
        <v>175</v>
      </c>
      <c r="J35" s="14" t="s">
        <v>176</v>
      </c>
      <c r="K35" s="14" t="s">
        <v>205</v>
      </c>
      <c r="L35" s="21" t="s">
        <v>164</v>
      </c>
      <c r="M35" s="22">
        <v>80000</v>
      </c>
      <c r="N35" s="23" t="s">
        <v>206</v>
      </c>
      <c r="O35" s="22">
        <v>15</v>
      </c>
      <c r="P35" s="23" t="s">
        <v>170</v>
      </c>
    </row>
    <row r="36" customFormat="1" ht="19.65" customHeight="1" spans="1:16">
      <c r="A36" s="11"/>
      <c r="B36" s="12"/>
      <c r="C36" s="13"/>
      <c r="D36" s="14"/>
      <c r="E36" s="14"/>
      <c r="F36" s="14"/>
      <c r="G36" s="14"/>
      <c r="H36" s="14"/>
      <c r="I36" s="14" t="s">
        <v>177</v>
      </c>
      <c r="J36" s="14" t="s">
        <v>178</v>
      </c>
      <c r="K36" s="14" t="s">
        <v>198</v>
      </c>
      <c r="L36" s="21" t="s">
        <v>169</v>
      </c>
      <c r="M36" s="22">
        <v>90</v>
      </c>
      <c r="N36" s="23" t="s">
        <v>165</v>
      </c>
      <c r="O36" s="22">
        <v>15</v>
      </c>
      <c r="P36" s="23" t="s">
        <v>170</v>
      </c>
    </row>
    <row r="37" customFormat="1" ht="19.65" customHeight="1" spans="1:16">
      <c r="A37" s="11" t="s">
        <v>207</v>
      </c>
      <c r="B37" s="12" t="s">
        <v>131</v>
      </c>
      <c r="C37" s="13">
        <v>1000000</v>
      </c>
      <c r="D37" s="14" t="s">
        <v>208</v>
      </c>
      <c r="E37" s="14"/>
      <c r="F37" s="14"/>
      <c r="G37" s="14"/>
      <c r="H37" s="14"/>
      <c r="I37" s="14" t="s">
        <v>161</v>
      </c>
      <c r="J37" s="14" t="s">
        <v>167</v>
      </c>
      <c r="K37" s="14" t="s">
        <v>209</v>
      </c>
      <c r="L37" s="21" t="s">
        <v>169</v>
      </c>
      <c r="M37" s="22">
        <v>10</v>
      </c>
      <c r="N37" s="23" t="s">
        <v>165</v>
      </c>
      <c r="O37" s="22">
        <v>10</v>
      </c>
      <c r="P37" s="23" t="s">
        <v>170</v>
      </c>
    </row>
    <row r="38" customFormat="1" ht="19.65" customHeight="1" spans="1:16">
      <c r="A38" s="11"/>
      <c r="B38" s="12"/>
      <c r="C38" s="13"/>
      <c r="D38" s="14"/>
      <c r="E38" s="14"/>
      <c r="F38" s="14"/>
      <c r="G38" s="14"/>
      <c r="H38" s="14"/>
      <c r="I38" s="14"/>
      <c r="J38" s="14" t="s">
        <v>173</v>
      </c>
      <c r="K38" s="14" t="s">
        <v>174</v>
      </c>
      <c r="L38" s="21" t="s">
        <v>169</v>
      </c>
      <c r="M38" s="22">
        <v>90</v>
      </c>
      <c r="N38" s="23" t="s">
        <v>165</v>
      </c>
      <c r="O38" s="22">
        <v>10</v>
      </c>
      <c r="P38" s="23" t="s">
        <v>170</v>
      </c>
    </row>
    <row r="39" customFormat="1" ht="19.65" customHeight="1" spans="1:16">
      <c r="A39" s="11"/>
      <c r="B39" s="12"/>
      <c r="C39" s="13"/>
      <c r="D39" s="14"/>
      <c r="E39" s="14"/>
      <c r="F39" s="14"/>
      <c r="G39" s="14"/>
      <c r="H39" s="14"/>
      <c r="I39" s="14"/>
      <c r="J39" s="14" t="s">
        <v>162</v>
      </c>
      <c r="K39" s="14" t="s">
        <v>163</v>
      </c>
      <c r="L39" s="21" t="s">
        <v>164</v>
      </c>
      <c r="M39" s="22">
        <v>100</v>
      </c>
      <c r="N39" s="23" t="s">
        <v>165</v>
      </c>
      <c r="O39" s="22">
        <v>20</v>
      </c>
      <c r="P39" s="23" t="s">
        <v>166</v>
      </c>
    </row>
    <row r="40" customFormat="1" ht="19.65" customHeight="1" spans="1:16">
      <c r="A40" s="11"/>
      <c r="B40" s="12"/>
      <c r="C40" s="13"/>
      <c r="D40" s="14"/>
      <c r="E40" s="14"/>
      <c r="F40" s="14"/>
      <c r="G40" s="14"/>
      <c r="H40" s="14"/>
      <c r="I40" s="14"/>
      <c r="J40" s="14" t="s">
        <v>171</v>
      </c>
      <c r="K40" s="14" t="s">
        <v>210</v>
      </c>
      <c r="L40" s="21" t="s">
        <v>169</v>
      </c>
      <c r="M40" s="22">
        <v>125000</v>
      </c>
      <c r="N40" s="23" t="s">
        <v>211</v>
      </c>
      <c r="O40" s="22">
        <v>10</v>
      </c>
      <c r="P40" s="23" t="s">
        <v>170</v>
      </c>
    </row>
    <row r="41" customFormat="1" ht="31.4" customHeight="1" spans="1:16">
      <c r="A41" s="11"/>
      <c r="B41" s="12"/>
      <c r="C41" s="13"/>
      <c r="D41" s="14"/>
      <c r="E41" s="14"/>
      <c r="F41" s="14"/>
      <c r="G41" s="14"/>
      <c r="H41" s="14"/>
      <c r="I41" s="14" t="s">
        <v>175</v>
      </c>
      <c r="J41" s="14" t="s">
        <v>176</v>
      </c>
      <c r="K41" s="14" t="s">
        <v>212</v>
      </c>
      <c r="L41" s="21" t="s">
        <v>169</v>
      </c>
      <c r="M41" s="22">
        <v>10</v>
      </c>
      <c r="N41" s="23" t="s">
        <v>165</v>
      </c>
      <c r="O41" s="22">
        <v>20</v>
      </c>
      <c r="P41" s="23" t="s">
        <v>170</v>
      </c>
    </row>
    <row r="42" customFormat="1" ht="19.65" customHeight="1" spans="1:16">
      <c r="A42" s="11"/>
      <c r="B42" s="12"/>
      <c r="C42" s="13"/>
      <c r="D42" s="14"/>
      <c r="E42" s="14"/>
      <c r="F42" s="14"/>
      <c r="G42" s="14"/>
      <c r="H42" s="14"/>
      <c r="I42" s="14" t="s">
        <v>177</v>
      </c>
      <c r="J42" s="14" t="s">
        <v>178</v>
      </c>
      <c r="K42" s="14" t="s">
        <v>198</v>
      </c>
      <c r="L42" s="21" t="s">
        <v>169</v>
      </c>
      <c r="M42" s="22">
        <v>85</v>
      </c>
      <c r="N42" s="23" t="s">
        <v>165</v>
      </c>
      <c r="O42" s="22">
        <v>10</v>
      </c>
      <c r="P42" s="23" t="s">
        <v>170</v>
      </c>
    </row>
    <row r="43" customFormat="1" ht="19.65" customHeight="1" spans="1:16">
      <c r="A43" s="11" t="s">
        <v>213</v>
      </c>
      <c r="B43" s="12" t="s">
        <v>131</v>
      </c>
      <c r="C43" s="13">
        <v>2000000</v>
      </c>
      <c r="D43" s="14" t="s">
        <v>214</v>
      </c>
      <c r="E43" s="14"/>
      <c r="F43" s="14"/>
      <c r="G43" s="14"/>
      <c r="H43" s="14"/>
      <c r="I43" s="14" t="s">
        <v>161</v>
      </c>
      <c r="J43" s="14" t="s">
        <v>162</v>
      </c>
      <c r="K43" s="14" t="s">
        <v>163</v>
      </c>
      <c r="L43" s="21" t="s">
        <v>164</v>
      </c>
      <c r="M43" s="22">
        <v>100</v>
      </c>
      <c r="N43" s="23" t="s">
        <v>165</v>
      </c>
      <c r="O43" s="22">
        <v>20</v>
      </c>
      <c r="P43" s="23" t="s">
        <v>166</v>
      </c>
    </row>
    <row r="44" customFormat="1" ht="19.65" customHeight="1" spans="1:16">
      <c r="A44" s="11"/>
      <c r="B44" s="12"/>
      <c r="C44" s="13"/>
      <c r="D44" s="14"/>
      <c r="E44" s="14"/>
      <c r="F44" s="14"/>
      <c r="G44" s="14"/>
      <c r="H44" s="14"/>
      <c r="I44" s="14"/>
      <c r="J44" s="14" t="s">
        <v>171</v>
      </c>
      <c r="K44" s="14" t="s">
        <v>215</v>
      </c>
      <c r="L44" s="21" t="s">
        <v>169</v>
      </c>
      <c r="M44" s="22">
        <v>255000</v>
      </c>
      <c r="N44" s="23" t="s">
        <v>216</v>
      </c>
      <c r="O44" s="22">
        <v>10</v>
      </c>
      <c r="P44" s="23" t="s">
        <v>170</v>
      </c>
    </row>
    <row r="45" customFormat="1" ht="19.65" customHeight="1" spans="1:16">
      <c r="A45" s="11"/>
      <c r="B45" s="12"/>
      <c r="C45" s="13"/>
      <c r="D45" s="14"/>
      <c r="E45" s="14"/>
      <c r="F45" s="14"/>
      <c r="G45" s="14"/>
      <c r="H45" s="14"/>
      <c r="I45" s="14"/>
      <c r="J45" s="14" t="s">
        <v>167</v>
      </c>
      <c r="K45" s="14" t="s">
        <v>217</v>
      </c>
      <c r="L45" s="21" t="s">
        <v>169</v>
      </c>
      <c r="M45" s="22">
        <v>80</v>
      </c>
      <c r="N45" s="23" t="s">
        <v>165</v>
      </c>
      <c r="O45" s="22">
        <v>10</v>
      </c>
      <c r="P45" s="23" t="s">
        <v>170</v>
      </c>
    </row>
    <row r="46" customFormat="1" ht="19.65" customHeight="1" spans="1:16">
      <c r="A46" s="11"/>
      <c r="B46" s="12"/>
      <c r="C46" s="13"/>
      <c r="D46" s="14"/>
      <c r="E46" s="14"/>
      <c r="F46" s="14"/>
      <c r="G46" s="14"/>
      <c r="H46" s="14"/>
      <c r="I46" s="14"/>
      <c r="J46" s="14" t="s">
        <v>173</v>
      </c>
      <c r="K46" s="14" t="s">
        <v>218</v>
      </c>
      <c r="L46" s="21" t="s">
        <v>169</v>
      </c>
      <c r="M46" s="22">
        <v>80</v>
      </c>
      <c r="N46" s="23" t="s">
        <v>165</v>
      </c>
      <c r="O46" s="22">
        <v>10</v>
      </c>
      <c r="P46" s="23" t="s">
        <v>170</v>
      </c>
    </row>
    <row r="47" customFormat="1" ht="31.4" customHeight="1" spans="1:16">
      <c r="A47" s="11"/>
      <c r="B47" s="12"/>
      <c r="C47" s="13"/>
      <c r="D47" s="14"/>
      <c r="E47" s="14"/>
      <c r="F47" s="14"/>
      <c r="G47" s="14"/>
      <c r="H47" s="14"/>
      <c r="I47" s="14" t="s">
        <v>175</v>
      </c>
      <c r="J47" s="14" t="s">
        <v>176</v>
      </c>
      <c r="K47" s="14" t="s">
        <v>214</v>
      </c>
      <c r="L47" s="21" t="s">
        <v>169</v>
      </c>
      <c r="M47" s="22">
        <v>10</v>
      </c>
      <c r="N47" s="23" t="s">
        <v>165</v>
      </c>
      <c r="O47" s="22">
        <v>20</v>
      </c>
      <c r="P47" s="23" t="s">
        <v>170</v>
      </c>
    </row>
    <row r="48" customFormat="1" ht="19.65" customHeight="1" spans="1:16">
      <c r="A48" s="11"/>
      <c r="B48" s="12"/>
      <c r="C48" s="13"/>
      <c r="D48" s="14"/>
      <c r="E48" s="14"/>
      <c r="F48" s="14"/>
      <c r="G48" s="14"/>
      <c r="H48" s="14"/>
      <c r="I48" s="14" t="s">
        <v>177</v>
      </c>
      <c r="J48" s="14" t="s">
        <v>178</v>
      </c>
      <c r="K48" s="14" t="s">
        <v>198</v>
      </c>
      <c r="L48" s="21" t="s">
        <v>169</v>
      </c>
      <c r="M48" s="22">
        <v>66</v>
      </c>
      <c r="N48" s="23" t="s">
        <v>165</v>
      </c>
      <c r="O48" s="22">
        <v>10</v>
      </c>
      <c r="P48" s="23" t="s">
        <v>170</v>
      </c>
    </row>
    <row r="49" customFormat="1" ht="19.65" customHeight="1" spans="1:16">
      <c r="A49" s="11" t="s">
        <v>219</v>
      </c>
      <c r="B49" s="12" t="s">
        <v>131</v>
      </c>
      <c r="C49" s="13">
        <v>2000000</v>
      </c>
      <c r="D49" s="14" t="s">
        <v>220</v>
      </c>
      <c r="E49" s="14"/>
      <c r="F49" s="14"/>
      <c r="G49" s="14"/>
      <c r="H49" s="14"/>
      <c r="I49" s="14" t="s">
        <v>161</v>
      </c>
      <c r="J49" s="14" t="s">
        <v>173</v>
      </c>
      <c r="K49" s="14" t="s">
        <v>221</v>
      </c>
      <c r="L49" s="21" t="s">
        <v>169</v>
      </c>
      <c r="M49" s="22">
        <v>90</v>
      </c>
      <c r="N49" s="23" t="s">
        <v>165</v>
      </c>
      <c r="O49" s="22">
        <v>10</v>
      </c>
      <c r="P49" s="23" t="s">
        <v>166</v>
      </c>
    </row>
    <row r="50" customFormat="1" ht="19.65" customHeight="1" spans="1:16">
      <c r="A50" s="11"/>
      <c r="B50" s="12"/>
      <c r="C50" s="13"/>
      <c r="D50" s="14"/>
      <c r="E50" s="14"/>
      <c r="F50" s="14"/>
      <c r="G50" s="14"/>
      <c r="H50" s="14"/>
      <c r="I50" s="14"/>
      <c r="J50" s="14" t="s">
        <v>167</v>
      </c>
      <c r="K50" s="14" t="s">
        <v>222</v>
      </c>
      <c r="L50" s="21" t="s">
        <v>169</v>
      </c>
      <c r="M50" s="22">
        <v>98</v>
      </c>
      <c r="N50" s="23" t="s">
        <v>165</v>
      </c>
      <c r="O50" s="22">
        <v>10</v>
      </c>
      <c r="P50" s="23" t="s">
        <v>170</v>
      </c>
    </row>
    <row r="51" customFormat="1" ht="19.65" customHeight="1" spans="1:16">
      <c r="A51" s="11"/>
      <c r="B51" s="12"/>
      <c r="C51" s="13"/>
      <c r="D51" s="14"/>
      <c r="E51" s="14"/>
      <c r="F51" s="14"/>
      <c r="G51" s="14"/>
      <c r="H51" s="14"/>
      <c r="I51" s="14"/>
      <c r="J51" s="14" t="s">
        <v>171</v>
      </c>
      <c r="K51" s="14" t="s">
        <v>223</v>
      </c>
      <c r="L51" s="21" t="s">
        <v>224</v>
      </c>
      <c r="M51" s="22">
        <v>3</v>
      </c>
      <c r="N51" s="23" t="s">
        <v>225</v>
      </c>
      <c r="O51" s="22">
        <v>10</v>
      </c>
      <c r="P51" s="23" t="s">
        <v>170</v>
      </c>
    </row>
    <row r="52" customFormat="1" ht="19.65" customHeight="1" spans="1:16">
      <c r="A52" s="11"/>
      <c r="B52" s="12"/>
      <c r="C52" s="13"/>
      <c r="D52" s="14"/>
      <c r="E52" s="14"/>
      <c r="F52" s="14"/>
      <c r="G52" s="14"/>
      <c r="H52" s="14"/>
      <c r="I52" s="14"/>
      <c r="J52" s="14" t="s">
        <v>162</v>
      </c>
      <c r="K52" s="14" t="s">
        <v>163</v>
      </c>
      <c r="L52" s="21" t="s">
        <v>164</v>
      </c>
      <c r="M52" s="22">
        <v>100</v>
      </c>
      <c r="N52" s="23" t="s">
        <v>165</v>
      </c>
      <c r="O52" s="22">
        <v>20</v>
      </c>
      <c r="P52" s="23" t="s">
        <v>166</v>
      </c>
    </row>
    <row r="53" customFormat="1" ht="31.4" customHeight="1" spans="1:16">
      <c r="A53" s="11"/>
      <c r="B53" s="12"/>
      <c r="C53" s="13"/>
      <c r="D53" s="14"/>
      <c r="E53" s="14"/>
      <c r="F53" s="14"/>
      <c r="G53" s="14"/>
      <c r="H53" s="14"/>
      <c r="I53" s="14" t="s">
        <v>175</v>
      </c>
      <c r="J53" s="14" t="s">
        <v>176</v>
      </c>
      <c r="K53" s="14" t="s">
        <v>226</v>
      </c>
      <c r="L53" s="21" t="s">
        <v>169</v>
      </c>
      <c r="M53" s="22">
        <v>10</v>
      </c>
      <c r="N53" s="23" t="s">
        <v>165</v>
      </c>
      <c r="O53" s="22">
        <v>20</v>
      </c>
      <c r="P53" s="23" t="s">
        <v>170</v>
      </c>
    </row>
    <row r="54" customFormat="1" ht="19.65" customHeight="1" spans="1:16">
      <c r="A54" s="11"/>
      <c r="B54" s="12"/>
      <c r="C54" s="13"/>
      <c r="D54" s="14"/>
      <c r="E54" s="14"/>
      <c r="F54" s="14"/>
      <c r="G54" s="14"/>
      <c r="H54" s="14"/>
      <c r="I54" s="14" t="s">
        <v>177</v>
      </c>
      <c r="J54" s="14" t="s">
        <v>178</v>
      </c>
      <c r="K54" s="14" t="s">
        <v>198</v>
      </c>
      <c r="L54" s="21" t="s">
        <v>169</v>
      </c>
      <c r="M54" s="22">
        <v>90</v>
      </c>
      <c r="N54" s="23" t="s">
        <v>165</v>
      </c>
      <c r="O54" s="22">
        <v>10</v>
      </c>
      <c r="P54" s="23" t="s">
        <v>170</v>
      </c>
    </row>
    <row r="55" customFormat="1" ht="19.65" customHeight="1" spans="1:16">
      <c r="A55" s="11" t="s">
        <v>227</v>
      </c>
      <c r="B55" s="12" t="s">
        <v>131</v>
      </c>
      <c r="C55" s="13">
        <v>100000</v>
      </c>
      <c r="D55" s="14" t="s">
        <v>228</v>
      </c>
      <c r="E55" s="14"/>
      <c r="F55" s="14"/>
      <c r="G55" s="14"/>
      <c r="H55" s="14"/>
      <c r="I55" s="14" t="s">
        <v>161</v>
      </c>
      <c r="J55" s="14" t="s">
        <v>167</v>
      </c>
      <c r="K55" s="14" t="s">
        <v>229</v>
      </c>
      <c r="L55" s="21" t="s">
        <v>169</v>
      </c>
      <c r="M55" s="22">
        <v>90</v>
      </c>
      <c r="N55" s="23" t="s">
        <v>165</v>
      </c>
      <c r="O55" s="22">
        <v>10</v>
      </c>
      <c r="P55" s="23" t="s">
        <v>170</v>
      </c>
    </row>
    <row r="56" customFormat="1" ht="19.65" customHeight="1" spans="1:16">
      <c r="A56" s="11"/>
      <c r="B56" s="12"/>
      <c r="C56" s="13"/>
      <c r="D56" s="14"/>
      <c r="E56" s="14"/>
      <c r="F56" s="14"/>
      <c r="G56" s="14"/>
      <c r="H56" s="14"/>
      <c r="I56" s="14"/>
      <c r="J56" s="14" t="s">
        <v>171</v>
      </c>
      <c r="K56" s="14" t="s">
        <v>230</v>
      </c>
      <c r="L56" s="21" t="s">
        <v>169</v>
      </c>
      <c r="M56" s="22">
        <v>16</v>
      </c>
      <c r="N56" s="23" t="s">
        <v>231</v>
      </c>
      <c r="O56" s="22">
        <v>10</v>
      </c>
      <c r="P56" s="23" t="s">
        <v>170</v>
      </c>
    </row>
    <row r="57" customFormat="1" ht="19.65" customHeight="1" spans="1:16">
      <c r="A57" s="11"/>
      <c r="B57" s="12"/>
      <c r="C57" s="13"/>
      <c r="D57" s="14"/>
      <c r="E57" s="14"/>
      <c r="F57" s="14"/>
      <c r="G57" s="14"/>
      <c r="H57" s="14"/>
      <c r="I57" s="14"/>
      <c r="J57" s="14" t="s">
        <v>173</v>
      </c>
      <c r="K57" s="14" t="s">
        <v>232</v>
      </c>
      <c r="L57" s="21" t="s">
        <v>169</v>
      </c>
      <c r="M57" s="22">
        <v>85</v>
      </c>
      <c r="N57" s="23" t="s">
        <v>165</v>
      </c>
      <c r="O57" s="22">
        <v>10</v>
      </c>
      <c r="P57" s="23" t="s">
        <v>170</v>
      </c>
    </row>
    <row r="58" customFormat="1" ht="19.65" customHeight="1" spans="1:16">
      <c r="A58" s="11"/>
      <c r="B58" s="12"/>
      <c r="C58" s="13"/>
      <c r="D58" s="14"/>
      <c r="E58" s="14"/>
      <c r="F58" s="14"/>
      <c r="G58" s="14"/>
      <c r="H58" s="14"/>
      <c r="I58" s="14"/>
      <c r="J58" s="14" t="s">
        <v>162</v>
      </c>
      <c r="K58" s="14" t="s">
        <v>163</v>
      </c>
      <c r="L58" s="21" t="s">
        <v>164</v>
      </c>
      <c r="M58" s="22">
        <v>100</v>
      </c>
      <c r="N58" s="23" t="s">
        <v>165</v>
      </c>
      <c r="O58" s="22">
        <v>20</v>
      </c>
      <c r="P58" s="23" t="s">
        <v>166</v>
      </c>
    </row>
    <row r="59" customFormat="1" ht="31.4" customHeight="1" spans="1:16">
      <c r="A59" s="11"/>
      <c r="B59" s="12"/>
      <c r="C59" s="13"/>
      <c r="D59" s="14"/>
      <c r="E59" s="14"/>
      <c r="F59" s="14"/>
      <c r="G59" s="14"/>
      <c r="H59" s="14"/>
      <c r="I59" s="14" t="s">
        <v>175</v>
      </c>
      <c r="J59" s="14" t="s">
        <v>176</v>
      </c>
      <c r="K59" s="14" t="s">
        <v>233</v>
      </c>
      <c r="L59" s="21" t="s">
        <v>169</v>
      </c>
      <c r="M59" s="22">
        <v>10</v>
      </c>
      <c r="N59" s="23" t="s">
        <v>165</v>
      </c>
      <c r="O59" s="22">
        <v>20</v>
      </c>
      <c r="P59" s="23" t="s">
        <v>170</v>
      </c>
    </row>
    <row r="60" customFormat="1" ht="19.65" customHeight="1" spans="1:16">
      <c r="A60" s="11"/>
      <c r="B60" s="12"/>
      <c r="C60" s="13"/>
      <c r="D60" s="14"/>
      <c r="E60" s="14"/>
      <c r="F60" s="14"/>
      <c r="G60" s="14"/>
      <c r="H60" s="14"/>
      <c r="I60" s="14" t="s">
        <v>177</v>
      </c>
      <c r="J60" s="14" t="s">
        <v>178</v>
      </c>
      <c r="K60" s="14" t="s">
        <v>198</v>
      </c>
      <c r="L60" s="21" t="s">
        <v>169</v>
      </c>
      <c r="M60" s="22">
        <v>95</v>
      </c>
      <c r="N60" s="23" t="s">
        <v>165</v>
      </c>
      <c r="O60" s="22">
        <v>10</v>
      </c>
      <c r="P60" s="23" t="s">
        <v>170</v>
      </c>
    </row>
    <row r="61" customFormat="1" ht="13.5" spans="1:16">
      <c r="A61" s="11" t="s">
        <v>234</v>
      </c>
      <c r="B61" s="12" t="s">
        <v>131</v>
      </c>
      <c r="C61" s="13">
        <v>200000</v>
      </c>
      <c r="D61" s="14" t="s">
        <v>235</v>
      </c>
      <c r="E61" s="14"/>
      <c r="F61" s="14"/>
      <c r="G61" s="14"/>
      <c r="H61" s="14"/>
      <c r="I61" s="14" t="s">
        <v>161</v>
      </c>
      <c r="J61" s="14" t="s">
        <v>167</v>
      </c>
      <c r="K61" s="14" t="s">
        <v>236</v>
      </c>
      <c r="L61" s="21" t="s">
        <v>164</v>
      </c>
      <c r="M61" s="22">
        <v>80</v>
      </c>
      <c r="N61" s="23" t="s">
        <v>165</v>
      </c>
      <c r="O61" s="22">
        <v>10</v>
      </c>
      <c r="P61" s="23" t="s">
        <v>170</v>
      </c>
    </row>
    <row r="62" customFormat="1" ht="13.5" spans="1:16">
      <c r="A62" s="11"/>
      <c r="B62" s="12"/>
      <c r="C62" s="13"/>
      <c r="D62" s="14"/>
      <c r="E62" s="14"/>
      <c r="F62" s="14"/>
      <c r="G62" s="14"/>
      <c r="H62" s="14"/>
      <c r="I62" s="14"/>
      <c r="J62" s="14" t="s">
        <v>171</v>
      </c>
      <c r="K62" s="14" t="s">
        <v>237</v>
      </c>
      <c r="L62" s="21" t="s">
        <v>169</v>
      </c>
      <c r="M62" s="22">
        <v>85</v>
      </c>
      <c r="N62" s="23" t="s">
        <v>165</v>
      </c>
      <c r="O62" s="22">
        <v>10</v>
      </c>
      <c r="P62" s="23" t="s">
        <v>170</v>
      </c>
    </row>
    <row r="63" customFormat="1" ht="13.5" spans="1:16">
      <c r="A63" s="11"/>
      <c r="B63" s="12"/>
      <c r="C63" s="13"/>
      <c r="D63" s="14"/>
      <c r="E63" s="14"/>
      <c r="F63" s="14"/>
      <c r="G63" s="14"/>
      <c r="H63" s="14"/>
      <c r="I63" s="14"/>
      <c r="J63" s="14" t="s">
        <v>173</v>
      </c>
      <c r="K63" s="14" t="s">
        <v>232</v>
      </c>
      <c r="L63" s="21" t="s">
        <v>169</v>
      </c>
      <c r="M63" s="22">
        <v>85</v>
      </c>
      <c r="N63" s="23" t="s">
        <v>165</v>
      </c>
      <c r="O63" s="22">
        <v>10</v>
      </c>
      <c r="P63" s="23" t="s">
        <v>170</v>
      </c>
    </row>
    <row r="64" customFormat="1" ht="13.5" spans="1:16">
      <c r="A64" s="11"/>
      <c r="B64" s="12"/>
      <c r="C64" s="13"/>
      <c r="D64" s="14"/>
      <c r="E64" s="14"/>
      <c r="F64" s="14"/>
      <c r="G64" s="14"/>
      <c r="H64" s="14"/>
      <c r="I64" s="14"/>
      <c r="J64" s="14" t="s">
        <v>162</v>
      </c>
      <c r="K64" s="14" t="s">
        <v>163</v>
      </c>
      <c r="L64" s="21" t="s">
        <v>164</v>
      </c>
      <c r="M64" s="22">
        <v>100</v>
      </c>
      <c r="N64" s="23" t="s">
        <v>165</v>
      </c>
      <c r="O64" s="22">
        <v>20</v>
      </c>
      <c r="P64" s="23" t="s">
        <v>166</v>
      </c>
    </row>
    <row r="65" customFormat="1" ht="13.5" spans="1:16">
      <c r="A65" s="11"/>
      <c r="B65" s="12"/>
      <c r="C65" s="13"/>
      <c r="D65" s="14"/>
      <c r="E65" s="14"/>
      <c r="F65" s="14"/>
      <c r="G65" s="14"/>
      <c r="H65" s="14"/>
      <c r="I65" s="14" t="s">
        <v>175</v>
      </c>
      <c r="J65" s="14" t="s">
        <v>176</v>
      </c>
      <c r="K65" s="14" t="s">
        <v>238</v>
      </c>
      <c r="L65" s="21" t="s">
        <v>169</v>
      </c>
      <c r="M65" s="22">
        <v>60</v>
      </c>
      <c r="N65" s="23" t="s">
        <v>165</v>
      </c>
      <c r="O65" s="22">
        <v>20</v>
      </c>
      <c r="P65" s="23" t="s">
        <v>170</v>
      </c>
    </row>
    <row r="66" customFormat="1" ht="27" spans="1:16">
      <c r="A66" s="11"/>
      <c r="B66" s="12"/>
      <c r="C66" s="13"/>
      <c r="D66" s="14"/>
      <c r="E66" s="14"/>
      <c r="F66" s="14"/>
      <c r="G66" s="14"/>
      <c r="H66" s="14"/>
      <c r="I66" s="14" t="s">
        <v>177</v>
      </c>
      <c r="J66" s="14" t="s">
        <v>178</v>
      </c>
      <c r="K66" s="14" t="s">
        <v>191</v>
      </c>
      <c r="L66" s="21" t="s">
        <v>169</v>
      </c>
      <c r="M66" s="22">
        <v>85</v>
      </c>
      <c r="N66" s="23" t="s">
        <v>165</v>
      </c>
      <c r="O66" s="22">
        <v>10</v>
      </c>
      <c r="P66" s="23" t="s">
        <v>170</v>
      </c>
    </row>
    <row r="67" customFormat="1" ht="13.5" spans="1:16">
      <c r="A67" s="11" t="s">
        <v>239</v>
      </c>
      <c r="B67" s="12" t="s">
        <v>131</v>
      </c>
      <c r="C67" s="13">
        <v>100000</v>
      </c>
      <c r="D67" s="14" t="s">
        <v>240</v>
      </c>
      <c r="E67" s="14"/>
      <c r="F67" s="14"/>
      <c r="G67" s="14"/>
      <c r="H67" s="14"/>
      <c r="I67" s="14" t="s">
        <v>161</v>
      </c>
      <c r="J67" s="14" t="s">
        <v>162</v>
      </c>
      <c r="K67" s="14" t="s">
        <v>163</v>
      </c>
      <c r="L67" s="21" t="s">
        <v>164</v>
      </c>
      <c r="M67" s="22">
        <v>100</v>
      </c>
      <c r="N67" s="23" t="s">
        <v>165</v>
      </c>
      <c r="O67" s="22">
        <v>20</v>
      </c>
      <c r="P67" s="23" t="s">
        <v>166</v>
      </c>
    </row>
    <row r="68" customFormat="1" ht="13.5" spans="1:16">
      <c r="A68" s="11"/>
      <c r="B68" s="12"/>
      <c r="C68" s="13"/>
      <c r="D68" s="14"/>
      <c r="E68" s="14"/>
      <c r="F68" s="14"/>
      <c r="G68" s="14"/>
      <c r="H68" s="14"/>
      <c r="I68" s="14"/>
      <c r="J68" s="14" t="s">
        <v>167</v>
      </c>
      <c r="K68" s="14" t="s">
        <v>241</v>
      </c>
      <c r="L68" s="21" t="s">
        <v>169</v>
      </c>
      <c r="M68" s="22">
        <v>60</v>
      </c>
      <c r="N68" s="23" t="s">
        <v>165</v>
      </c>
      <c r="O68" s="22">
        <v>10</v>
      </c>
      <c r="P68" s="23" t="s">
        <v>170</v>
      </c>
    </row>
    <row r="69" customFormat="1" ht="13.5" spans="1:16">
      <c r="A69" s="11"/>
      <c r="B69" s="12"/>
      <c r="C69" s="13"/>
      <c r="D69" s="14"/>
      <c r="E69" s="14"/>
      <c r="F69" s="14"/>
      <c r="G69" s="14"/>
      <c r="H69" s="14"/>
      <c r="I69" s="14"/>
      <c r="J69" s="14" t="s">
        <v>171</v>
      </c>
      <c r="K69" s="14" t="s">
        <v>242</v>
      </c>
      <c r="L69" s="21" t="s">
        <v>169</v>
      </c>
      <c r="M69" s="22">
        <v>150000</v>
      </c>
      <c r="N69" s="23" t="s">
        <v>216</v>
      </c>
      <c r="O69" s="22">
        <v>10</v>
      </c>
      <c r="P69" s="23" t="s">
        <v>170</v>
      </c>
    </row>
    <row r="70" customFormat="1" ht="13.5" spans="1:16">
      <c r="A70" s="11"/>
      <c r="B70" s="12"/>
      <c r="C70" s="13"/>
      <c r="D70" s="14"/>
      <c r="E70" s="14"/>
      <c r="F70" s="14"/>
      <c r="G70" s="14"/>
      <c r="H70" s="14"/>
      <c r="I70" s="14"/>
      <c r="J70" s="14" t="s">
        <v>173</v>
      </c>
      <c r="K70" s="14" t="s">
        <v>243</v>
      </c>
      <c r="L70" s="21" t="s">
        <v>169</v>
      </c>
      <c r="M70" s="22">
        <v>85</v>
      </c>
      <c r="N70" s="23" t="s">
        <v>165</v>
      </c>
      <c r="O70" s="22">
        <v>10</v>
      </c>
      <c r="P70" s="23" t="s">
        <v>170</v>
      </c>
    </row>
    <row r="71" customFormat="1" ht="13.5" spans="1:16">
      <c r="A71" s="11"/>
      <c r="B71" s="12"/>
      <c r="C71" s="13"/>
      <c r="D71" s="14"/>
      <c r="E71" s="14"/>
      <c r="F71" s="14"/>
      <c r="G71" s="14"/>
      <c r="H71" s="14"/>
      <c r="I71" s="14" t="s">
        <v>175</v>
      </c>
      <c r="J71" s="14" t="s">
        <v>176</v>
      </c>
      <c r="K71" s="14" t="s">
        <v>244</v>
      </c>
      <c r="L71" s="21" t="s">
        <v>169</v>
      </c>
      <c r="M71" s="22">
        <v>60</v>
      </c>
      <c r="N71" s="23" t="s">
        <v>165</v>
      </c>
      <c r="O71" s="22">
        <v>20</v>
      </c>
      <c r="P71" s="23" t="s">
        <v>170</v>
      </c>
    </row>
    <row r="72" customFormat="1" ht="27" spans="1:16">
      <c r="A72" s="11"/>
      <c r="B72" s="12"/>
      <c r="C72" s="13"/>
      <c r="D72" s="14"/>
      <c r="E72" s="14"/>
      <c r="F72" s="14"/>
      <c r="G72" s="14"/>
      <c r="H72" s="14"/>
      <c r="I72" s="14" t="s">
        <v>177</v>
      </c>
      <c r="J72" s="14" t="s">
        <v>178</v>
      </c>
      <c r="K72" s="14" t="s">
        <v>198</v>
      </c>
      <c r="L72" s="21" t="s">
        <v>169</v>
      </c>
      <c r="M72" s="22">
        <v>92</v>
      </c>
      <c r="N72" s="23" t="s">
        <v>165</v>
      </c>
      <c r="O72" s="22">
        <v>10</v>
      </c>
      <c r="P72" s="23" t="s">
        <v>170</v>
      </c>
    </row>
    <row r="73" customFormat="1" ht="13.5" spans="1:16">
      <c r="A73" s="11" t="s">
        <v>245</v>
      </c>
      <c r="B73" s="12" t="s">
        <v>131</v>
      </c>
      <c r="C73" s="13">
        <v>1000000</v>
      </c>
      <c r="D73" s="14" t="s">
        <v>246</v>
      </c>
      <c r="E73" s="14"/>
      <c r="F73" s="14"/>
      <c r="G73" s="14"/>
      <c r="H73" s="14"/>
      <c r="I73" s="14" t="s">
        <v>161</v>
      </c>
      <c r="J73" s="14" t="s">
        <v>162</v>
      </c>
      <c r="K73" s="14" t="s">
        <v>163</v>
      </c>
      <c r="L73" s="21" t="s">
        <v>164</v>
      </c>
      <c r="M73" s="22">
        <v>100</v>
      </c>
      <c r="N73" s="23" t="s">
        <v>165</v>
      </c>
      <c r="O73" s="22">
        <v>20</v>
      </c>
      <c r="P73" s="23" t="s">
        <v>166</v>
      </c>
    </row>
    <row r="74" customFormat="1" ht="13.5" spans="1:16">
      <c r="A74" s="11"/>
      <c r="B74" s="12"/>
      <c r="C74" s="13"/>
      <c r="D74" s="14"/>
      <c r="E74" s="14"/>
      <c r="F74" s="14"/>
      <c r="G74" s="14"/>
      <c r="H74" s="14"/>
      <c r="I74" s="14"/>
      <c r="J74" s="14" t="s">
        <v>167</v>
      </c>
      <c r="K74" s="14" t="s">
        <v>247</v>
      </c>
      <c r="L74" s="21" t="s">
        <v>164</v>
      </c>
      <c r="M74" s="22">
        <v>90</v>
      </c>
      <c r="N74" s="23" t="s">
        <v>165</v>
      </c>
      <c r="O74" s="22">
        <v>10</v>
      </c>
      <c r="P74" s="23" t="s">
        <v>170</v>
      </c>
    </row>
    <row r="75" customFormat="1" ht="13.5" spans="1:16">
      <c r="A75" s="11"/>
      <c r="B75" s="12"/>
      <c r="C75" s="13"/>
      <c r="D75" s="14"/>
      <c r="E75" s="14"/>
      <c r="F75" s="14"/>
      <c r="G75" s="14"/>
      <c r="H75" s="14"/>
      <c r="I75" s="14"/>
      <c r="J75" s="14" t="s">
        <v>171</v>
      </c>
      <c r="K75" s="14" t="s">
        <v>248</v>
      </c>
      <c r="L75" s="21" t="s">
        <v>164</v>
      </c>
      <c r="M75" s="22">
        <v>90</v>
      </c>
      <c r="N75" s="23" t="s">
        <v>165</v>
      </c>
      <c r="O75" s="22">
        <v>10</v>
      </c>
      <c r="P75" s="23" t="s">
        <v>170</v>
      </c>
    </row>
    <row r="76" customFormat="1" ht="13.5" spans="1:16">
      <c r="A76" s="11"/>
      <c r="B76" s="12"/>
      <c r="C76" s="13"/>
      <c r="D76" s="14"/>
      <c r="E76" s="14"/>
      <c r="F76" s="14"/>
      <c r="G76" s="14"/>
      <c r="H76" s="14"/>
      <c r="I76" s="14"/>
      <c r="J76" s="14" t="s">
        <v>173</v>
      </c>
      <c r="K76" s="14" t="s">
        <v>249</v>
      </c>
      <c r="L76" s="21" t="s">
        <v>164</v>
      </c>
      <c r="M76" s="22">
        <v>90</v>
      </c>
      <c r="N76" s="23" t="s">
        <v>165</v>
      </c>
      <c r="O76" s="22">
        <v>10</v>
      </c>
      <c r="P76" s="23" t="s">
        <v>170</v>
      </c>
    </row>
    <row r="77" customFormat="1" ht="13.5" spans="1:16">
      <c r="A77" s="11"/>
      <c r="B77" s="12"/>
      <c r="C77" s="13"/>
      <c r="D77" s="14"/>
      <c r="E77" s="14"/>
      <c r="F77" s="14"/>
      <c r="G77" s="14"/>
      <c r="H77" s="14"/>
      <c r="I77" s="14" t="s">
        <v>175</v>
      </c>
      <c r="J77" s="14" t="s">
        <v>176</v>
      </c>
      <c r="K77" s="14" t="s">
        <v>246</v>
      </c>
      <c r="L77" s="21" t="s">
        <v>164</v>
      </c>
      <c r="M77" s="22">
        <v>90</v>
      </c>
      <c r="N77" s="23" t="s">
        <v>165</v>
      </c>
      <c r="O77" s="22">
        <v>20</v>
      </c>
      <c r="P77" s="23" t="s">
        <v>170</v>
      </c>
    </row>
    <row r="78" customFormat="1" ht="27" spans="1:16">
      <c r="A78" s="11"/>
      <c r="B78" s="12"/>
      <c r="C78" s="13"/>
      <c r="D78" s="14"/>
      <c r="E78" s="14"/>
      <c r="F78" s="14"/>
      <c r="G78" s="14"/>
      <c r="H78" s="14"/>
      <c r="I78" s="14" t="s">
        <v>177</v>
      </c>
      <c r="J78" s="14" t="s">
        <v>178</v>
      </c>
      <c r="K78" s="14" t="s">
        <v>198</v>
      </c>
      <c r="L78" s="21" t="s">
        <v>169</v>
      </c>
      <c r="M78" s="22">
        <v>90</v>
      </c>
      <c r="N78" s="23" t="s">
        <v>165</v>
      </c>
      <c r="O78" s="22">
        <v>10</v>
      </c>
      <c r="P78" s="23" t="s">
        <v>170</v>
      </c>
    </row>
    <row r="79" customFormat="1" ht="13.5" spans="1:16">
      <c r="A79" s="11" t="s">
        <v>250</v>
      </c>
      <c r="B79" s="12" t="s">
        <v>131</v>
      </c>
      <c r="C79" s="13">
        <v>100000</v>
      </c>
      <c r="D79" s="14" t="s">
        <v>251</v>
      </c>
      <c r="E79" s="14"/>
      <c r="F79" s="14"/>
      <c r="G79" s="14"/>
      <c r="H79" s="14"/>
      <c r="I79" s="14" t="s">
        <v>161</v>
      </c>
      <c r="J79" s="14" t="s">
        <v>162</v>
      </c>
      <c r="K79" s="14" t="s">
        <v>163</v>
      </c>
      <c r="L79" s="21" t="s">
        <v>164</v>
      </c>
      <c r="M79" s="22">
        <v>100</v>
      </c>
      <c r="N79" s="23" t="s">
        <v>165</v>
      </c>
      <c r="O79" s="22">
        <v>20</v>
      </c>
      <c r="P79" s="23" t="s">
        <v>166</v>
      </c>
    </row>
    <row r="80" customFormat="1" ht="13.5" spans="1:16">
      <c r="A80" s="11"/>
      <c r="B80" s="12"/>
      <c r="C80" s="13"/>
      <c r="D80" s="14"/>
      <c r="E80" s="14"/>
      <c r="F80" s="14"/>
      <c r="G80" s="14"/>
      <c r="H80" s="14"/>
      <c r="I80" s="14"/>
      <c r="J80" s="14" t="s">
        <v>167</v>
      </c>
      <c r="K80" s="14" t="s">
        <v>252</v>
      </c>
      <c r="L80" s="21" t="s">
        <v>169</v>
      </c>
      <c r="M80" s="22">
        <v>90</v>
      </c>
      <c r="N80" s="23" t="s">
        <v>165</v>
      </c>
      <c r="O80" s="22">
        <v>10</v>
      </c>
      <c r="P80" s="23" t="s">
        <v>170</v>
      </c>
    </row>
    <row r="81" customFormat="1" ht="13.5" spans="1:16">
      <c r="A81" s="11"/>
      <c r="B81" s="12"/>
      <c r="C81" s="13"/>
      <c r="D81" s="14"/>
      <c r="E81" s="14"/>
      <c r="F81" s="14"/>
      <c r="G81" s="14"/>
      <c r="H81" s="14"/>
      <c r="I81" s="14"/>
      <c r="J81" s="14" t="s">
        <v>171</v>
      </c>
      <c r="K81" s="14" t="s">
        <v>253</v>
      </c>
      <c r="L81" s="21" t="s">
        <v>169</v>
      </c>
      <c r="M81" s="22">
        <v>90</v>
      </c>
      <c r="N81" s="23" t="s">
        <v>165</v>
      </c>
      <c r="O81" s="22">
        <v>10</v>
      </c>
      <c r="P81" s="23" t="s">
        <v>170</v>
      </c>
    </row>
    <row r="82" customFormat="1" ht="13.5" spans="1:16">
      <c r="A82" s="11"/>
      <c r="B82" s="12"/>
      <c r="C82" s="13"/>
      <c r="D82" s="14"/>
      <c r="E82" s="14"/>
      <c r="F82" s="14"/>
      <c r="G82" s="14"/>
      <c r="H82" s="14"/>
      <c r="I82" s="14"/>
      <c r="J82" s="14" t="s">
        <v>173</v>
      </c>
      <c r="K82" s="14" t="s">
        <v>254</v>
      </c>
      <c r="L82" s="21" t="s">
        <v>169</v>
      </c>
      <c r="M82" s="22">
        <v>90</v>
      </c>
      <c r="N82" s="23" t="s">
        <v>165</v>
      </c>
      <c r="O82" s="22">
        <v>10</v>
      </c>
      <c r="P82" s="23" t="s">
        <v>170</v>
      </c>
    </row>
    <row r="83" customFormat="1" ht="13.5" spans="1:16">
      <c r="A83" s="11"/>
      <c r="B83" s="12"/>
      <c r="C83" s="13"/>
      <c r="D83" s="14"/>
      <c r="E83" s="14"/>
      <c r="F83" s="14"/>
      <c r="G83" s="14"/>
      <c r="H83" s="14"/>
      <c r="I83" s="14" t="s">
        <v>175</v>
      </c>
      <c r="J83" s="14" t="s">
        <v>176</v>
      </c>
      <c r="K83" s="14" t="s">
        <v>255</v>
      </c>
      <c r="L83" s="21" t="s">
        <v>169</v>
      </c>
      <c r="M83" s="22">
        <v>90</v>
      </c>
      <c r="N83" s="23" t="s">
        <v>165</v>
      </c>
      <c r="O83" s="22">
        <v>20</v>
      </c>
      <c r="P83" s="23" t="s">
        <v>170</v>
      </c>
    </row>
    <row r="84" customFormat="1" ht="27" spans="1:16">
      <c r="A84" s="11"/>
      <c r="B84" s="12"/>
      <c r="C84" s="13"/>
      <c r="D84" s="14"/>
      <c r="E84" s="14"/>
      <c r="F84" s="14"/>
      <c r="G84" s="14"/>
      <c r="H84" s="14"/>
      <c r="I84" s="14" t="s">
        <v>177</v>
      </c>
      <c r="J84" s="14" t="s">
        <v>178</v>
      </c>
      <c r="K84" s="14" t="s">
        <v>198</v>
      </c>
      <c r="L84" s="21" t="s">
        <v>169</v>
      </c>
      <c r="M84" s="22">
        <v>90</v>
      </c>
      <c r="N84" s="23" t="s">
        <v>165</v>
      </c>
      <c r="O84" s="22">
        <v>10</v>
      </c>
      <c r="P84" s="23" t="s">
        <v>170</v>
      </c>
    </row>
    <row r="85" customFormat="1" ht="13.5" spans="1:16">
      <c r="A85" s="11" t="s">
        <v>256</v>
      </c>
      <c r="B85" s="12" t="s">
        <v>131</v>
      </c>
      <c r="C85" s="13">
        <v>2300000</v>
      </c>
      <c r="D85" s="24" t="s">
        <v>257</v>
      </c>
      <c r="E85" s="14"/>
      <c r="F85" s="14"/>
      <c r="G85" s="14"/>
      <c r="H85" s="14"/>
      <c r="I85" s="14" t="s">
        <v>161</v>
      </c>
      <c r="J85" s="14" t="s">
        <v>171</v>
      </c>
      <c r="K85" s="14" t="s">
        <v>258</v>
      </c>
      <c r="L85" s="21" t="s">
        <v>169</v>
      </c>
      <c r="M85" s="22">
        <v>85</v>
      </c>
      <c r="N85" s="23" t="s">
        <v>165</v>
      </c>
      <c r="O85" s="22">
        <v>10</v>
      </c>
      <c r="P85" s="23" t="s">
        <v>170</v>
      </c>
    </row>
    <row r="86" customFormat="1" ht="13.5" spans="1:16">
      <c r="A86" s="11"/>
      <c r="B86" s="12"/>
      <c r="C86" s="13"/>
      <c r="D86" s="24"/>
      <c r="E86" s="14"/>
      <c r="F86" s="14"/>
      <c r="G86" s="14"/>
      <c r="H86" s="14"/>
      <c r="I86" s="14"/>
      <c r="J86" s="14" t="s">
        <v>167</v>
      </c>
      <c r="K86" s="14" t="s">
        <v>259</v>
      </c>
      <c r="L86" s="21" t="s">
        <v>169</v>
      </c>
      <c r="M86" s="22">
        <v>80</v>
      </c>
      <c r="N86" s="23" t="s">
        <v>165</v>
      </c>
      <c r="O86" s="22">
        <v>10</v>
      </c>
      <c r="P86" s="23" t="s">
        <v>170</v>
      </c>
    </row>
    <row r="87" customFormat="1" ht="13.5" spans="1:16">
      <c r="A87" s="11"/>
      <c r="B87" s="12"/>
      <c r="C87" s="13"/>
      <c r="D87" s="24"/>
      <c r="E87" s="14"/>
      <c r="F87" s="14"/>
      <c r="G87" s="14"/>
      <c r="H87" s="14"/>
      <c r="I87" s="14"/>
      <c r="J87" s="14" t="s">
        <v>173</v>
      </c>
      <c r="K87" s="14" t="s">
        <v>260</v>
      </c>
      <c r="L87" s="21" t="s">
        <v>169</v>
      </c>
      <c r="M87" s="22">
        <v>85</v>
      </c>
      <c r="N87" s="23" t="s">
        <v>165</v>
      </c>
      <c r="O87" s="22">
        <v>10</v>
      </c>
      <c r="P87" s="23" t="s">
        <v>170</v>
      </c>
    </row>
    <row r="88" customFormat="1" ht="13.5" spans="1:16">
      <c r="A88" s="11"/>
      <c r="B88" s="12"/>
      <c r="C88" s="13"/>
      <c r="D88" s="24"/>
      <c r="E88" s="14"/>
      <c r="F88" s="14"/>
      <c r="G88" s="14"/>
      <c r="H88" s="14"/>
      <c r="I88" s="14"/>
      <c r="J88" s="14" t="s">
        <v>162</v>
      </c>
      <c r="K88" s="14" t="s">
        <v>163</v>
      </c>
      <c r="L88" s="21" t="s">
        <v>164</v>
      </c>
      <c r="M88" s="22">
        <v>100</v>
      </c>
      <c r="N88" s="23" t="s">
        <v>165</v>
      </c>
      <c r="O88" s="22">
        <v>20</v>
      </c>
      <c r="P88" s="23" t="s">
        <v>166</v>
      </c>
    </row>
    <row r="89" customFormat="1" ht="13.5" spans="1:16">
      <c r="A89" s="11"/>
      <c r="B89" s="12"/>
      <c r="C89" s="13"/>
      <c r="D89" s="24"/>
      <c r="E89" s="14"/>
      <c r="F89" s="14"/>
      <c r="G89" s="14"/>
      <c r="H89" s="14"/>
      <c r="I89" s="14" t="s">
        <v>175</v>
      </c>
      <c r="J89" s="14" t="s">
        <v>176</v>
      </c>
      <c r="K89" s="14" t="s">
        <v>261</v>
      </c>
      <c r="L89" s="21" t="s">
        <v>169</v>
      </c>
      <c r="M89" s="22">
        <v>80</v>
      </c>
      <c r="N89" s="23" t="s">
        <v>165</v>
      </c>
      <c r="O89" s="22">
        <v>20</v>
      </c>
      <c r="P89" s="23" t="s">
        <v>170</v>
      </c>
    </row>
    <row r="90" customFormat="1" ht="27" spans="1:16">
      <c r="A90" s="11"/>
      <c r="B90" s="12"/>
      <c r="C90" s="13"/>
      <c r="D90" s="24"/>
      <c r="E90" s="14"/>
      <c r="F90" s="14"/>
      <c r="G90" s="14"/>
      <c r="H90" s="14"/>
      <c r="I90" s="14" t="s">
        <v>177</v>
      </c>
      <c r="J90" s="14" t="s">
        <v>178</v>
      </c>
      <c r="K90" s="14" t="s">
        <v>198</v>
      </c>
      <c r="L90" s="21" t="s">
        <v>169</v>
      </c>
      <c r="M90" s="22">
        <v>85</v>
      </c>
      <c r="N90" s="23" t="s">
        <v>165</v>
      </c>
      <c r="O90" s="22">
        <v>10</v>
      </c>
      <c r="P90" s="23" t="s">
        <v>170</v>
      </c>
    </row>
    <row r="91" customFormat="1" ht="13.5" spans="1:16">
      <c r="A91" s="11" t="s">
        <v>262</v>
      </c>
      <c r="B91" s="12" t="s">
        <v>131</v>
      </c>
      <c r="C91" s="13">
        <v>3000000</v>
      </c>
      <c r="D91" s="14" t="s">
        <v>263</v>
      </c>
      <c r="E91" s="14"/>
      <c r="F91" s="14"/>
      <c r="G91" s="14"/>
      <c r="H91" s="14"/>
      <c r="I91" s="14" t="s">
        <v>161</v>
      </c>
      <c r="J91" s="14" t="s">
        <v>162</v>
      </c>
      <c r="K91" s="14" t="s">
        <v>163</v>
      </c>
      <c r="L91" s="21" t="s">
        <v>164</v>
      </c>
      <c r="M91" s="22">
        <v>100</v>
      </c>
      <c r="N91" s="23" t="s">
        <v>165</v>
      </c>
      <c r="O91" s="22">
        <v>20</v>
      </c>
      <c r="P91" s="23" t="s">
        <v>166</v>
      </c>
    </row>
    <row r="92" customFormat="1" ht="13.5" spans="1:16">
      <c r="A92" s="11"/>
      <c r="B92" s="12"/>
      <c r="C92" s="13"/>
      <c r="D92" s="14"/>
      <c r="E92" s="14"/>
      <c r="F92" s="14"/>
      <c r="G92" s="14"/>
      <c r="H92" s="14"/>
      <c r="I92" s="14"/>
      <c r="J92" s="14" t="s">
        <v>167</v>
      </c>
      <c r="K92" s="14" t="s">
        <v>264</v>
      </c>
      <c r="L92" s="21" t="s">
        <v>169</v>
      </c>
      <c r="M92" s="22">
        <v>85</v>
      </c>
      <c r="N92" s="23" t="s">
        <v>165</v>
      </c>
      <c r="O92" s="22">
        <v>10</v>
      </c>
      <c r="P92" s="23" t="s">
        <v>170</v>
      </c>
    </row>
    <row r="93" customFormat="1" ht="13.5" spans="1:16">
      <c r="A93" s="11"/>
      <c r="B93" s="12"/>
      <c r="C93" s="13"/>
      <c r="D93" s="14"/>
      <c r="E93" s="14"/>
      <c r="F93" s="14"/>
      <c r="G93" s="14"/>
      <c r="H93" s="14"/>
      <c r="I93" s="14"/>
      <c r="J93" s="14" t="s">
        <v>171</v>
      </c>
      <c r="K93" s="14" t="s">
        <v>265</v>
      </c>
      <c r="L93" s="21" t="s">
        <v>169</v>
      </c>
      <c r="M93" s="22">
        <v>1000</v>
      </c>
      <c r="N93" s="23" t="s">
        <v>231</v>
      </c>
      <c r="O93" s="22">
        <v>10</v>
      </c>
      <c r="P93" s="23" t="s">
        <v>170</v>
      </c>
    </row>
    <row r="94" customFormat="1" ht="13.5" spans="1:16">
      <c r="A94" s="11"/>
      <c r="B94" s="12"/>
      <c r="C94" s="13"/>
      <c r="D94" s="14"/>
      <c r="E94" s="14"/>
      <c r="F94" s="14"/>
      <c r="G94" s="14"/>
      <c r="H94" s="14"/>
      <c r="I94" s="14"/>
      <c r="J94" s="14" t="s">
        <v>173</v>
      </c>
      <c r="K94" s="14" t="s">
        <v>266</v>
      </c>
      <c r="L94" s="21" t="s">
        <v>169</v>
      </c>
      <c r="M94" s="22">
        <v>85</v>
      </c>
      <c r="N94" s="23" t="s">
        <v>165</v>
      </c>
      <c r="O94" s="22">
        <v>10</v>
      </c>
      <c r="P94" s="23" t="s">
        <v>170</v>
      </c>
    </row>
    <row r="95" customFormat="1" ht="27" spans="1:16">
      <c r="A95" s="11"/>
      <c r="B95" s="12"/>
      <c r="C95" s="13"/>
      <c r="D95" s="14"/>
      <c r="E95" s="14"/>
      <c r="F95" s="14"/>
      <c r="G95" s="14"/>
      <c r="H95" s="14"/>
      <c r="I95" s="14" t="s">
        <v>175</v>
      </c>
      <c r="J95" s="14" t="s">
        <v>176</v>
      </c>
      <c r="K95" s="14" t="s">
        <v>267</v>
      </c>
      <c r="L95" s="21" t="s">
        <v>169</v>
      </c>
      <c r="M95" s="22">
        <v>85</v>
      </c>
      <c r="N95" s="23" t="s">
        <v>190</v>
      </c>
      <c r="O95" s="22">
        <v>20</v>
      </c>
      <c r="P95" s="23" t="s">
        <v>170</v>
      </c>
    </row>
    <row r="96" customFormat="1" ht="27" spans="1:16">
      <c r="A96" s="11"/>
      <c r="B96" s="12"/>
      <c r="C96" s="13"/>
      <c r="D96" s="14"/>
      <c r="E96" s="14"/>
      <c r="F96" s="14"/>
      <c r="G96" s="14"/>
      <c r="H96" s="14"/>
      <c r="I96" s="14" t="s">
        <v>177</v>
      </c>
      <c r="J96" s="14" t="s">
        <v>178</v>
      </c>
      <c r="K96" s="14" t="s">
        <v>268</v>
      </c>
      <c r="L96" s="21" t="s">
        <v>169</v>
      </c>
      <c r="M96" s="22">
        <v>85</v>
      </c>
      <c r="N96" s="23" t="s">
        <v>165</v>
      </c>
      <c r="O96" s="22">
        <v>10</v>
      </c>
      <c r="P96" s="23" t="s">
        <v>170</v>
      </c>
    </row>
    <row r="97" customFormat="1" ht="13.5" spans="1:16">
      <c r="A97" s="11" t="s">
        <v>269</v>
      </c>
      <c r="B97" s="12" t="s">
        <v>131</v>
      </c>
      <c r="C97" s="13">
        <v>200000</v>
      </c>
      <c r="D97" s="14" t="s">
        <v>270</v>
      </c>
      <c r="E97" s="14"/>
      <c r="F97" s="14"/>
      <c r="G97" s="14"/>
      <c r="H97" s="14"/>
      <c r="I97" s="14" t="s">
        <v>161</v>
      </c>
      <c r="J97" s="14" t="s">
        <v>171</v>
      </c>
      <c r="K97" s="14" t="s">
        <v>271</v>
      </c>
      <c r="L97" s="21" t="s">
        <v>164</v>
      </c>
      <c r="M97" s="22">
        <v>49</v>
      </c>
      <c r="N97" s="23" t="s">
        <v>231</v>
      </c>
      <c r="O97" s="22">
        <v>10</v>
      </c>
      <c r="P97" s="23" t="s">
        <v>170</v>
      </c>
    </row>
    <row r="98" customFormat="1" ht="13.5" spans="1:16">
      <c r="A98" s="11"/>
      <c r="B98" s="12"/>
      <c r="C98" s="13"/>
      <c r="D98" s="14"/>
      <c r="E98" s="14"/>
      <c r="F98" s="14"/>
      <c r="G98" s="14"/>
      <c r="H98" s="14"/>
      <c r="I98" s="14"/>
      <c r="J98" s="14" t="s">
        <v>167</v>
      </c>
      <c r="K98" s="14" t="s">
        <v>272</v>
      </c>
      <c r="L98" s="21" t="s">
        <v>169</v>
      </c>
      <c r="M98" s="22">
        <v>50</v>
      </c>
      <c r="N98" s="23" t="s">
        <v>273</v>
      </c>
      <c r="O98" s="22">
        <v>10</v>
      </c>
      <c r="P98" s="23" t="s">
        <v>170</v>
      </c>
    </row>
    <row r="99" customFormat="1" ht="13.5" spans="1:16">
      <c r="A99" s="11"/>
      <c r="B99" s="12"/>
      <c r="C99" s="13"/>
      <c r="D99" s="14"/>
      <c r="E99" s="14"/>
      <c r="F99" s="14"/>
      <c r="G99" s="14"/>
      <c r="H99" s="14"/>
      <c r="I99" s="14"/>
      <c r="J99" s="14" t="s">
        <v>162</v>
      </c>
      <c r="K99" s="14" t="s">
        <v>163</v>
      </c>
      <c r="L99" s="21" t="s">
        <v>164</v>
      </c>
      <c r="M99" s="22">
        <v>100</v>
      </c>
      <c r="N99" s="23" t="s">
        <v>190</v>
      </c>
      <c r="O99" s="22">
        <v>20</v>
      </c>
      <c r="P99" s="23" t="s">
        <v>166</v>
      </c>
    </row>
    <row r="100" customFormat="1" ht="13.5" spans="1:16">
      <c r="A100" s="11"/>
      <c r="B100" s="12"/>
      <c r="C100" s="13"/>
      <c r="D100" s="14"/>
      <c r="E100" s="14"/>
      <c r="F100" s="14"/>
      <c r="G100" s="14"/>
      <c r="H100" s="14"/>
      <c r="I100" s="14"/>
      <c r="J100" s="14" t="s">
        <v>173</v>
      </c>
      <c r="K100" s="14" t="s">
        <v>274</v>
      </c>
      <c r="L100" s="21" t="s">
        <v>169</v>
      </c>
      <c r="M100" s="22">
        <v>80</v>
      </c>
      <c r="N100" s="23" t="s">
        <v>165</v>
      </c>
      <c r="O100" s="22">
        <v>10</v>
      </c>
      <c r="P100" s="23" t="s">
        <v>170</v>
      </c>
    </row>
    <row r="101" customFormat="1" ht="13.5" spans="1:16">
      <c r="A101" s="11"/>
      <c r="B101" s="12"/>
      <c r="C101" s="13"/>
      <c r="D101" s="14"/>
      <c r="E101" s="14"/>
      <c r="F101" s="14"/>
      <c r="G101" s="14"/>
      <c r="H101" s="14"/>
      <c r="I101" s="14" t="s">
        <v>175</v>
      </c>
      <c r="J101" s="14" t="s">
        <v>176</v>
      </c>
      <c r="K101" s="14" t="s">
        <v>275</v>
      </c>
      <c r="L101" s="21" t="s">
        <v>169</v>
      </c>
      <c r="M101" s="22">
        <v>50</v>
      </c>
      <c r="N101" s="23" t="s">
        <v>273</v>
      </c>
      <c r="O101" s="22">
        <v>20</v>
      </c>
      <c r="P101" s="23" t="s">
        <v>170</v>
      </c>
    </row>
    <row r="102" customFormat="1" ht="27" spans="1:16">
      <c r="A102" s="11"/>
      <c r="B102" s="12"/>
      <c r="C102" s="13"/>
      <c r="D102" s="14"/>
      <c r="E102" s="14"/>
      <c r="F102" s="14"/>
      <c r="G102" s="14"/>
      <c r="H102" s="14"/>
      <c r="I102" s="14" t="s">
        <v>177</v>
      </c>
      <c r="J102" s="14" t="s">
        <v>178</v>
      </c>
      <c r="K102" s="14" t="s">
        <v>198</v>
      </c>
      <c r="L102" s="21" t="s">
        <v>169</v>
      </c>
      <c r="M102" s="22">
        <v>90</v>
      </c>
      <c r="N102" s="23" t="s">
        <v>165</v>
      </c>
      <c r="O102" s="22">
        <v>10</v>
      </c>
      <c r="P102" s="23" t="s">
        <v>170</v>
      </c>
    </row>
    <row r="103" customFormat="1" ht="13.5" spans="1:16">
      <c r="A103" s="11" t="s">
        <v>276</v>
      </c>
      <c r="B103" s="12" t="s">
        <v>131</v>
      </c>
      <c r="C103" s="13">
        <v>800000</v>
      </c>
      <c r="D103" s="14" t="s">
        <v>277</v>
      </c>
      <c r="E103" s="14"/>
      <c r="F103" s="14"/>
      <c r="G103" s="14"/>
      <c r="H103" s="14"/>
      <c r="I103" s="14" t="s">
        <v>161</v>
      </c>
      <c r="J103" s="14" t="s">
        <v>162</v>
      </c>
      <c r="K103" s="14" t="s">
        <v>163</v>
      </c>
      <c r="L103" s="21" t="s">
        <v>164</v>
      </c>
      <c r="M103" s="22">
        <v>100</v>
      </c>
      <c r="N103" s="23" t="s">
        <v>165</v>
      </c>
      <c r="O103" s="22">
        <v>20</v>
      </c>
      <c r="P103" s="23" t="s">
        <v>166</v>
      </c>
    </row>
    <row r="104" customFormat="1" ht="13.5" spans="1:16">
      <c r="A104" s="11"/>
      <c r="B104" s="12"/>
      <c r="C104" s="13"/>
      <c r="D104" s="14"/>
      <c r="E104" s="14"/>
      <c r="F104" s="14"/>
      <c r="G104" s="14"/>
      <c r="H104" s="14"/>
      <c r="I104" s="14"/>
      <c r="J104" s="14" t="s">
        <v>173</v>
      </c>
      <c r="K104" s="14" t="s">
        <v>278</v>
      </c>
      <c r="L104" s="21" t="s">
        <v>169</v>
      </c>
      <c r="M104" s="22">
        <v>90</v>
      </c>
      <c r="N104" s="23" t="s">
        <v>165</v>
      </c>
      <c r="O104" s="22">
        <v>10</v>
      </c>
      <c r="P104" s="23" t="s">
        <v>170</v>
      </c>
    </row>
    <row r="105" customFormat="1" ht="13.5" spans="1:16">
      <c r="A105" s="11"/>
      <c r="B105" s="12"/>
      <c r="C105" s="13"/>
      <c r="D105" s="14"/>
      <c r="E105" s="14"/>
      <c r="F105" s="14"/>
      <c r="G105" s="14"/>
      <c r="H105" s="14"/>
      <c r="I105" s="14"/>
      <c r="J105" s="14" t="s">
        <v>171</v>
      </c>
      <c r="K105" s="14" t="s">
        <v>279</v>
      </c>
      <c r="L105" s="21" t="s">
        <v>169</v>
      </c>
      <c r="M105" s="22">
        <v>19</v>
      </c>
      <c r="N105" s="23" t="s">
        <v>231</v>
      </c>
      <c r="O105" s="22">
        <v>10</v>
      </c>
      <c r="P105" s="23" t="s">
        <v>170</v>
      </c>
    </row>
    <row r="106" customFormat="1" ht="13.5" spans="1:16">
      <c r="A106" s="11"/>
      <c r="B106" s="12"/>
      <c r="C106" s="13"/>
      <c r="D106" s="14"/>
      <c r="E106" s="14"/>
      <c r="F106" s="14"/>
      <c r="G106" s="14"/>
      <c r="H106" s="14"/>
      <c r="I106" s="14"/>
      <c r="J106" s="14" t="s">
        <v>167</v>
      </c>
      <c r="K106" s="14" t="s">
        <v>278</v>
      </c>
      <c r="L106" s="21" t="s">
        <v>169</v>
      </c>
      <c r="M106" s="22">
        <v>90</v>
      </c>
      <c r="N106" s="23" t="s">
        <v>165</v>
      </c>
      <c r="O106" s="22">
        <v>10</v>
      </c>
      <c r="P106" s="23" t="s">
        <v>170</v>
      </c>
    </row>
    <row r="107" customFormat="1" ht="27" spans="1:16">
      <c r="A107" s="11"/>
      <c r="B107" s="12"/>
      <c r="C107" s="13"/>
      <c r="D107" s="14"/>
      <c r="E107" s="14"/>
      <c r="F107" s="14"/>
      <c r="G107" s="14"/>
      <c r="H107" s="14"/>
      <c r="I107" s="14" t="s">
        <v>175</v>
      </c>
      <c r="J107" s="14" t="s">
        <v>176</v>
      </c>
      <c r="K107" s="14" t="s">
        <v>280</v>
      </c>
      <c r="L107" s="21" t="s">
        <v>169</v>
      </c>
      <c r="M107" s="22">
        <v>90</v>
      </c>
      <c r="N107" s="23" t="s">
        <v>165</v>
      </c>
      <c r="O107" s="22">
        <v>20</v>
      </c>
      <c r="P107" s="23" t="s">
        <v>170</v>
      </c>
    </row>
    <row r="108" customFormat="1" ht="27" spans="1:16">
      <c r="A108" s="11"/>
      <c r="B108" s="12"/>
      <c r="C108" s="13"/>
      <c r="D108" s="14"/>
      <c r="E108" s="14"/>
      <c r="F108" s="14"/>
      <c r="G108" s="14"/>
      <c r="H108" s="14"/>
      <c r="I108" s="14" t="s">
        <v>177</v>
      </c>
      <c r="J108" s="14" t="s">
        <v>178</v>
      </c>
      <c r="K108" s="14" t="s">
        <v>281</v>
      </c>
      <c r="L108" s="21" t="s">
        <v>169</v>
      </c>
      <c r="M108" s="22">
        <v>90</v>
      </c>
      <c r="N108" s="23" t="s">
        <v>165</v>
      </c>
      <c r="O108" s="22">
        <v>10</v>
      </c>
      <c r="P108" s="23" t="s">
        <v>170</v>
      </c>
    </row>
    <row r="109" customFormat="1" ht="13.5" spans="1:16">
      <c r="A109" s="11" t="s">
        <v>282</v>
      </c>
      <c r="B109" s="12" t="s">
        <v>131</v>
      </c>
      <c r="C109" s="13">
        <v>80000</v>
      </c>
      <c r="D109" s="14" t="s">
        <v>283</v>
      </c>
      <c r="E109" s="14"/>
      <c r="F109" s="14"/>
      <c r="G109" s="14"/>
      <c r="H109" s="14"/>
      <c r="I109" s="14" t="s">
        <v>161</v>
      </c>
      <c r="J109" s="14" t="s">
        <v>167</v>
      </c>
      <c r="K109" s="14" t="s">
        <v>284</v>
      </c>
      <c r="L109" s="21" t="s">
        <v>169</v>
      </c>
      <c r="M109" s="22">
        <v>90</v>
      </c>
      <c r="N109" s="23" t="s">
        <v>165</v>
      </c>
      <c r="O109" s="22">
        <v>10</v>
      </c>
      <c r="P109" s="23" t="s">
        <v>170</v>
      </c>
    </row>
    <row r="110" customFormat="1" ht="13.5" spans="1:16">
      <c r="A110" s="11"/>
      <c r="B110" s="12"/>
      <c r="C110" s="13"/>
      <c r="D110" s="14"/>
      <c r="E110" s="14"/>
      <c r="F110" s="14"/>
      <c r="G110" s="14"/>
      <c r="H110" s="14"/>
      <c r="I110" s="14"/>
      <c r="J110" s="14" t="s">
        <v>171</v>
      </c>
      <c r="K110" s="14" t="s">
        <v>285</v>
      </c>
      <c r="L110" s="21" t="s">
        <v>169</v>
      </c>
      <c r="M110" s="22">
        <v>2</v>
      </c>
      <c r="N110" s="23" t="s">
        <v>225</v>
      </c>
      <c r="O110" s="22">
        <v>10</v>
      </c>
      <c r="P110" s="23" t="s">
        <v>170</v>
      </c>
    </row>
    <row r="111" customFormat="1" ht="13.5" spans="1:16">
      <c r="A111" s="11"/>
      <c r="B111" s="12"/>
      <c r="C111" s="13"/>
      <c r="D111" s="14"/>
      <c r="E111" s="14"/>
      <c r="F111" s="14"/>
      <c r="G111" s="14"/>
      <c r="H111" s="14"/>
      <c r="I111" s="14"/>
      <c r="J111" s="14" t="s">
        <v>173</v>
      </c>
      <c r="K111" s="14" t="s">
        <v>286</v>
      </c>
      <c r="L111" s="21" t="s">
        <v>164</v>
      </c>
      <c r="M111" s="22">
        <v>80</v>
      </c>
      <c r="N111" s="23" t="s">
        <v>165</v>
      </c>
      <c r="O111" s="22">
        <v>10</v>
      </c>
      <c r="P111" s="23" t="s">
        <v>170</v>
      </c>
    </row>
    <row r="112" customFormat="1" ht="13.5" spans="1:16">
      <c r="A112" s="11"/>
      <c r="B112" s="12"/>
      <c r="C112" s="13"/>
      <c r="D112" s="14"/>
      <c r="E112" s="14"/>
      <c r="F112" s="14"/>
      <c r="G112" s="14"/>
      <c r="H112" s="14"/>
      <c r="I112" s="14"/>
      <c r="J112" s="14" t="s">
        <v>162</v>
      </c>
      <c r="K112" s="14" t="s">
        <v>163</v>
      </c>
      <c r="L112" s="21" t="s">
        <v>164</v>
      </c>
      <c r="M112" s="22">
        <v>100</v>
      </c>
      <c r="N112" s="23" t="s">
        <v>165</v>
      </c>
      <c r="O112" s="22">
        <v>20</v>
      </c>
      <c r="P112" s="23" t="s">
        <v>166</v>
      </c>
    </row>
    <row r="113" customFormat="1" ht="13.5" spans="1:16">
      <c r="A113" s="11"/>
      <c r="B113" s="12"/>
      <c r="C113" s="13"/>
      <c r="D113" s="14"/>
      <c r="E113" s="14"/>
      <c r="F113" s="14"/>
      <c r="G113" s="14"/>
      <c r="H113" s="14"/>
      <c r="I113" s="14" t="s">
        <v>175</v>
      </c>
      <c r="J113" s="14" t="s">
        <v>176</v>
      </c>
      <c r="K113" s="14" t="s">
        <v>287</v>
      </c>
      <c r="L113" s="21" t="s">
        <v>169</v>
      </c>
      <c r="M113" s="22">
        <v>100</v>
      </c>
      <c r="N113" s="23" t="s">
        <v>288</v>
      </c>
      <c r="O113" s="22">
        <v>15</v>
      </c>
      <c r="P113" s="23" t="s">
        <v>170</v>
      </c>
    </row>
    <row r="114" customFormat="1" ht="27" spans="1:16">
      <c r="A114" s="11"/>
      <c r="B114" s="12"/>
      <c r="C114" s="13"/>
      <c r="D114" s="14"/>
      <c r="E114" s="14"/>
      <c r="F114" s="14"/>
      <c r="G114" s="14"/>
      <c r="H114" s="14"/>
      <c r="I114" s="14" t="s">
        <v>177</v>
      </c>
      <c r="J114" s="14" t="s">
        <v>178</v>
      </c>
      <c r="K114" s="14" t="s">
        <v>289</v>
      </c>
      <c r="L114" s="21" t="s">
        <v>169</v>
      </c>
      <c r="M114" s="22">
        <v>80</v>
      </c>
      <c r="N114" s="23" t="s">
        <v>165</v>
      </c>
      <c r="O114" s="22">
        <v>15</v>
      </c>
      <c r="P114" s="23" t="s">
        <v>170</v>
      </c>
    </row>
    <row r="115" customFormat="1" ht="13.5" spans="1:16">
      <c r="A115" s="11" t="s">
        <v>290</v>
      </c>
      <c r="B115" s="12" t="s">
        <v>131</v>
      </c>
      <c r="C115" s="13">
        <v>500000</v>
      </c>
      <c r="D115" s="14" t="s">
        <v>291</v>
      </c>
      <c r="E115" s="14"/>
      <c r="F115" s="14"/>
      <c r="G115" s="14"/>
      <c r="H115" s="14"/>
      <c r="I115" s="14" t="s">
        <v>161</v>
      </c>
      <c r="J115" s="14" t="s">
        <v>162</v>
      </c>
      <c r="K115" s="14" t="s">
        <v>163</v>
      </c>
      <c r="L115" s="21" t="s">
        <v>164</v>
      </c>
      <c r="M115" s="22">
        <v>100</v>
      </c>
      <c r="N115" s="23" t="s">
        <v>165</v>
      </c>
      <c r="O115" s="22">
        <v>20</v>
      </c>
      <c r="P115" s="23" t="s">
        <v>166</v>
      </c>
    </row>
    <row r="116" customFormat="1" ht="13.5" spans="1:16">
      <c r="A116" s="11"/>
      <c r="B116" s="12"/>
      <c r="C116" s="13"/>
      <c r="D116" s="14"/>
      <c r="E116" s="14"/>
      <c r="F116" s="14"/>
      <c r="G116" s="14"/>
      <c r="H116" s="14"/>
      <c r="I116" s="14"/>
      <c r="J116" s="14" t="s">
        <v>167</v>
      </c>
      <c r="K116" s="14" t="s">
        <v>292</v>
      </c>
      <c r="L116" s="21" t="s">
        <v>169</v>
      </c>
      <c r="M116" s="22">
        <v>80</v>
      </c>
      <c r="N116" s="23" t="s">
        <v>165</v>
      </c>
      <c r="O116" s="22">
        <v>10</v>
      </c>
      <c r="P116" s="23" t="s">
        <v>170</v>
      </c>
    </row>
    <row r="117" customFormat="1" ht="13.5" spans="1:16">
      <c r="A117" s="11"/>
      <c r="B117" s="12"/>
      <c r="C117" s="13"/>
      <c r="D117" s="14"/>
      <c r="E117" s="14"/>
      <c r="F117" s="14"/>
      <c r="G117" s="14"/>
      <c r="H117" s="14"/>
      <c r="I117" s="14"/>
      <c r="J117" s="14" t="s">
        <v>171</v>
      </c>
      <c r="K117" s="14" t="s">
        <v>293</v>
      </c>
      <c r="L117" s="21" t="s">
        <v>169</v>
      </c>
      <c r="M117" s="22">
        <v>90</v>
      </c>
      <c r="N117" s="23" t="s">
        <v>165</v>
      </c>
      <c r="O117" s="22">
        <v>10</v>
      </c>
      <c r="P117" s="23" t="s">
        <v>170</v>
      </c>
    </row>
    <row r="118" customFormat="1" ht="13.5" spans="1:16">
      <c r="A118" s="11"/>
      <c r="B118" s="12"/>
      <c r="C118" s="13"/>
      <c r="D118" s="14"/>
      <c r="E118" s="14"/>
      <c r="F118" s="14"/>
      <c r="G118" s="14"/>
      <c r="H118" s="14"/>
      <c r="I118" s="14"/>
      <c r="J118" s="14" t="s">
        <v>173</v>
      </c>
      <c r="K118" s="14" t="s">
        <v>294</v>
      </c>
      <c r="L118" s="21" t="s">
        <v>169</v>
      </c>
      <c r="M118" s="22">
        <v>85</v>
      </c>
      <c r="N118" s="23" t="s">
        <v>165</v>
      </c>
      <c r="O118" s="22">
        <v>10</v>
      </c>
      <c r="P118" s="23" t="s">
        <v>170</v>
      </c>
    </row>
    <row r="119" customFormat="1" ht="27" spans="1:16">
      <c r="A119" s="11"/>
      <c r="B119" s="12"/>
      <c r="C119" s="13"/>
      <c r="D119" s="14"/>
      <c r="E119" s="14"/>
      <c r="F119" s="14"/>
      <c r="G119" s="14"/>
      <c r="H119" s="14"/>
      <c r="I119" s="14" t="s">
        <v>175</v>
      </c>
      <c r="J119" s="14" t="s">
        <v>176</v>
      </c>
      <c r="K119" s="14" t="s">
        <v>291</v>
      </c>
      <c r="L119" s="21" t="s">
        <v>169</v>
      </c>
      <c r="M119" s="22">
        <v>85</v>
      </c>
      <c r="N119" s="23" t="s">
        <v>165</v>
      </c>
      <c r="O119" s="22">
        <v>20</v>
      </c>
      <c r="P119" s="23" t="s">
        <v>170</v>
      </c>
    </row>
    <row r="120" customFormat="1" ht="27" spans="1:16">
      <c r="A120" s="11"/>
      <c r="B120" s="12"/>
      <c r="C120" s="13"/>
      <c r="D120" s="14"/>
      <c r="E120" s="14"/>
      <c r="F120" s="14"/>
      <c r="G120" s="14"/>
      <c r="H120" s="14"/>
      <c r="I120" s="14" t="s">
        <v>177</v>
      </c>
      <c r="J120" s="14" t="s">
        <v>178</v>
      </c>
      <c r="K120" s="14" t="s">
        <v>198</v>
      </c>
      <c r="L120" s="21" t="s">
        <v>169</v>
      </c>
      <c r="M120" s="22">
        <v>85</v>
      </c>
      <c r="N120" s="23" t="s">
        <v>165</v>
      </c>
      <c r="O120" s="22">
        <v>10</v>
      </c>
      <c r="P120" s="23" t="s">
        <v>170</v>
      </c>
    </row>
    <row r="121" customFormat="1" ht="13.5" spans="1:16">
      <c r="A121" s="11" t="s">
        <v>295</v>
      </c>
      <c r="B121" s="12" t="s">
        <v>131</v>
      </c>
      <c r="C121" s="13">
        <v>500000</v>
      </c>
      <c r="D121" s="14" t="s">
        <v>296</v>
      </c>
      <c r="E121" s="14"/>
      <c r="F121" s="14"/>
      <c r="G121" s="14"/>
      <c r="H121" s="14"/>
      <c r="I121" s="14" t="s">
        <v>161</v>
      </c>
      <c r="J121" s="14" t="s">
        <v>162</v>
      </c>
      <c r="K121" s="14" t="s">
        <v>163</v>
      </c>
      <c r="L121" s="21" t="s">
        <v>164</v>
      </c>
      <c r="M121" s="22">
        <v>100</v>
      </c>
      <c r="N121" s="23" t="s">
        <v>165</v>
      </c>
      <c r="O121" s="22">
        <v>20</v>
      </c>
      <c r="P121" s="23" t="s">
        <v>166</v>
      </c>
    </row>
    <row r="122" customFormat="1" ht="13.5" spans="1:16">
      <c r="A122" s="11"/>
      <c r="B122" s="12"/>
      <c r="C122" s="13"/>
      <c r="D122" s="14"/>
      <c r="E122" s="14"/>
      <c r="F122" s="14"/>
      <c r="G122" s="14"/>
      <c r="H122" s="14"/>
      <c r="I122" s="14"/>
      <c r="J122" s="14" t="s">
        <v>171</v>
      </c>
      <c r="K122" s="14" t="s">
        <v>297</v>
      </c>
      <c r="L122" s="21" t="s">
        <v>224</v>
      </c>
      <c r="M122" s="22">
        <v>1</v>
      </c>
      <c r="N122" s="23" t="s">
        <v>165</v>
      </c>
      <c r="O122" s="22">
        <v>10</v>
      </c>
      <c r="P122" s="23" t="s">
        <v>170</v>
      </c>
    </row>
    <row r="123" customFormat="1" ht="13.5" spans="1:16">
      <c r="A123" s="11"/>
      <c r="B123" s="12"/>
      <c r="C123" s="13"/>
      <c r="D123" s="14"/>
      <c r="E123" s="14"/>
      <c r="F123" s="14"/>
      <c r="G123" s="14"/>
      <c r="H123" s="14"/>
      <c r="I123" s="14"/>
      <c r="J123" s="14" t="s">
        <v>167</v>
      </c>
      <c r="K123" s="14" t="s">
        <v>298</v>
      </c>
      <c r="L123" s="21" t="s">
        <v>169</v>
      </c>
      <c r="M123" s="22">
        <v>90</v>
      </c>
      <c r="N123" s="23" t="s">
        <v>165</v>
      </c>
      <c r="O123" s="22">
        <v>10</v>
      </c>
      <c r="P123" s="23" t="s">
        <v>170</v>
      </c>
    </row>
    <row r="124" customFormat="1" ht="13.5" spans="1:16">
      <c r="A124" s="11"/>
      <c r="B124" s="12"/>
      <c r="C124" s="13"/>
      <c r="D124" s="14"/>
      <c r="E124" s="14"/>
      <c r="F124" s="14"/>
      <c r="G124" s="14"/>
      <c r="H124" s="14"/>
      <c r="I124" s="14"/>
      <c r="J124" s="14" t="s">
        <v>173</v>
      </c>
      <c r="K124" s="14" t="s">
        <v>299</v>
      </c>
      <c r="L124" s="21" t="s">
        <v>169</v>
      </c>
      <c r="M124" s="22">
        <v>90</v>
      </c>
      <c r="N124" s="23" t="s">
        <v>165</v>
      </c>
      <c r="O124" s="22">
        <v>10</v>
      </c>
      <c r="P124" s="23" t="s">
        <v>170</v>
      </c>
    </row>
    <row r="125" customFormat="1" ht="13.5" spans="1:16">
      <c r="A125" s="11"/>
      <c r="B125" s="12"/>
      <c r="C125" s="13"/>
      <c r="D125" s="14"/>
      <c r="E125" s="14"/>
      <c r="F125" s="14"/>
      <c r="G125" s="14"/>
      <c r="H125" s="14"/>
      <c r="I125" s="14" t="s">
        <v>175</v>
      </c>
      <c r="J125" s="14" t="s">
        <v>176</v>
      </c>
      <c r="K125" s="14" t="s">
        <v>300</v>
      </c>
      <c r="L125" s="21" t="s">
        <v>169</v>
      </c>
      <c r="M125" s="22">
        <v>90</v>
      </c>
      <c r="N125" s="23" t="s">
        <v>165</v>
      </c>
      <c r="O125" s="22">
        <v>15</v>
      </c>
      <c r="P125" s="23" t="s">
        <v>170</v>
      </c>
    </row>
    <row r="126" customFormat="1" ht="27" spans="1:16">
      <c r="A126" s="11"/>
      <c r="B126" s="12"/>
      <c r="C126" s="13"/>
      <c r="D126" s="14"/>
      <c r="E126" s="14"/>
      <c r="F126" s="14"/>
      <c r="G126" s="14"/>
      <c r="H126" s="14"/>
      <c r="I126" s="14" t="s">
        <v>177</v>
      </c>
      <c r="J126" s="14" t="s">
        <v>178</v>
      </c>
      <c r="K126" s="14" t="s">
        <v>198</v>
      </c>
      <c r="L126" s="21" t="s">
        <v>169</v>
      </c>
      <c r="M126" s="22">
        <v>90</v>
      </c>
      <c r="N126" s="23" t="s">
        <v>165</v>
      </c>
      <c r="O126" s="22">
        <v>15</v>
      </c>
      <c r="P126" s="23" t="s">
        <v>170</v>
      </c>
    </row>
    <row r="127" customFormat="1" ht="13.5" spans="1:16">
      <c r="A127" s="11" t="s">
        <v>301</v>
      </c>
      <c r="B127" s="12" t="s">
        <v>131</v>
      </c>
      <c r="C127" s="13">
        <v>100000</v>
      </c>
      <c r="D127" s="14" t="s">
        <v>302</v>
      </c>
      <c r="E127" s="14"/>
      <c r="F127" s="14"/>
      <c r="G127" s="14"/>
      <c r="H127" s="14"/>
      <c r="I127" s="14" t="s">
        <v>161</v>
      </c>
      <c r="J127" s="14" t="s">
        <v>162</v>
      </c>
      <c r="K127" s="14" t="s">
        <v>163</v>
      </c>
      <c r="L127" s="21" t="s">
        <v>164</v>
      </c>
      <c r="M127" s="22">
        <v>100</v>
      </c>
      <c r="N127" s="23" t="s">
        <v>165</v>
      </c>
      <c r="O127" s="22">
        <v>20</v>
      </c>
      <c r="P127" s="23" t="s">
        <v>166</v>
      </c>
    </row>
    <row r="128" customFormat="1" ht="13.5" spans="1:16">
      <c r="A128" s="11"/>
      <c r="B128" s="12"/>
      <c r="C128" s="13"/>
      <c r="D128" s="14"/>
      <c r="E128" s="14"/>
      <c r="F128" s="14"/>
      <c r="G128" s="14"/>
      <c r="H128" s="14"/>
      <c r="I128" s="14"/>
      <c r="J128" s="14" t="s">
        <v>167</v>
      </c>
      <c r="K128" s="14" t="s">
        <v>303</v>
      </c>
      <c r="L128" s="21" t="s">
        <v>169</v>
      </c>
      <c r="M128" s="22">
        <v>80</v>
      </c>
      <c r="N128" s="23" t="s">
        <v>165</v>
      </c>
      <c r="O128" s="22">
        <v>10</v>
      </c>
      <c r="P128" s="23" t="s">
        <v>170</v>
      </c>
    </row>
    <row r="129" customFormat="1" ht="27" spans="1:16">
      <c r="A129" s="11"/>
      <c r="B129" s="12"/>
      <c r="C129" s="13"/>
      <c r="D129" s="14"/>
      <c r="E129" s="14"/>
      <c r="F129" s="14"/>
      <c r="G129" s="14"/>
      <c r="H129" s="14"/>
      <c r="I129" s="14"/>
      <c r="J129" s="14" t="s">
        <v>171</v>
      </c>
      <c r="K129" s="14" t="s">
        <v>304</v>
      </c>
      <c r="L129" s="21" t="s">
        <v>169</v>
      </c>
      <c r="M129" s="22">
        <v>80</v>
      </c>
      <c r="N129" s="23" t="s">
        <v>165</v>
      </c>
      <c r="O129" s="22">
        <v>10</v>
      </c>
      <c r="P129" s="23" t="s">
        <v>170</v>
      </c>
    </row>
    <row r="130" customFormat="1" ht="13.5" spans="1:16">
      <c r="A130" s="11"/>
      <c r="B130" s="12"/>
      <c r="C130" s="13"/>
      <c r="D130" s="14"/>
      <c r="E130" s="14"/>
      <c r="F130" s="14"/>
      <c r="G130" s="14"/>
      <c r="H130" s="14"/>
      <c r="I130" s="14"/>
      <c r="J130" s="14" t="s">
        <v>173</v>
      </c>
      <c r="K130" s="14" t="s">
        <v>305</v>
      </c>
      <c r="L130" s="21" t="s">
        <v>169</v>
      </c>
      <c r="M130" s="22">
        <v>90</v>
      </c>
      <c r="N130" s="23" t="s">
        <v>165</v>
      </c>
      <c r="O130" s="22">
        <v>10</v>
      </c>
      <c r="P130" s="23" t="s">
        <v>170</v>
      </c>
    </row>
    <row r="131" customFormat="1" ht="13.5" spans="1:16">
      <c r="A131" s="11"/>
      <c r="B131" s="12"/>
      <c r="C131" s="13"/>
      <c r="D131" s="14"/>
      <c r="E131" s="14"/>
      <c r="F131" s="14"/>
      <c r="G131" s="14"/>
      <c r="H131" s="14"/>
      <c r="I131" s="14" t="s">
        <v>175</v>
      </c>
      <c r="J131" s="14" t="s">
        <v>176</v>
      </c>
      <c r="K131" s="14" t="s">
        <v>306</v>
      </c>
      <c r="L131" s="21" t="s">
        <v>169</v>
      </c>
      <c r="M131" s="22">
        <v>80</v>
      </c>
      <c r="N131" s="23" t="s">
        <v>165</v>
      </c>
      <c r="O131" s="22">
        <v>20</v>
      </c>
      <c r="P131" s="23" t="s">
        <v>170</v>
      </c>
    </row>
    <row r="132" customFormat="1" ht="27" spans="1:16">
      <c r="A132" s="11"/>
      <c r="B132" s="12"/>
      <c r="C132" s="13"/>
      <c r="D132" s="14"/>
      <c r="E132" s="14"/>
      <c r="F132" s="14"/>
      <c r="G132" s="14"/>
      <c r="H132" s="14"/>
      <c r="I132" s="14" t="s">
        <v>177</v>
      </c>
      <c r="J132" s="14" t="s">
        <v>178</v>
      </c>
      <c r="K132" s="14" t="s">
        <v>198</v>
      </c>
      <c r="L132" s="21" t="s">
        <v>169</v>
      </c>
      <c r="M132" s="22">
        <v>30</v>
      </c>
      <c r="N132" s="23" t="s">
        <v>165</v>
      </c>
      <c r="O132" s="22">
        <v>10</v>
      </c>
      <c r="P132" s="23" t="s">
        <v>170</v>
      </c>
    </row>
    <row r="133" customFormat="1" ht="13.5" spans="1:16">
      <c r="A133" s="25" t="s">
        <v>307</v>
      </c>
      <c r="B133" s="26" t="s">
        <v>131</v>
      </c>
      <c r="C133" s="27">
        <v>200000</v>
      </c>
      <c r="D133" s="26" t="s">
        <v>302</v>
      </c>
      <c r="E133" s="26" t="s">
        <v>308</v>
      </c>
      <c r="F133" s="26" t="s">
        <v>309</v>
      </c>
      <c r="G133" s="26"/>
      <c r="H133" s="26"/>
      <c r="I133" s="26" t="s">
        <v>161</v>
      </c>
      <c r="J133" s="14" t="s">
        <v>173</v>
      </c>
      <c r="K133" s="14" t="s">
        <v>310</v>
      </c>
      <c r="L133" s="21" t="s">
        <v>169</v>
      </c>
      <c r="M133" s="22">
        <v>90</v>
      </c>
      <c r="N133" s="23" t="s">
        <v>165</v>
      </c>
      <c r="O133" s="22">
        <v>5</v>
      </c>
      <c r="P133" s="23" t="s">
        <v>170</v>
      </c>
    </row>
    <row r="134" customFormat="1" ht="13.5" spans="1:16">
      <c r="A134" s="28"/>
      <c r="B134" s="29"/>
      <c r="C134" s="30"/>
      <c r="D134" s="29"/>
      <c r="E134" s="29"/>
      <c r="F134" s="29"/>
      <c r="G134" s="29"/>
      <c r="H134" s="29"/>
      <c r="I134" s="29"/>
      <c r="J134" s="14" t="s">
        <v>171</v>
      </c>
      <c r="K134" s="14" t="s">
        <v>311</v>
      </c>
      <c r="L134" s="21" t="s">
        <v>164</v>
      </c>
      <c r="M134" s="22">
        <v>95</v>
      </c>
      <c r="N134" s="23" t="s">
        <v>165</v>
      </c>
      <c r="O134" s="22">
        <v>5</v>
      </c>
      <c r="P134" s="23" t="s">
        <v>170</v>
      </c>
    </row>
    <row r="135" customFormat="1" ht="13.5" spans="1:16">
      <c r="A135" s="28"/>
      <c r="B135" s="29"/>
      <c r="C135" s="30"/>
      <c r="D135" s="29"/>
      <c r="E135" s="29"/>
      <c r="F135" s="29"/>
      <c r="G135" s="29"/>
      <c r="H135" s="29"/>
      <c r="I135" s="29"/>
      <c r="J135" s="14" t="s">
        <v>167</v>
      </c>
      <c r="K135" s="14" t="s">
        <v>312</v>
      </c>
      <c r="L135" s="21" t="s">
        <v>169</v>
      </c>
      <c r="M135" s="22">
        <v>10</v>
      </c>
      <c r="N135" s="23" t="s">
        <v>165</v>
      </c>
      <c r="O135" s="22">
        <v>10</v>
      </c>
      <c r="P135" s="23" t="s">
        <v>170</v>
      </c>
    </row>
    <row r="136" customFormat="1" ht="13.5" spans="1:16">
      <c r="A136" s="28"/>
      <c r="B136" s="29"/>
      <c r="C136" s="30"/>
      <c r="D136" s="29"/>
      <c r="E136" s="29"/>
      <c r="F136" s="29"/>
      <c r="G136" s="29"/>
      <c r="H136" s="29"/>
      <c r="I136" s="29"/>
      <c r="J136" s="14" t="s">
        <v>171</v>
      </c>
      <c r="K136" s="14" t="s">
        <v>313</v>
      </c>
      <c r="L136" s="21" t="s">
        <v>169</v>
      </c>
      <c r="M136" s="22">
        <v>2</v>
      </c>
      <c r="N136" s="23" t="s">
        <v>165</v>
      </c>
      <c r="O136" s="22">
        <v>10</v>
      </c>
      <c r="P136" s="23" t="s">
        <v>170</v>
      </c>
    </row>
    <row r="137" customFormat="1" ht="13.5" spans="1:16">
      <c r="A137" s="28"/>
      <c r="B137" s="29"/>
      <c r="C137" s="30"/>
      <c r="D137" s="29"/>
      <c r="E137" s="29"/>
      <c r="F137" s="29"/>
      <c r="G137" s="29"/>
      <c r="H137" s="29"/>
      <c r="I137" s="29"/>
      <c r="J137" s="14" t="s">
        <v>167</v>
      </c>
      <c r="K137" s="14" t="s">
        <v>314</v>
      </c>
      <c r="L137" s="21" t="s">
        <v>224</v>
      </c>
      <c r="M137" s="22">
        <v>56</v>
      </c>
      <c r="N137" s="23" t="s">
        <v>165</v>
      </c>
      <c r="O137" s="22">
        <v>10</v>
      </c>
      <c r="P137" s="23" t="s">
        <v>170</v>
      </c>
    </row>
    <row r="138" customFormat="1" ht="13.5" spans="1:16">
      <c r="A138" s="28"/>
      <c r="B138" s="29"/>
      <c r="C138" s="30"/>
      <c r="D138" s="29"/>
      <c r="E138" s="29"/>
      <c r="F138" s="29"/>
      <c r="G138" s="29"/>
      <c r="H138" s="29"/>
      <c r="I138" s="29"/>
      <c r="J138" s="14" t="s">
        <v>162</v>
      </c>
      <c r="K138" s="14" t="s">
        <v>163</v>
      </c>
      <c r="L138" s="21" t="s">
        <v>164</v>
      </c>
      <c r="M138" s="22">
        <v>100</v>
      </c>
      <c r="N138" s="23" t="s">
        <v>165</v>
      </c>
      <c r="O138" s="22">
        <v>10</v>
      </c>
      <c r="P138" s="23" t="s">
        <v>166</v>
      </c>
    </row>
    <row r="139" customFormat="1" ht="13.5" spans="1:16">
      <c r="A139" s="28"/>
      <c r="B139" s="29"/>
      <c r="C139" s="30"/>
      <c r="D139" s="29"/>
      <c r="E139" s="29"/>
      <c r="F139" s="29"/>
      <c r="G139" s="29"/>
      <c r="H139" s="29"/>
      <c r="I139" s="32"/>
      <c r="J139" s="14" t="s">
        <v>173</v>
      </c>
      <c r="K139" s="14" t="s">
        <v>315</v>
      </c>
      <c r="L139" s="21" t="s">
        <v>169</v>
      </c>
      <c r="M139" s="22">
        <v>95</v>
      </c>
      <c r="N139" s="23" t="s">
        <v>165</v>
      </c>
      <c r="O139" s="22">
        <v>10</v>
      </c>
      <c r="P139" s="23" t="s">
        <v>170</v>
      </c>
    </row>
    <row r="140" customFormat="1" ht="13.5" spans="1:16">
      <c r="A140" s="28"/>
      <c r="B140" s="29"/>
      <c r="C140" s="30"/>
      <c r="D140" s="29"/>
      <c r="E140" s="29"/>
      <c r="F140" s="29"/>
      <c r="G140" s="29"/>
      <c r="H140" s="29"/>
      <c r="I140" s="14" t="s">
        <v>175</v>
      </c>
      <c r="J140" s="14" t="s">
        <v>176</v>
      </c>
      <c r="K140" s="14" t="s">
        <v>306</v>
      </c>
      <c r="L140" s="21" t="s">
        <v>169</v>
      </c>
      <c r="M140" s="22">
        <v>85</v>
      </c>
      <c r="N140" s="23" t="s">
        <v>165</v>
      </c>
      <c r="O140" s="22">
        <v>10</v>
      </c>
      <c r="P140" s="23" t="s">
        <v>170</v>
      </c>
    </row>
    <row r="141" customFormat="1" ht="27" spans="1:16">
      <c r="A141" s="31"/>
      <c r="B141" s="32"/>
      <c r="C141" s="33"/>
      <c r="D141" s="32"/>
      <c r="E141" s="32"/>
      <c r="F141" s="32"/>
      <c r="G141" s="32"/>
      <c r="H141" s="32"/>
      <c r="I141" s="14" t="s">
        <v>177</v>
      </c>
      <c r="J141" s="14" t="s">
        <v>178</v>
      </c>
      <c r="K141" s="14" t="s">
        <v>198</v>
      </c>
      <c r="L141" s="21" t="s">
        <v>169</v>
      </c>
      <c r="M141" s="22">
        <v>85</v>
      </c>
      <c r="N141" s="23" t="s">
        <v>165</v>
      </c>
      <c r="O141" s="22">
        <v>10</v>
      </c>
      <c r="P141" s="23" t="s">
        <v>170</v>
      </c>
    </row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mergeCells count="211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41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B115:B120"/>
    <mergeCell ref="B121:B126"/>
    <mergeCell ref="B127:B132"/>
    <mergeCell ref="B133:B141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C79:C84"/>
    <mergeCell ref="C85:C90"/>
    <mergeCell ref="C91:C96"/>
    <mergeCell ref="C97:C102"/>
    <mergeCell ref="C103:C108"/>
    <mergeCell ref="C109:C114"/>
    <mergeCell ref="C115:C120"/>
    <mergeCell ref="C121:C126"/>
    <mergeCell ref="C127:C132"/>
    <mergeCell ref="C133:C141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D79:D84"/>
    <mergeCell ref="D85:D90"/>
    <mergeCell ref="D91:D96"/>
    <mergeCell ref="D97:D102"/>
    <mergeCell ref="D103:D108"/>
    <mergeCell ref="D109:D114"/>
    <mergeCell ref="D115:D120"/>
    <mergeCell ref="D121:D126"/>
    <mergeCell ref="D127:D132"/>
    <mergeCell ref="D133:D141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85:E90"/>
    <mergeCell ref="E91:E96"/>
    <mergeCell ref="E97:E102"/>
    <mergeCell ref="E103:E108"/>
    <mergeCell ref="E109:E114"/>
    <mergeCell ref="E115:E120"/>
    <mergeCell ref="E121:E126"/>
    <mergeCell ref="E127:E132"/>
    <mergeCell ref="E133:E141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F79:F84"/>
    <mergeCell ref="F85:F90"/>
    <mergeCell ref="F91:F96"/>
    <mergeCell ref="F97:F102"/>
    <mergeCell ref="F103:F108"/>
    <mergeCell ref="F109:F114"/>
    <mergeCell ref="F115:F120"/>
    <mergeCell ref="F121:F126"/>
    <mergeCell ref="F127:F132"/>
    <mergeCell ref="F133:F141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G79:G84"/>
    <mergeCell ref="G85:G90"/>
    <mergeCell ref="G91:G96"/>
    <mergeCell ref="G97:G102"/>
    <mergeCell ref="G103:G108"/>
    <mergeCell ref="G109:G114"/>
    <mergeCell ref="G115:G120"/>
    <mergeCell ref="G121:G126"/>
    <mergeCell ref="G127:G132"/>
    <mergeCell ref="G133:G141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H79:H84"/>
    <mergeCell ref="H85:H90"/>
    <mergeCell ref="H91:H96"/>
    <mergeCell ref="H97:H102"/>
    <mergeCell ref="H103:H108"/>
    <mergeCell ref="H109:H114"/>
    <mergeCell ref="H115:H120"/>
    <mergeCell ref="H121:H126"/>
    <mergeCell ref="H127:H132"/>
    <mergeCell ref="H133:H141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I79:I82"/>
    <mergeCell ref="I85:I88"/>
    <mergeCell ref="I91:I94"/>
    <mergeCell ref="I97:I100"/>
    <mergeCell ref="I103:I106"/>
    <mergeCell ref="I109:I112"/>
    <mergeCell ref="I115:I118"/>
    <mergeCell ref="I121:I124"/>
    <mergeCell ref="I127:I130"/>
    <mergeCell ref="I133:I139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5" right="0.62992125984252" top="0.393700787401575" bottom="0.590551181102362" header="0.5" footer="0.5"/>
  <pageSetup paperSize="8" scale="66" pageOrder="overThenDown" orientation="landscape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C27" sqref="C27"/>
    </sheetView>
  </sheetViews>
  <sheetFormatPr defaultColWidth="15.625" defaultRowHeight="24.95" customHeight="1" outlineLevelCol="4"/>
  <cols>
    <col min="1" max="1" width="15.625" style="68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78" t="s">
        <v>45</v>
      </c>
      <c r="B2" s="78"/>
      <c r="C2" s="78"/>
      <c r="D2" s="78"/>
      <c r="E2" s="78"/>
    </row>
    <row r="3" customHeight="1" spans="1:5">
      <c r="A3" s="36" t="s">
        <v>2</v>
      </c>
      <c r="B3" s="35"/>
      <c r="C3" s="35"/>
      <c r="D3" s="35"/>
      <c r="E3" s="47" t="s">
        <v>3</v>
      </c>
    </row>
    <row r="4" customHeight="1" spans="1:5">
      <c r="A4" s="79" t="s">
        <v>46</v>
      </c>
      <c r="B4" s="79"/>
      <c r="C4" s="79" t="s">
        <v>47</v>
      </c>
      <c r="D4" s="79"/>
      <c r="E4" s="79"/>
    </row>
    <row r="5" s="46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customHeight="1" spans="1:5">
      <c r="A6" s="42">
        <v>2080501</v>
      </c>
      <c r="B6" s="42" t="s">
        <v>53</v>
      </c>
      <c r="C6" s="43">
        <f>SUM(D6:E6)</f>
        <v>136732.5</v>
      </c>
      <c r="D6" s="44">
        <v>136732.5</v>
      </c>
      <c r="E6" s="43"/>
    </row>
    <row r="7" customHeight="1" spans="1:5">
      <c r="A7" s="42">
        <v>2080502</v>
      </c>
      <c r="B7" s="42" t="s">
        <v>54</v>
      </c>
      <c r="C7" s="43">
        <f t="shared" ref="C7:C27" si="0">SUM(D7:E7)</f>
        <v>150306</v>
      </c>
      <c r="D7" s="44">
        <v>150306</v>
      </c>
      <c r="E7" s="43"/>
    </row>
    <row r="8" customHeight="1" spans="1:5">
      <c r="A8" s="42">
        <v>2080505</v>
      </c>
      <c r="B8" s="42" t="s">
        <v>55</v>
      </c>
      <c r="C8" s="43">
        <f t="shared" si="0"/>
        <v>2874708.7</v>
      </c>
      <c r="D8" s="44">
        <v>2874708.7</v>
      </c>
      <c r="E8" s="43"/>
    </row>
    <row r="9" customHeight="1" spans="1:5">
      <c r="A9" s="42">
        <v>2080899</v>
      </c>
      <c r="B9" s="42" t="s">
        <v>56</v>
      </c>
      <c r="C9" s="43">
        <f t="shared" si="0"/>
        <v>227155.7</v>
      </c>
      <c r="D9" s="44">
        <v>227155.7</v>
      </c>
      <c r="E9" s="43"/>
    </row>
    <row r="10" customHeight="1" spans="1:5">
      <c r="A10" s="42">
        <v>2101101</v>
      </c>
      <c r="B10" s="42" t="s">
        <v>57</v>
      </c>
      <c r="C10" s="43">
        <f t="shared" si="0"/>
        <v>293160.2</v>
      </c>
      <c r="D10" s="44">
        <v>293160.2</v>
      </c>
      <c r="E10" s="43"/>
    </row>
    <row r="11" customHeight="1" spans="1:5">
      <c r="A11" s="42">
        <v>2101102</v>
      </c>
      <c r="B11" s="42" t="s">
        <v>58</v>
      </c>
      <c r="C11" s="43">
        <f t="shared" si="0"/>
        <v>1234028.8</v>
      </c>
      <c r="D11" s="44">
        <v>1234028.8</v>
      </c>
      <c r="E11" s="43"/>
    </row>
    <row r="12" customHeight="1" spans="1:5">
      <c r="A12" s="42">
        <v>2101103</v>
      </c>
      <c r="B12" s="42" t="s">
        <v>59</v>
      </c>
      <c r="C12" s="43">
        <f t="shared" si="0"/>
        <v>1905934.9</v>
      </c>
      <c r="D12" s="44">
        <v>1905934.9</v>
      </c>
      <c r="E12" s="43"/>
    </row>
    <row r="13" customHeight="1" spans="1:5">
      <c r="A13" s="42">
        <v>2130101</v>
      </c>
      <c r="B13" s="42" t="s">
        <v>60</v>
      </c>
      <c r="C13" s="43">
        <f t="shared" si="0"/>
        <v>9475455.3</v>
      </c>
      <c r="D13" s="44">
        <v>9475455.3</v>
      </c>
      <c r="E13" s="43"/>
    </row>
    <row r="14" customHeight="1" spans="1:5">
      <c r="A14" s="42">
        <v>2130102</v>
      </c>
      <c r="B14" s="42" t="s">
        <v>61</v>
      </c>
      <c r="C14" s="43">
        <f t="shared" si="0"/>
        <v>3900000</v>
      </c>
      <c r="D14" s="44"/>
      <c r="E14" s="44">
        <v>3900000</v>
      </c>
    </row>
    <row r="15" customHeight="1" spans="1:5">
      <c r="A15" s="42">
        <v>2130104</v>
      </c>
      <c r="B15" s="42" t="s">
        <v>62</v>
      </c>
      <c r="C15" s="43">
        <f t="shared" si="0"/>
        <v>19529293.8</v>
      </c>
      <c r="D15" s="44">
        <v>19529293.8</v>
      </c>
      <c r="E15" s="43"/>
    </row>
    <row r="16" customHeight="1" spans="1:5">
      <c r="A16" s="42">
        <v>2130106</v>
      </c>
      <c r="B16" s="42" t="s">
        <v>63</v>
      </c>
      <c r="C16" s="43">
        <f t="shared" si="0"/>
        <v>100000</v>
      </c>
      <c r="D16" s="44"/>
      <c r="E16" s="43">
        <v>100000</v>
      </c>
    </row>
    <row r="17" customHeight="1" spans="1:5">
      <c r="A17" s="42">
        <v>2130108</v>
      </c>
      <c r="B17" s="42" t="s">
        <v>64</v>
      </c>
      <c r="C17" s="43">
        <f t="shared" si="0"/>
        <v>1650000</v>
      </c>
      <c r="D17" s="44"/>
      <c r="E17" s="43">
        <v>1650000</v>
      </c>
    </row>
    <row r="18" customHeight="1" spans="1:5">
      <c r="A18" s="42">
        <v>2130109</v>
      </c>
      <c r="B18" s="42" t="s">
        <v>65</v>
      </c>
      <c r="C18" s="43">
        <f t="shared" si="0"/>
        <v>40000</v>
      </c>
      <c r="D18" s="44"/>
      <c r="E18" s="43">
        <v>40000</v>
      </c>
    </row>
    <row r="19" customHeight="1" spans="1:5">
      <c r="A19" s="42">
        <v>2130111</v>
      </c>
      <c r="B19" s="42" t="s">
        <v>66</v>
      </c>
      <c r="C19" s="43">
        <f t="shared" si="0"/>
        <v>100000</v>
      </c>
      <c r="D19" s="44"/>
      <c r="E19" s="43">
        <v>100000</v>
      </c>
    </row>
    <row r="20" customHeight="1" spans="1:5">
      <c r="A20" s="42">
        <v>2130121</v>
      </c>
      <c r="B20" s="42" t="s">
        <v>67</v>
      </c>
      <c r="C20" s="43">
        <f t="shared" si="0"/>
        <v>1200000</v>
      </c>
      <c r="D20" s="44"/>
      <c r="E20" s="43">
        <v>1200000</v>
      </c>
    </row>
    <row r="21" customHeight="1" spans="1:5">
      <c r="A21" s="42">
        <v>2130122</v>
      </c>
      <c r="B21" s="42" t="s">
        <v>68</v>
      </c>
      <c r="C21" s="43">
        <f t="shared" si="0"/>
        <v>900000</v>
      </c>
      <c r="D21" s="44"/>
      <c r="E21" s="43">
        <v>900000</v>
      </c>
    </row>
    <row r="22" customHeight="1" spans="1:5">
      <c r="A22" s="42">
        <v>2130124</v>
      </c>
      <c r="B22" s="42" t="s">
        <v>69</v>
      </c>
      <c r="C22" s="43">
        <f t="shared" si="0"/>
        <v>4200000</v>
      </c>
      <c r="D22" s="44"/>
      <c r="E22" s="43">
        <v>4200000</v>
      </c>
    </row>
    <row r="23" customHeight="1" spans="1:5">
      <c r="A23" s="42">
        <v>2130125</v>
      </c>
      <c r="B23" s="42" t="s">
        <v>70</v>
      </c>
      <c r="C23" s="43">
        <f t="shared" si="0"/>
        <v>2000000</v>
      </c>
      <c r="D23" s="44"/>
      <c r="E23" s="43">
        <v>2000000</v>
      </c>
    </row>
    <row r="24" customHeight="1" spans="1:5">
      <c r="A24" s="42">
        <v>2130135</v>
      </c>
      <c r="B24" s="42" t="s">
        <v>71</v>
      </c>
      <c r="C24" s="43">
        <f t="shared" si="0"/>
        <v>100000</v>
      </c>
      <c r="D24" s="44"/>
      <c r="E24" s="43">
        <v>100000</v>
      </c>
    </row>
    <row r="25" customHeight="1" spans="1:5">
      <c r="A25" s="42">
        <v>2130199</v>
      </c>
      <c r="B25" s="42" t="s">
        <v>72</v>
      </c>
      <c r="C25" s="43">
        <f t="shared" si="0"/>
        <v>14180000</v>
      </c>
      <c r="D25" s="44"/>
      <c r="E25" s="43">
        <v>14180000</v>
      </c>
    </row>
    <row r="26" customHeight="1" spans="1:5">
      <c r="A26" s="42">
        <v>2200150</v>
      </c>
      <c r="B26" s="42" t="s">
        <v>62</v>
      </c>
      <c r="C26" s="43">
        <f t="shared" si="0"/>
        <v>652968.8</v>
      </c>
      <c r="D26" s="44">
        <v>652968.8</v>
      </c>
      <c r="E26" s="43"/>
    </row>
    <row r="27" customHeight="1" spans="1:5">
      <c r="A27" s="42">
        <v>2210201</v>
      </c>
      <c r="B27" s="42" t="s">
        <v>73</v>
      </c>
      <c r="C27" s="43">
        <f t="shared" si="0"/>
        <v>2287122.1</v>
      </c>
      <c r="D27" s="44">
        <v>2287122.1</v>
      </c>
      <c r="E27" s="43"/>
    </row>
    <row r="28" customHeight="1" spans="1:5">
      <c r="A28" s="79" t="s">
        <v>8</v>
      </c>
      <c r="B28" s="79"/>
      <c r="C28" s="43">
        <f>SUM(C6:C27)</f>
        <v>67136866.8</v>
      </c>
      <c r="D28" s="43">
        <f>SUM(D6:D27)</f>
        <v>38766866.8</v>
      </c>
      <c r="E28" s="43">
        <f>SUM(E6:E27)</f>
        <v>28370000</v>
      </c>
    </row>
  </sheetData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3" workbookViewId="0">
      <selection activeCell="E16" sqref="E16"/>
    </sheetView>
  </sheetViews>
  <sheetFormatPr defaultColWidth="15.625" defaultRowHeight="24.95" customHeight="1" outlineLevelCol="4"/>
  <cols>
    <col min="1" max="1" width="18.25" style="68" customWidth="1"/>
    <col min="2" max="2" width="30.75" customWidth="1"/>
    <col min="3" max="4" width="16"/>
  </cols>
  <sheetData>
    <row r="1" customHeight="1" spans="1:1">
      <c r="A1" t="s">
        <v>74</v>
      </c>
    </row>
    <row r="2" customHeight="1" spans="1:5">
      <c r="A2" s="35" t="s">
        <v>75</v>
      </c>
      <c r="B2" s="35"/>
      <c r="C2" s="35"/>
      <c r="D2" s="35"/>
      <c r="E2" s="35"/>
    </row>
    <row r="3" customHeight="1" spans="1:5">
      <c r="A3" s="36" t="s">
        <v>2</v>
      </c>
      <c r="E3" s="47" t="s">
        <v>3</v>
      </c>
    </row>
    <row r="4" customHeight="1" spans="1:5">
      <c r="A4" s="72" t="s">
        <v>76</v>
      </c>
      <c r="B4" s="72"/>
      <c r="C4" s="72" t="s">
        <v>77</v>
      </c>
      <c r="D4" s="72"/>
      <c r="E4" s="72"/>
    </row>
    <row r="5" s="46" customFormat="1" customHeight="1" spans="1:5">
      <c r="A5" s="73" t="s">
        <v>48</v>
      </c>
      <c r="B5" s="73" t="s">
        <v>49</v>
      </c>
      <c r="C5" s="73" t="s">
        <v>8</v>
      </c>
      <c r="D5" s="73" t="s">
        <v>78</v>
      </c>
      <c r="E5" s="73" t="s">
        <v>79</v>
      </c>
    </row>
    <row r="6" customHeight="1" spans="1:5">
      <c r="A6" s="74">
        <v>30101</v>
      </c>
      <c r="B6" s="75" t="s">
        <v>80</v>
      </c>
      <c r="C6" s="76">
        <f>SUM(D6:E6)</f>
        <v>8795492.4</v>
      </c>
      <c r="D6" s="76">
        <v>8795492.4</v>
      </c>
      <c r="E6" s="76"/>
    </row>
    <row r="7" customHeight="1" spans="1:5">
      <c r="A7" s="74">
        <v>30102</v>
      </c>
      <c r="B7" s="75" t="s">
        <v>81</v>
      </c>
      <c r="C7" s="76">
        <f t="shared" ref="C7:C24" si="0">SUM(D7:E7)</f>
        <v>5487546</v>
      </c>
      <c r="D7" s="76">
        <v>5487546</v>
      </c>
      <c r="E7" s="76"/>
    </row>
    <row r="8" customHeight="1" spans="1:5">
      <c r="A8" s="74">
        <v>30103</v>
      </c>
      <c r="B8" s="75" t="s">
        <v>82</v>
      </c>
      <c r="C8" s="76">
        <f t="shared" si="0"/>
        <v>160391</v>
      </c>
      <c r="D8" s="76">
        <v>160391</v>
      </c>
      <c r="E8" s="76"/>
    </row>
    <row r="9" customHeight="1" spans="1:5">
      <c r="A9" s="74">
        <v>30107</v>
      </c>
      <c r="B9" s="75" t="s">
        <v>83</v>
      </c>
      <c r="C9" s="76">
        <f t="shared" si="0"/>
        <v>5428740</v>
      </c>
      <c r="D9" s="76">
        <v>5428740</v>
      </c>
      <c r="E9" s="76"/>
    </row>
    <row r="10" customHeight="1" spans="1:5">
      <c r="A10" s="74">
        <v>30108</v>
      </c>
      <c r="B10" s="75" t="s">
        <v>84</v>
      </c>
      <c r="C10" s="76">
        <f t="shared" si="0"/>
        <v>2874708.7</v>
      </c>
      <c r="D10" s="76">
        <v>2874708.7</v>
      </c>
      <c r="E10" s="76"/>
    </row>
    <row r="11" customHeight="1" spans="1:5">
      <c r="A11" s="74">
        <v>30110</v>
      </c>
      <c r="B11" s="75" t="s">
        <v>85</v>
      </c>
      <c r="C11" s="76">
        <f t="shared" si="0"/>
        <v>1527189</v>
      </c>
      <c r="D11" s="76">
        <v>1527189</v>
      </c>
      <c r="E11" s="76"/>
    </row>
    <row r="12" customHeight="1" spans="1:5">
      <c r="A12" s="74">
        <v>30111</v>
      </c>
      <c r="B12" s="75" t="s">
        <v>86</v>
      </c>
      <c r="C12" s="76">
        <f t="shared" si="0"/>
        <v>1905934.9</v>
      </c>
      <c r="D12" s="76">
        <v>1905934.9</v>
      </c>
      <c r="E12" s="76"/>
    </row>
    <row r="13" customHeight="1" spans="1:5">
      <c r="A13" s="74">
        <v>30112</v>
      </c>
      <c r="B13" s="75" t="s">
        <v>87</v>
      </c>
      <c r="C13" s="76">
        <f t="shared" si="0"/>
        <v>133481.4</v>
      </c>
      <c r="D13" s="76">
        <v>133481.4</v>
      </c>
      <c r="E13" s="76"/>
    </row>
    <row r="14" customHeight="1" spans="1:5">
      <c r="A14" s="74">
        <v>30113</v>
      </c>
      <c r="B14" s="75" t="s">
        <v>73</v>
      </c>
      <c r="C14" s="76">
        <f t="shared" si="0"/>
        <v>2287122.1</v>
      </c>
      <c r="D14" s="76">
        <v>2287122.1</v>
      </c>
      <c r="E14" s="76"/>
    </row>
    <row r="15" customHeight="1" spans="1:5">
      <c r="A15" s="74">
        <v>30199</v>
      </c>
      <c r="B15" s="75" t="s">
        <v>88</v>
      </c>
      <c r="C15" s="76">
        <f t="shared" si="0"/>
        <v>6298000</v>
      </c>
      <c r="D15" s="76">
        <v>6298000</v>
      </c>
      <c r="E15" s="76"/>
    </row>
    <row r="16" customHeight="1" spans="1:5">
      <c r="A16" s="74">
        <v>30201</v>
      </c>
      <c r="B16" s="75" t="s">
        <v>89</v>
      </c>
      <c r="C16" s="76">
        <f t="shared" si="0"/>
        <v>2382218.4</v>
      </c>
      <c r="D16" s="76"/>
      <c r="E16" s="77">
        <v>2382218.4</v>
      </c>
    </row>
    <row r="17" customHeight="1" spans="1:5">
      <c r="A17" s="74">
        <v>30207</v>
      </c>
      <c r="B17" s="75" t="s">
        <v>90</v>
      </c>
      <c r="C17" s="76">
        <f t="shared" si="0"/>
        <v>255420</v>
      </c>
      <c r="D17" s="76">
        <v>255420</v>
      </c>
      <c r="E17" s="76"/>
    </row>
    <row r="18" customHeight="1" spans="1:5">
      <c r="A18" s="74">
        <v>30228</v>
      </c>
      <c r="B18" s="75" t="s">
        <v>91</v>
      </c>
      <c r="C18" s="76">
        <f t="shared" si="0"/>
        <v>381187.1</v>
      </c>
      <c r="D18" s="76"/>
      <c r="E18" s="76">
        <v>381187.1</v>
      </c>
    </row>
    <row r="19" customHeight="1" spans="1:5">
      <c r="A19" s="74">
        <v>30229</v>
      </c>
      <c r="B19" s="75" t="s">
        <v>92</v>
      </c>
      <c r="C19" s="76">
        <f t="shared" si="0"/>
        <v>6957.6</v>
      </c>
      <c r="D19" s="76"/>
      <c r="E19" s="76">
        <v>6957.6</v>
      </c>
    </row>
    <row r="20" customHeight="1" spans="1:5">
      <c r="A20" s="74">
        <v>30231</v>
      </c>
      <c r="B20" s="75" t="s">
        <v>93</v>
      </c>
      <c r="C20" s="76">
        <f t="shared" si="0"/>
        <v>118000</v>
      </c>
      <c r="D20" s="76"/>
      <c r="E20" s="76">
        <v>118000</v>
      </c>
    </row>
    <row r="21" customHeight="1" spans="1:5">
      <c r="A21" s="74">
        <v>30239</v>
      </c>
      <c r="B21" s="75" t="s">
        <v>94</v>
      </c>
      <c r="C21" s="76">
        <f t="shared" si="0"/>
        <v>328320</v>
      </c>
      <c r="D21" s="76"/>
      <c r="E21" s="76">
        <v>328320</v>
      </c>
    </row>
    <row r="22" customHeight="1" spans="1:5">
      <c r="A22" s="74">
        <v>30301</v>
      </c>
      <c r="B22" s="75" t="s">
        <v>95</v>
      </c>
      <c r="C22" s="76">
        <f t="shared" si="0"/>
        <v>287038.5</v>
      </c>
      <c r="D22" s="76">
        <v>287038.5</v>
      </c>
      <c r="E22" s="76"/>
    </row>
    <row r="23" customHeight="1" spans="1:5">
      <c r="A23" s="74">
        <v>30305</v>
      </c>
      <c r="B23" s="75" t="s">
        <v>96</v>
      </c>
      <c r="C23" s="76">
        <f t="shared" si="0"/>
        <v>227155.7</v>
      </c>
      <c r="D23" s="76">
        <v>227155.7</v>
      </c>
      <c r="E23" s="76"/>
    </row>
    <row r="24" customHeight="1" spans="1:5">
      <c r="A24" s="73" t="s">
        <v>8</v>
      </c>
      <c r="B24" s="73"/>
      <c r="C24" s="76">
        <f>SUM(C6:C23)</f>
        <v>38884902.8</v>
      </c>
      <c r="D24" s="76">
        <f>SUM(D6:D23)</f>
        <v>35668219.7</v>
      </c>
      <c r="E24" s="76">
        <f>SUM(E6:E23)</f>
        <v>3216683.1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4" sqref="I14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97</v>
      </c>
    </row>
    <row r="2" ht="34.5" customHeight="1" spans="1:12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36" t="s">
        <v>2</v>
      </c>
      <c r="L3" s="47" t="s">
        <v>3</v>
      </c>
    </row>
    <row r="4" ht="29.25" customHeight="1" spans="1:12">
      <c r="A4" s="41" t="s">
        <v>99</v>
      </c>
      <c r="B4" s="41"/>
      <c r="C4" s="41"/>
      <c r="D4" s="41"/>
      <c r="E4" s="41"/>
      <c r="F4" s="41"/>
      <c r="G4" s="41" t="s">
        <v>47</v>
      </c>
      <c r="H4" s="41"/>
      <c r="I4" s="41"/>
      <c r="J4" s="41"/>
      <c r="K4" s="41"/>
      <c r="L4" s="41"/>
    </row>
    <row r="5" s="65" customFormat="1" customHeight="1" spans="1:12">
      <c r="A5" s="67" t="s">
        <v>8</v>
      </c>
      <c r="B5" s="67" t="s">
        <v>100</v>
      </c>
      <c r="C5" s="67" t="s">
        <v>101</v>
      </c>
      <c r="D5" s="67"/>
      <c r="E5" s="67"/>
      <c r="F5" s="67" t="s">
        <v>102</v>
      </c>
      <c r="G5" s="67" t="s">
        <v>8</v>
      </c>
      <c r="H5" s="67" t="s">
        <v>100</v>
      </c>
      <c r="I5" s="67" t="s">
        <v>101</v>
      </c>
      <c r="J5" s="67"/>
      <c r="K5" s="67"/>
      <c r="L5" s="67" t="s">
        <v>102</v>
      </c>
    </row>
    <row r="6" s="65" customFormat="1" customHeight="1" spans="1:12">
      <c r="A6" s="67"/>
      <c r="B6" s="67"/>
      <c r="C6" s="67" t="s">
        <v>50</v>
      </c>
      <c r="D6" s="67" t="s">
        <v>103</v>
      </c>
      <c r="E6" s="67" t="s">
        <v>104</v>
      </c>
      <c r="F6" s="67"/>
      <c r="G6" s="67"/>
      <c r="H6" s="67"/>
      <c r="I6" s="67" t="s">
        <v>50</v>
      </c>
      <c r="J6" s="67" t="s">
        <v>103</v>
      </c>
      <c r="K6" s="67" t="s">
        <v>104</v>
      </c>
      <c r="L6" s="67"/>
    </row>
    <row r="7" ht="39" customHeight="1" spans="1:12">
      <c r="A7" s="43">
        <f>B7+C7+F7</f>
        <v>0</v>
      </c>
      <c r="B7" s="43">
        <v>0</v>
      </c>
      <c r="C7" s="43"/>
      <c r="D7" s="43">
        <v>0</v>
      </c>
      <c r="E7" s="43"/>
      <c r="F7" s="43"/>
      <c r="G7" s="43">
        <f>H7+I7+L7</f>
        <v>800000</v>
      </c>
      <c r="H7" s="43">
        <v>0</v>
      </c>
      <c r="I7" s="43">
        <v>650000</v>
      </c>
      <c r="J7" s="43"/>
      <c r="K7" s="43">
        <v>650000</v>
      </c>
      <c r="L7" s="43">
        <v>150000</v>
      </c>
    </row>
    <row r="8" ht="40.5" customHeight="1" spans="1: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6" sqref="A6:B6"/>
    </sheetView>
  </sheetViews>
  <sheetFormatPr defaultColWidth="15.625" defaultRowHeight="24.95" customHeight="1" outlineLevelCol="4"/>
  <cols>
    <col min="1" max="1" width="12.5" style="68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105</v>
      </c>
    </row>
    <row r="2" s="69" customFormat="1" ht="47.25" customHeight="1" spans="1:5">
      <c r="A2" s="35" t="s">
        <v>106</v>
      </c>
      <c r="B2" s="35"/>
      <c r="C2" s="35"/>
      <c r="D2" s="35"/>
      <c r="E2" s="35"/>
    </row>
    <row r="3" customHeight="1" spans="1:5">
      <c r="A3" s="36" t="s">
        <v>2</v>
      </c>
      <c r="E3" s="47" t="s">
        <v>3</v>
      </c>
    </row>
    <row r="4" customHeight="1" spans="1:5">
      <c r="A4" s="41" t="s">
        <v>46</v>
      </c>
      <c r="B4" s="41"/>
      <c r="C4" s="41" t="s">
        <v>47</v>
      </c>
      <c r="D4" s="41"/>
      <c r="E4" s="41"/>
    </row>
    <row r="5" s="46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s="46" customFormat="1" customHeight="1" spans="1:5">
      <c r="A6" s="70"/>
      <c r="B6" s="71"/>
      <c r="C6" s="43">
        <f>D6+E6</f>
        <v>0</v>
      </c>
      <c r="D6" s="41"/>
      <c r="E6" s="41"/>
    </row>
    <row r="7" s="46" customFormat="1" customHeight="1" spans="1:5">
      <c r="A7" s="41"/>
      <c r="B7" s="41"/>
      <c r="C7" s="43">
        <f>D7+E7</f>
        <v>0</v>
      </c>
      <c r="D7" s="41"/>
      <c r="E7" s="41"/>
    </row>
    <row r="8" s="46" customFormat="1" customHeight="1" spans="1:5">
      <c r="A8" s="41"/>
      <c r="B8" s="41"/>
      <c r="C8" s="43">
        <f>D8+E8</f>
        <v>0</v>
      </c>
      <c r="D8" s="41"/>
      <c r="E8" s="41"/>
    </row>
    <row r="9" customHeight="1" spans="1:5">
      <c r="A9" s="70"/>
      <c r="B9" s="71"/>
      <c r="C9" s="43">
        <f>D9+E9</f>
        <v>0</v>
      </c>
      <c r="D9" s="43"/>
      <c r="E9" s="43"/>
    </row>
    <row r="10" customHeight="1" spans="1:5">
      <c r="A10" s="41" t="s">
        <v>8</v>
      </c>
      <c r="B10" s="41"/>
      <c r="C10" s="43">
        <f>D10+E10</f>
        <v>0</v>
      </c>
      <c r="D10" s="43">
        <f>SUM(D9:D9)</f>
        <v>0</v>
      </c>
      <c r="E10" s="43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107</v>
      </c>
    </row>
    <row r="2" ht="34.5" customHeight="1" spans="1:12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customHeight="1" spans="1:12">
      <c r="A3" s="36" t="s">
        <v>2</v>
      </c>
      <c r="L3" s="47" t="s">
        <v>3</v>
      </c>
    </row>
    <row r="4" ht="29.25" customHeight="1" spans="1:12">
      <c r="A4" s="41" t="s">
        <v>99</v>
      </c>
      <c r="B4" s="41"/>
      <c r="C4" s="41"/>
      <c r="D4" s="41"/>
      <c r="E4" s="41"/>
      <c r="F4" s="41"/>
      <c r="G4" s="41" t="s">
        <v>47</v>
      </c>
      <c r="H4" s="41"/>
      <c r="I4" s="41"/>
      <c r="J4" s="41"/>
      <c r="K4" s="41"/>
      <c r="L4" s="41"/>
    </row>
    <row r="5" s="65" customFormat="1" customHeight="1" spans="1:12">
      <c r="A5" s="67" t="s">
        <v>8</v>
      </c>
      <c r="B5" s="67" t="s">
        <v>100</v>
      </c>
      <c r="C5" s="67" t="s">
        <v>101</v>
      </c>
      <c r="D5" s="67"/>
      <c r="E5" s="67"/>
      <c r="F5" s="67" t="s">
        <v>102</v>
      </c>
      <c r="G5" s="67" t="s">
        <v>8</v>
      </c>
      <c r="H5" s="67" t="s">
        <v>100</v>
      </c>
      <c r="I5" s="67" t="s">
        <v>101</v>
      </c>
      <c r="J5" s="67"/>
      <c r="K5" s="67"/>
      <c r="L5" s="67" t="s">
        <v>102</v>
      </c>
    </row>
    <row r="6" s="65" customFormat="1" customHeight="1" spans="1:12">
      <c r="A6" s="67"/>
      <c r="B6" s="67"/>
      <c r="C6" s="67" t="s">
        <v>50</v>
      </c>
      <c r="D6" s="67" t="s">
        <v>103</v>
      </c>
      <c r="E6" s="67" t="s">
        <v>104</v>
      </c>
      <c r="F6" s="67"/>
      <c r="G6" s="67"/>
      <c r="H6" s="67"/>
      <c r="I6" s="67" t="s">
        <v>50</v>
      </c>
      <c r="J6" s="67" t="s">
        <v>103</v>
      </c>
      <c r="K6" s="67" t="s">
        <v>104</v>
      </c>
      <c r="L6" s="67"/>
    </row>
    <row r="7" ht="39" customHeight="1" spans="1:12">
      <c r="A7" s="55">
        <f>B7+C7+F7</f>
        <v>0</v>
      </c>
      <c r="B7" s="55"/>
      <c r="C7" s="55">
        <f>D7+E7</f>
        <v>0</v>
      </c>
      <c r="D7" s="55"/>
      <c r="E7" s="55"/>
      <c r="F7" s="55"/>
      <c r="G7" s="55">
        <f>H7+I7+L7</f>
        <v>0</v>
      </c>
      <c r="H7" s="55"/>
      <c r="I7" s="55">
        <f>J7+K7</f>
        <v>0</v>
      </c>
      <c r="J7" s="55"/>
      <c r="K7" s="55"/>
      <c r="L7" s="55"/>
    </row>
    <row r="8" ht="40.5" customHeight="1" spans="1: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2" workbookViewId="0">
      <selection activeCell="I10" sqref="I10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109</v>
      </c>
    </row>
    <row r="2" ht="40.5" customHeight="1" spans="1:4">
      <c r="A2" s="35" t="s">
        <v>110</v>
      </c>
      <c r="B2" s="35"/>
      <c r="C2" s="35"/>
      <c r="D2" s="35"/>
    </row>
    <row r="3" customHeight="1" spans="1:4">
      <c r="A3" s="36" t="s">
        <v>2</v>
      </c>
      <c r="D3" s="47" t="s">
        <v>3</v>
      </c>
    </row>
    <row r="4" customHeight="1" spans="1:4">
      <c r="A4" s="59" t="s">
        <v>111</v>
      </c>
      <c r="B4" s="59"/>
      <c r="C4" s="59" t="s">
        <v>112</v>
      </c>
      <c r="D4" s="59"/>
    </row>
    <row r="5" customHeight="1" spans="1:4">
      <c r="A5" s="59" t="s">
        <v>113</v>
      </c>
      <c r="B5" s="59" t="s">
        <v>114</v>
      </c>
      <c r="C5" s="59" t="s">
        <v>113</v>
      </c>
      <c r="D5" s="59" t="s">
        <v>114</v>
      </c>
    </row>
    <row r="6" ht="20.1" customHeight="1" spans="1:4">
      <c r="A6" s="55" t="s">
        <v>13</v>
      </c>
      <c r="B6" s="57">
        <v>67136866.8</v>
      </c>
      <c r="C6" s="60" t="s">
        <v>14</v>
      </c>
      <c r="D6" s="43"/>
    </row>
    <row r="7" ht="20.1" customHeight="1" spans="1:4">
      <c r="A7" s="55" t="s">
        <v>15</v>
      </c>
      <c r="B7" s="57"/>
      <c r="C7" s="60" t="s">
        <v>16</v>
      </c>
      <c r="D7" s="43"/>
    </row>
    <row r="8" ht="20.1" customHeight="1" spans="1:4">
      <c r="A8" s="61"/>
      <c r="B8" s="57"/>
      <c r="C8" s="60" t="s">
        <v>17</v>
      </c>
      <c r="D8" s="43"/>
    </row>
    <row r="9" ht="20.1" customHeight="1" spans="1:4">
      <c r="A9" s="61"/>
      <c r="B9" s="57"/>
      <c r="C9" s="60" t="s">
        <v>18</v>
      </c>
      <c r="D9" s="43"/>
    </row>
    <row r="10" ht="20.1" customHeight="1" spans="1:4">
      <c r="A10" s="61"/>
      <c r="B10" s="57"/>
      <c r="C10" s="60" t="s">
        <v>19</v>
      </c>
      <c r="D10" s="43"/>
    </row>
    <row r="11" ht="20.1" customHeight="1" spans="1:4">
      <c r="A11" s="61"/>
      <c r="B11" s="57"/>
      <c r="C11" s="60" t="s">
        <v>20</v>
      </c>
      <c r="D11" s="43"/>
    </row>
    <row r="12" ht="20.1" customHeight="1" spans="1:4">
      <c r="A12" s="61"/>
      <c r="B12" s="57"/>
      <c r="C12" s="60" t="s">
        <v>21</v>
      </c>
      <c r="D12" s="43"/>
    </row>
    <row r="13" ht="20.1" customHeight="1" spans="1:4">
      <c r="A13" s="61"/>
      <c r="B13" s="57"/>
      <c r="C13" s="60" t="s">
        <v>22</v>
      </c>
      <c r="D13" s="43">
        <v>3388902.9</v>
      </c>
    </row>
    <row r="14" ht="20.1" customHeight="1" spans="1:4">
      <c r="A14" s="61"/>
      <c r="B14" s="57"/>
      <c r="C14" s="60" t="s">
        <v>23</v>
      </c>
      <c r="D14" s="43"/>
    </row>
    <row r="15" ht="20.1" customHeight="1" spans="1:4">
      <c r="A15" s="61"/>
      <c r="B15" s="57"/>
      <c r="C15" s="60" t="s">
        <v>24</v>
      </c>
      <c r="D15" s="43">
        <v>3433123.9</v>
      </c>
    </row>
    <row r="16" ht="20.1" customHeight="1" spans="1:4">
      <c r="A16" s="61"/>
      <c r="B16" s="57"/>
      <c r="C16" s="60" t="s">
        <v>25</v>
      </c>
      <c r="D16" s="43"/>
    </row>
    <row r="17" ht="20.1" customHeight="1" spans="1:4">
      <c r="A17" s="61"/>
      <c r="B17" s="57"/>
      <c r="C17" s="60" t="s">
        <v>26</v>
      </c>
      <c r="D17" s="43"/>
    </row>
    <row r="18" ht="20.1" customHeight="1" spans="1:4">
      <c r="A18" s="61"/>
      <c r="B18" s="57"/>
      <c r="C18" s="60" t="s">
        <v>27</v>
      </c>
      <c r="D18" s="43">
        <v>57374749.1</v>
      </c>
    </row>
    <row r="19" ht="20.1" customHeight="1" spans="1:4">
      <c r="A19" s="61"/>
      <c r="B19" s="57"/>
      <c r="C19" s="60" t="s">
        <v>28</v>
      </c>
      <c r="D19" s="43"/>
    </row>
    <row r="20" ht="20.1" customHeight="1" spans="1:4">
      <c r="A20" s="61"/>
      <c r="B20" s="57"/>
      <c r="C20" s="60" t="s">
        <v>29</v>
      </c>
      <c r="D20" s="43"/>
    </row>
    <row r="21" ht="20.1" customHeight="1" spans="1:4">
      <c r="A21" s="61"/>
      <c r="B21" s="57"/>
      <c r="C21" s="60" t="s">
        <v>30</v>
      </c>
      <c r="D21" s="43"/>
    </row>
    <row r="22" ht="20.1" customHeight="1" spans="1:4">
      <c r="A22" s="61"/>
      <c r="B22" s="57"/>
      <c r="C22" s="60" t="s">
        <v>31</v>
      </c>
      <c r="D22" s="43"/>
    </row>
    <row r="23" ht="20.1" customHeight="1" spans="1:4">
      <c r="A23" s="62"/>
      <c r="B23" s="57"/>
      <c r="C23" s="60" t="s">
        <v>32</v>
      </c>
      <c r="D23" s="43"/>
    </row>
    <row r="24" ht="20.1" customHeight="1" spans="1:4">
      <c r="A24" s="62"/>
      <c r="B24" s="57"/>
      <c r="C24" s="60" t="s">
        <v>33</v>
      </c>
      <c r="D24" s="43">
        <v>2940090.9</v>
      </c>
    </row>
    <row r="25" ht="20.1" customHeight="1" spans="1:4">
      <c r="A25" s="62"/>
      <c r="B25" s="57"/>
      <c r="C25" s="60" t="s">
        <v>34</v>
      </c>
      <c r="D25" s="43"/>
    </row>
    <row r="26" ht="20.1" customHeight="1" spans="1:4">
      <c r="A26" s="62"/>
      <c r="B26" s="57"/>
      <c r="C26" s="60" t="s">
        <v>35</v>
      </c>
      <c r="D26" s="43"/>
    </row>
    <row r="27" ht="20.1" customHeight="1" spans="1:4">
      <c r="A27" s="62"/>
      <c r="B27" s="57"/>
      <c r="C27" s="60" t="s">
        <v>36</v>
      </c>
      <c r="D27" s="43"/>
    </row>
    <row r="28" ht="20.1" customHeight="1" spans="1:4">
      <c r="A28" s="62"/>
      <c r="B28" s="57"/>
      <c r="C28" s="60" t="s">
        <v>37</v>
      </c>
      <c r="D28" s="43"/>
    </row>
    <row r="29" ht="20.1" customHeight="1" spans="1:4">
      <c r="A29" s="62"/>
      <c r="B29" s="57"/>
      <c r="C29" s="60" t="s">
        <v>38</v>
      </c>
      <c r="D29" s="43"/>
    </row>
    <row r="30" ht="20.1" customHeight="1" spans="1:4">
      <c r="A30" s="62"/>
      <c r="B30" s="57"/>
      <c r="C30" s="60" t="s">
        <v>39</v>
      </c>
      <c r="D30" s="43"/>
    </row>
    <row r="31" ht="20.1" customHeight="1" spans="1:4">
      <c r="A31" s="62"/>
      <c r="B31" s="57"/>
      <c r="C31" s="60" t="s">
        <v>40</v>
      </c>
      <c r="D31" s="43"/>
    </row>
    <row r="32" ht="20.1" customHeight="1" spans="1:4">
      <c r="A32" s="63"/>
      <c r="B32" s="57"/>
      <c r="C32" s="60" t="s">
        <v>41</v>
      </c>
      <c r="D32" s="43"/>
    </row>
    <row r="33" ht="20.1" customHeight="1" spans="1:4">
      <c r="A33" s="62"/>
      <c r="B33" s="57"/>
      <c r="C33" s="64"/>
      <c r="D33" s="43"/>
    </row>
    <row r="34" ht="20.1" customHeight="1" spans="1:4">
      <c r="A34" s="59" t="s">
        <v>115</v>
      </c>
      <c r="B34" s="43">
        <f>SUM(B7+B6)</f>
        <v>67136866.8</v>
      </c>
      <c r="C34" s="59" t="s">
        <v>116</v>
      </c>
      <c r="D34" s="43">
        <f>SUM(D6:D33)</f>
        <v>67136866.8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9" sqref="F9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117</v>
      </c>
    </row>
    <row r="2" ht="35.25" customHeight="1" spans="1:12">
      <c r="A2" s="49" t="s">
        <v>118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customHeight="1" spans="1:12">
      <c r="A3" s="36"/>
      <c r="L3" s="58" t="s">
        <v>3</v>
      </c>
    </row>
    <row r="4" s="48" customFormat="1" ht="17.25" customHeight="1" spans="1:12">
      <c r="A4" s="50" t="s">
        <v>119</v>
      </c>
      <c r="B4" s="51" t="s">
        <v>120</v>
      </c>
      <c r="C4" s="51" t="s">
        <v>121</v>
      </c>
      <c r="D4" s="51" t="s">
        <v>122</v>
      </c>
      <c r="E4" s="51" t="s">
        <v>123</v>
      </c>
      <c r="F4" s="51" t="s">
        <v>124</v>
      </c>
      <c r="G4" s="51" t="s">
        <v>125</v>
      </c>
      <c r="H4" s="51" t="s">
        <v>126</v>
      </c>
      <c r="I4" s="51" t="s">
        <v>127</v>
      </c>
      <c r="J4" s="51" t="s">
        <v>128</v>
      </c>
      <c r="K4" s="51" t="s">
        <v>129</v>
      </c>
      <c r="L4" s="51" t="s">
        <v>130</v>
      </c>
    </row>
    <row r="5" s="48" customFormat="1" ht="17.25" customHeight="1" spans="1:12">
      <c r="A5" s="52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="48" customFormat="1" ht="17.25" customHeight="1" spans="1:12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ht="57" customHeight="1" spans="1:12">
      <c r="A7" s="54" t="s">
        <v>131</v>
      </c>
      <c r="B7" s="43">
        <f>E7</f>
        <v>67136866.8</v>
      </c>
      <c r="C7" s="55"/>
      <c r="D7" s="55"/>
      <c r="E7" s="56">
        <f>F7+G7</f>
        <v>67136866.8</v>
      </c>
      <c r="F7" s="57">
        <v>67136866.8</v>
      </c>
      <c r="G7" s="57"/>
      <c r="H7" s="55"/>
      <c r="I7" s="55"/>
      <c r="J7" s="55"/>
      <c r="K7" s="55"/>
      <c r="L7" s="5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A16" workbookViewId="0">
      <selection activeCell="F28" sqref="F28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14.25" customWidth="1"/>
  </cols>
  <sheetData>
    <row r="1" customHeight="1" spans="1:1">
      <c r="A1" t="s">
        <v>132</v>
      </c>
    </row>
    <row r="2" ht="31.5" customHeight="1" spans="1:9">
      <c r="A2" s="35" t="s">
        <v>133</v>
      </c>
      <c r="B2" s="35"/>
      <c r="C2" s="35"/>
      <c r="D2" s="35"/>
      <c r="E2" s="35"/>
      <c r="F2" s="35"/>
      <c r="G2" s="35"/>
      <c r="H2" s="35"/>
      <c r="I2" s="35"/>
    </row>
    <row r="3" customHeight="1" spans="1:9">
      <c r="A3" s="36" t="s">
        <v>2</v>
      </c>
      <c r="I3" s="47" t="s">
        <v>3</v>
      </c>
    </row>
    <row r="4" s="34" customFormat="1" customHeight="1" spans="1:9">
      <c r="A4" s="37" t="s">
        <v>46</v>
      </c>
      <c r="B4" s="37"/>
      <c r="C4" s="38" t="s">
        <v>8</v>
      </c>
      <c r="D4" s="39" t="s">
        <v>51</v>
      </c>
      <c r="E4" s="40"/>
      <c r="F4" s="40"/>
      <c r="G4" s="38" t="s">
        <v>52</v>
      </c>
      <c r="H4" s="38"/>
      <c r="I4" s="38"/>
    </row>
    <row r="5" s="34" customFormat="1" ht="36.75" customHeight="1" spans="1:9">
      <c r="A5" s="37" t="s">
        <v>48</v>
      </c>
      <c r="B5" s="37" t="s">
        <v>49</v>
      </c>
      <c r="C5" s="38"/>
      <c r="D5" s="38" t="s">
        <v>50</v>
      </c>
      <c r="E5" s="41" t="s">
        <v>78</v>
      </c>
      <c r="F5" s="41" t="s">
        <v>79</v>
      </c>
      <c r="G5" s="38" t="s">
        <v>50</v>
      </c>
      <c r="H5" s="38" t="s">
        <v>134</v>
      </c>
      <c r="I5" s="38" t="s">
        <v>135</v>
      </c>
    </row>
    <row r="6" customHeight="1" spans="1:9">
      <c r="A6" s="42">
        <v>2080501</v>
      </c>
      <c r="B6" s="42" t="s">
        <v>53</v>
      </c>
      <c r="C6" s="43">
        <f>D6+G6</f>
        <v>136732.5</v>
      </c>
      <c r="D6" s="43">
        <f>E6+F6</f>
        <v>136732.5</v>
      </c>
      <c r="E6" s="44">
        <v>136732.5</v>
      </c>
      <c r="F6" s="43"/>
      <c r="G6" s="43">
        <f>H6+I6</f>
        <v>0</v>
      </c>
      <c r="H6" s="43"/>
      <c r="I6" s="43"/>
    </row>
    <row r="7" customHeight="1" spans="1:9">
      <c r="A7" s="42">
        <v>2080502</v>
      </c>
      <c r="B7" s="42" t="s">
        <v>54</v>
      </c>
      <c r="C7" s="43">
        <f t="shared" ref="C7:C15" si="0">D7+G7</f>
        <v>150306</v>
      </c>
      <c r="D7" s="43">
        <f t="shared" ref="D7:D15" si="1">E7+F7</f>
        <v>150306</v>
      </c>
      <c r="E7" s="44">
        <v>150306</v>
      </c>
      <c r="F7" s="43"/>
      <c r="G7" s="43">
        <f t="shared" ref="G7:G16" si="2">H7+I7</f>
        <v>0</v>
      </c>
      <c r="H7" s="43"/>
      <c r="I7" s="43"/>
    </row>
    <row r="8" customHeight="1" spans="1:9">
      <c r="A8" s="42">
        <v>2080505</v>
      </c>
      <c r="B8" s="42" t="s">
        <v>55</v>
      </c>
      <c r="C8" s="43">
        <f t="shared" si="0"/>
        <v>2874708.7</v>
      </c>
      <c r="D8" s="43">
        <f t="shared" si="1"/>
        <v>2874708.7</v>
      </c>
      <c r="E8" s="43">
        <v>2874708.7</v>
      </c>
      <c r="F8" s="43"/>
      <c r="G8" s="43">
        <f t="shared" si="2"/>
        <v>0</v>
      </c>
      <c r="H8" s="43"/>
      <c r="I8" s="43"/>
    </row>
    <row r="9" customHeight="1" spans="1:9">
      <c r="A9" s="42">
        <v>2080899</v>
      </c>
      <c r="B9" s="42" t="s">
        <v>56</v>
      </c>
      <c r="C9" s="43">
        <f t="shared" si="0"/>
        <v>227155.7</v>
      </c>
      <c r="D9" s="43">
        <f t="shared" si="1"/>
        <v>227155.7</v>
      </c>
      <c r="E9" s="43">
        <v>227155.7</v>
      </c>
      <c r="F9" s="43"/>
      <c r="G9" s="43">
        <f t="shared" si="2"/>
        <v>0</v>
      </c>
      <c r="H9" s="43"/>
      <c r="I9" s="43"/>
    </row>
    <row r="10" customHeight="1" spans="1:9">
      <c r="A10" s="42">
        <v>2101101</v>
      </c>
      <c r="B10" s="42" t="s">
        <v>57</v>
      </c>
      <c r="C10" s="43">
        <f t="shared" si="0"/>
        <v>293160.2</v>
      </c>
      <c r="D10" s="43">
        <f t="shared" si="1"/>
        <v>293160.2</v>
      </c>
      <c r="E10" s="43">
        <v>293160.2</v>
      </c>
      <c r="F10" s="43"/>
      <c r="G10" s="43">
        <f t="shared" si="2"/>
        <v>0</v>
      </c>
      <c r="H10" s="43"/>
      <c r="I10" s="43"/>
    </row>
    <row r="11" customHeight="1" spans="1:9">
      <c r="A11" s="42">
        <v>2101102</v>
      </c>
      <c r="B11" s="42" t="s">
        <v>58</v>
      </c>
      <c r="C11" s="43">
        <f t="shared" si="0"/>
        <v>1234028.8</v>
      </c>
      <c r="D11" s="43">
        <f t="shared" si="1"/>
        <v>1234028.8</v>
      </c>
      <c r="E11" s="43">
        <v>1234028.8</v>
      </c>
      <c r="F11" s="43"/>
      <c r="G11" s="43">
        <f t="shared" si="2"/>
        <v>0</v>
      </c>
      <c r="H11" s="43"/>
      <c r="I11" s="43"/>
    </row>
    <row r="12" customHeight="1" spans="1:9">
      <c r="A12" s="42">
        <v>2101103</v>
      </c>
      <c r="B12" s="42" t="s">
        <v>59</v>
      </c>
      <c r="C12" s="43">
        <f t="shared" si="0"/>
        <v>1905934.9</v>
      </c>
      <c r="D12" s="43">
        <f t="shared" si="1"/>
        <v>1905934.9</v>
      </c>
      <c r="E12" s="43">
        <v>1905934.9</v>
      </c>
      <c r="F12" s="43"/>
      <c r="G12" s="43">
        <f t="shared" si="2"/>
        <v>0</v>
      </c>
      <c r="H12" s="43"/>
      <c r="I12" s="43"/>
    </row>
    <row r="13" customHeight="1" spans="1:9">
      <c r="A13" s="42">
        <v>2130101</v>
      </c>
      <c r="B13" s="42" t="s">
        <v>60</v>
      </c>
      <c r="C13" s="43">
        <f t="shared" ref="C13:C27" si="3">D13+G13</f>
        <v>9475455.3</v>
      </c>
      <c r="D13" s="43">
        <f t="shared" ref="D13:D27" si="4">E13+F13</f>
        <v>9475455.3</v>
      </c>
      <c r="E13" s="43">
        <v>8526016.6</v>
      </c>
      <c r="F13" s="43">
        <v>949438.7</v>
      </c>
      <c r="G13" s="43">
        <f t="shared" ref="G13:G27" si="5">H13+I13</f>
        <v>0</v>
      </c>
      <c r="H13" s="43"/>
      <c r="I13" s="43"/>
    </row>
    <row r="14" customHeight="1" spans="1:9">
      <c r="A14" s="42">
        <v>2130102</v>
      </c>
      <c r="B14" s="42" t="s">
        <v>61</v>
      </c>
      <c r="C14" s="43">
        <f t="shared" si="3"/>
        <v>3900000</v>
      </c>
      <c r="D14" s="43">
        <f t="shared" si="4"/>
        <v>0</v>
      </c>
      <c r="E14" s="43"/>
      <c r="F14" s="43"/>
      <c r="G14" s="43">
        <f t="shared" si="5"/>
        <v>3900000</v>
      </c>
      <c r="H14" s="43">
        <v>3900000</v>
      </c>
      <c r="I14" s="43"/>
    </row>
    <row r="15" customHeight="1" spans="1:9">
      <c r="A15" s="42">
        <v>2130104</v>
      </c>
      <c r="B15" s="42" t="s">
        <v>62</v>
      </c>
      <c r="C15" s="43">
        <f t="shared" si="3"/>
        <v>19529293.8</v>
      </c>
      <c r="D15" s="43">
        <f t="shared" si="4"/>
        <v>19529293.8</v>
      </c>
      <c r="E15" s="43">
        <v>17461071.9</v>
      </c>
      <c r="F15" s="43">
        <v>2068221.9</v>
      </c>
      <c r="G15" s="43">
        <f t="shared" si="5"/>
        <v>0</v>
      </c>
      <c r="H15" s="43"/>
      <c r="I15" s="43"/>
    </row>
    <row r="16" customHeight="1" spans="1:9">
      <c r="A16" s="42">
        <v>2130106</v>
      </c>
      <c r="B16" s="42" t="s">
        <v>63</v>
      </c>
      <c r="C16" s="43">
        <f t="shared" si="3"/>
        <v>100000</v>
      </c>
      <c r="D16" s="43">
        <f t="shared" si="4"/>
        <v>0</v>
      </c>
      <c r="E16" s="43"/>
      <c r="F16" s="43"/>
      <c r="G16" s="43">
        <f t="shared" si="5"/>
        <v>100000</v>
      </c>
      <c r="H16" s="43"/>
      <c r="I16" s="43">
        <v>100000</v>
      </c>
    </row>
    <row r="17" customHeight="1" spans="1:9">
      <c r="A17" s="42">
        <v>2130108</v>
      </c>
      <c r="B17" s="42" t="s">
        <v>64</v>
      </c>
      <c r="C17" s="43">
        <f t="shared" si="3"/>
        <v>1650000</v>
      </c>
      <c r="D17" s="43">
        <f t="shared" si="4"/>
        <v>0</v>
      </c>
      <c r="E17" s="43"/>
      <c r="F17" s="43"/>
      <c r="G17" s="43">
        <f t="shared" si="5"/>
        <v>1650000</v>
      </c>
      <c r="H17" s="43">
        <v>1500000</v>
      </c>
      <c r="I17" s="43">
        <v>150000</v>
      </c>
    </row>
    <row r="18" customHeight="1" spans="1:9">
      <c r="A18" s="42">
        <v>2130109</v>
      </c>
      <c r="B18" s="42" t="s">
        <v>65</v>
      </c>
      <c r="C18" s="43">
        <f t="shared" si="3"/>
        <v>40000</v>
      </c>
      <c r="D18" s="43">
        <f t="shared" si="4"/>
        <v>0</v>
      </c>
      <c r="E18" s="43"/>
      <c r="F18" s="43"/>
      <c r="G18" s="43">
        <f t="shared" si="5"/>
        <v>40000</v>
      </c>
      <c r="H18" s="43"/>
      <c r="I18" s="43">
        <v>40000</v>
      </c>
    </row>
    <row r="19" customHeight="1" spans="1:9">
      <c r="A19" s="42">
        <v>2130111</v>
      </c>
      <c r="B19" s="42" t="s">
        <v>66</v>
      </c>
      <c r="C19" s="43">
        <f t="shared" si="3"/>
        <v>100000</v>
      </c>
      <c r="D19" s="43">
        <f t="shared" si="4"/>
        <v>0</v>
      </c>
      <c r="E19" s="43"/>
      <c r="F19" s="43"/>
      <c r="G19" s="43">
        <f t="shared" si="5"/>
        <v>100000</v>
      </c>
      <c r="H19" s="43">
        <v>100000</v>
      </c>
      <c r="I19" s="43"/>
    </row>
    <row r="20" customHeight="1" spans="1:9">
      <c r="A20" s="42">
        <v>2130121</v>
      </c>
      <c r="B20" s="42" t="s">
        <v>67</v>
      </c>
      <c r="C20" s="43">
        <f t="shared" si="3"/>
        <v>1200000</v>
      </c>
      <c r="D20" s="43">
        <f t="shared" si="4"/>
        <v>0</v>
      </c>
      <c r="E20" s="43"/>
      <c r="F20" s="43"/>
      <c r="G20" s="43">
        <f t="shared" si="5"/>
        <v>1200000</v>
      </c>
      <c r="H20" s="43">
        <v>1200000</v>
      </c>
      <c r="I20" s="43"/>
    </row>
    <row r="21" customHeight="1" spans="1:9">
      <c r="A21" s="42">
        <v>2130122</v>
      </c>
      <c r="B21" s="42" t="s">
        <v>68</v>
      </c>
      <c r="C21" s="43">
        <f t="shared" si="3"/>
        <v>900000</v>
      </c>
      <c r="D21" s="43">
        <f t="shared" si="4"/>
        <v>0</v>
      </c>
      <c r="E21" s="43"/>
      <c r="F21" s="43"/>
      <c r="G21" s="43">
        <f t="shared" si="5"/>
        <v>900000</v>
      </c>
      <c r="H21" s="43">
        <v>900000</v>
      </c>
      <c r="I21" s="43"/>
    </row>
    <row r="22" customHeight="1" spans="1:9">
      <c r="A22" s="42">
        <v>2130124</v>
      </c>
      <c r="B22" s="42" t="s">
        <v>69</v>
      </c>
      <c r="C22" s="43">
        <f t="shared" si="3"/>
        <v>4200000</v>
      </c>
      <c r="D22" s="43">
        <f t="shared" si="4"/>
        <v>0</v>
      </c>
      <c r="E22" s="43"/>
      <c r="F22" s="43"/>
      <c r="G22" s="43">
        <f t="shared" si="5"/>
        <v>4200000</v>
      </c>
      <c r="H22" s="43">
        <v>4200000</v>
      </c>
      <c r="I22" s="43"/>
    </row>
    <row r="23" customHeight="1" spans="1:9">
      <c r="A23" s="42">
        <v>2130125</v>
      </c>
      <c r="B23" s="42" t="s">
        <v>70</v>
      </c>
      <c r="C23" s="43">
        <f t="shared" si="3"/>
        <v>2000000</v>
      </c>
      <c r="D23" s="43">
        <f t="shared" si="4"/>
        <v>0</v>
      </c>
      <c r="E23" s="43"/>
      <c r="F23" s="43"/>
      <c r="G23" s="43">
        <f t="shared" si="5"/>
        <v>2000000</v>
      </c>
      <c r="H23" s="43">
        <v>2000000</v>
      </c>
      <c r="I23" s="43"/>
    </row>
    <row r="24" customHeight="1" spans="1:9">
      <c r="A24" s="42">
        <v>2130135</v>
      </c>
      <c r="B24" s="42" t="s">
        <v>71</v>
      </c>
      <c r="C24" s="43">
        <f t="shared" si="3"/>
        <v>100000</v>
      </c>
      <c r="D24" s="43">
        <f t="shared" si="4"/>
        <v>0</v>
      </c>
      <c r="E24" s="43"/>
      <c r="F24" s="43"/>
      <c r="G24" s="43">
        <f t="shared" si="5"/>
        <v>100000</v>
      </c>
      <c r="H24" s="43"/>
      <c r="I24" s="43">
        <v>100000</v>
      </c>
    </row>
    <row r="25" customHeight="1" spans="1:9">
      <c r="A25" s="42">
        <v>2130199</v>
      </c>
      <c r="B25" s="42" t="s">
        <v>72</v>
      </c>
      <c r="C25" s="43">
        <f t="shared" si="3"/>
        <v>14180000</v>
      </c>
      <c r="D25" s="43">
        <f t="shared" si="4"/>
        <v>0</v>
      </c>
      <c r="E25" s="43"/>
      <c r="F25" s="43"/>
      <c r="G25" s="43">
        <f t="shared" si="5"/>
        <v>14180000</v>
      </c>
      <c r="H25" s="43">
        <v>7100000</v>
      </c>
      <c r="I25" s="43">
        <v>7080000</v>
      </c>
    </row>
    <row r="26" customHeight="1" spans="1:9">
      <c r="A26" s="42">
        <v>2200150</v>
      </c>
      <c r="B26" s="42" t="s">
        <v>62</v>
      </c>
      <c r="C26" s="43">
        <f t="shared" si="3"/>
        <v>652968.8</v>
      </c>
      <c r="D26" s="43">
        <f t="shared" si="4"/>
        <v>652968.8</v>
      </c>
      <c r="E26" s="43">
        <v>571982.3</v>
      </c>
      <c r="F26" s="43">
        <v>80986.5</v>
      </c>
      <c r="G26" s="43">
        <f t="shared" si="5"/>
        <v>0</v>
      </c>
      <c r="H26" s="43"/>
      <c r="I26" s="43"/>
    </row>
    <row r="27" customHeight="1" spans="1:9">
      <c r="A27" s="42">
        <v>2210201</v>
      </c>
      <c r="B27" s="42" t="s">
        <v>73</v>
      </c>
      <c r="C27" s="43">
        <f t="shared" si="3"/>
        <v>2287122.1</v>
      </c>
      <c r="D27" s="43">
        <f t="shared" si="4"/>
        <v>2287122.1</v>
      </c>
      <c r="E27" s="43">
        <v>2287122.1</v>
      </c>
      <c r="F27" s="43"/>
      <c r="G27" s="43">
        <f t="shared" si="5"/>
        <v>0</v>
      </c>
      <c r="H27" s="43"/>
      <c r="I27" s="43"/>
    </row>
    <row r="28" customHeight="1" spans="1:9">
      <c r="A28" s="41" t="s">
        <v>8</v>
      </c>
      <c r="B28" s="41"/>
      <c r="C28" s="43">
        <f>SUM(C6:C27)</f>
        <v>67136866.8</v>
      </c>
      <c r="D28" s="43">
        <f t="shared" ref="D28:I28" si="6">SUM(D6:D27)</f>
        <v>38766866.8</v>
      </c>
      <c r="E28" s="43">
        <f t="shared" si="6"/>
        <v>35668219.7</v>
      </c>
      <c r="F28" s="43">
        <f t="shared" si="6"/>
        <v>3098647.1</v>
      </c>
      <c r="G28" s="43">
        <f t="shared" si="6"/>
        <v>28370000</v>
      </c>
      <c r="H28" s="43">
        <f t="shared" si="6"/>
        <v>20900000</v>
      </c>
      <c r="I28" s="43">
        <f t="shared" si="6"/>
        <v>7470000</v>
      </c>
    </row>
    <row r="29" ht="32.25" customHeight="1" spans="1:9">
      <c r="A29" s="45"/>
      <c r="B29" s="45"/>
      <c r="C29" s="45"/>
      <c r="D29" s="45"/>
      <c r="E29" s="45"/>
      <c r="F29" s="45"/>
      <c r="G29" s="45"/>
      <c r="H29" s="45"/>
      <c r="I29" s="45"/>
    </row>
    <row r="30" ht="30.75" customHeight="1" spans="1:9">
      <c r="A30" s="46"/>
      <c r="B30" s="46"/>
      <c r="C30" s="46"/>
      <c r="D30" s="46"/>
      <c r="E30" s="46"/>
      <c r="F30" s="46"/>
      <c r="G30" s="46"/>
      <c r="H30" s="46"/>
      <c r="I30" s="46"/>
    </row>
    <row r="31" customHeight="1" spans="7:7">
      <c r="G31" t="s">
        <v>136</v>
      </c>
    </row>
  </sheetData>
  <mergeCells count="8">
    <mergeCell ref="A2:I2"/>
    <mergeCell ref="A4:B4"/>
    <mergeCell ref="D4:F4"/>
    <mergeCell ref="G4:I4"/>
    <mergeCell ref="A28:B28"/>
    <mergeCell ref="A29:I29"/>
    <mergeCell ref="A30:I3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贝."</cp:lastModifiedBy>
  <dcterms:created xsi:type="dcterms:W3CDTF">2017-01-10T03:02:00Z</dcterms:created>
  <cp:lastPrinted>2018-02-05T07:46:00Z</cp:lastPrinted>
  <dcterms:modified xsi:type="dcterms:W3CDTF">2020-08-24T03:31:11Z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