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政府性基金预算“三公”经费支出表" sheetId="10" r:id="rId6"/>
    <sheet name="部门收支总表" sheetId="6" r:id="rId7"/>
    <sheet name="部门收入总表" sheetId="7" r:id="rId8"/>
    <sheet name="部门支出总表" sheetId="8" r:id="rId9"/>
    <sheet name="项目支出绩效信息表" sheetId="11" r:id="rId10"/>
  </sheets>
  <definedNames>
    <definedName name="_xlnm.Print_Area" localSheetId="6">部门收支总表!$1:$34</definedName>
    <definedName name="_xlnm.Print_Titles" localSheetId="9">项目支出绩效信息表!$1:$5</definedName>
    <definedName name="_xlnm.Print_Area" localSheetId="9">项目支出绩效信息表!$A$1:$P$100</definedName>
  </definedNames>
  <calcPr calcId="144525" concurrentCalc="0"/>
</workbook>
</file>

<file path=xl/sharedStrings.xml><?xml version="1.0" encoding="utf-8"?>
<sst xmlns="http://schemas.openxmlformats.org/spreadsheetml/2006/main" count="837" uniqueCount="327">
  <si>
    <t>附件1-1</t>
  </si>
  <si>
    <t>财政拨款收支总表</t>
  </si>
  <si>
    <t>部门：儋州市市场监督管理局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</si>
  <si>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</si>
  <si>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</si>
  <si>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</si>
  <si>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</si>
  <si>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</si>
  <si>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</si>
  <si>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</si>
  <si>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</si>
  <si>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</si>
  <si>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</si>
  <si>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</si>
  <si>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（一）一般公共服务支出(201)</t>
  </si>
  <si>
    <t>（二）政府性基金预算拨款</t>
  </si>
  <si>
    <t>（二）外交支出(202)</t>
  </si>
  <si>
    <t>（三）国防支出(203)</t>
  </si>
  <si>
    <t>（四）公共安全支出(204)</t>
  </si>
  <si>
    <t>（五）教育支出(205)</t>
  </si>
  <si>
    <t>（六）科学技术支出(206)</t>
  </si>
  <si>
    <t>（七）文化体育与传媒支出(207)</t>
  </si>
  <si>
    <t>（八）社会保障和就业支出(208)</t>
  </si>
  <si>
    <t>（九）社会保险基金支出(209)</t>
  </si>
  <si>
    <t>（十）医疗卫生与计划生育支出(210)</t>
  </si>
  <si>
    <t>（十一）节能环保支出(211)</t>
  </si>
  <si>
    <t>（十二）城乡社区支出(212)</t>
  </si>
  <si>
    <t>（十三）农林水支出(213)</t>
  </si>
  <si>
    <t>（十四）交通运输支出(214)</t>
  </si>
  <si>
    <t>（十五）资源勘探信息等支出(215)</t>
  </si>
  <si>
    <t>（十六）商业服务业等支出(216)</t>
  </si>
  <si>
    <t>（十七）金融支出(217)</t>
  </si>
  <si>
    <t>（十八）援助其他地区支出(219)</t>
  </si>
  <si>
    <t>（十九）国土海洋气象等支出(220)</t>
  </si>
  <si>
    <t>（二十）住房保障支出(221)</t>
  </si>
  <si>
    <t>（二十一）粮油物资储备支出(222)</t>
  </si>
  <si>
    <t>（二十二）预备费(227)</t>
  </si>
  <si>
    <t>（二十三）其它支出(229)</t>
  </si>
  <si>
    <t>（二十四）转移性支出(230)</t>
  </si>
  <si>
    <t>（二十五）债务还本支出(231)</t>
  </si>
  <si>
    <t>（二十六）债务付息支出(232)</t>
  </si>
  <si>
    <t>（二十七）债务发行费用支出(233)</t>
  </si>
  <si>
    <t>收入总计</t>
  </si>
  <si>
    <t>支出总计</t>
  </si>
  <si>
    <t>附件1-2</t>
  </si>
  <si>
    <t>一般公共预算支出表</t>
  </si>
  <si>
    <t>支出功能分类科目</t>
  </si>
  <si>
    <t>2020年预算数</t>
  </si>
  <si>
    <t>科目编码</t>
  </si>
  <si>
    <t>科目名称</t>
  </si>
  <si>
    <t>小计</t>
  </si>
  <si>
    <t>基本支出</t>
  </si>
  <si>
    <t>项目支出</t>
  </si>
  <si>
    <t>机关事业单位基本养老保险缴费支出</t>
  </si>
  <si>
    <t>其他优抚支出</t>
  </si>
  <si>
    <t>行政单位医疗</t>
  </si>
  <si>
    <t>事业单位医疗</t>
  </si>
  <si>
    <t>公务员医疗补助</t>
  </si>
  <si>
    <t>住房公积金</t>
  </si>
  <si>
    <t>行政运行</t>
  </si>
  <si>
    <t>一般行政管理事务</t>
  </si>
  <si>
    <t>市场主体管理</t>
  </si>
  <si>
    <t>市场秩序执法</t>
  </si>
  <si>
    <t>信息化建设</t>
  </si>
  <si>
    <t>食品安全监管</t>
  </si>
  <si>
    <t>事业运行</t>
  </si>
  <si>
    <t>其他市场监督管理事务</t>
  </si>
  <si>
    <t>行政单位离退休</t>
  </si>
  <si>
    <t>附件1-3</t>
  </si>
  <si>
    <t>一般公共预算基本支出表</t>
  </si>
  <si>
    <t>支出经济分类科目</t>
  </si>
  <si>
    <t>2020年基本支出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</si>
  <si>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</si>
  <si>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</si>
  <si>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</si>
  <si>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</si>
  <si>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</si>
  <si>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</si>
  <si>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</si>
  <si>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</si>
  <si>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公务员医疗补助缴费</t>
  </si>
  <si>
    <t>其他社会保障缴费</t>
  </si>
  <si>
    <t>其他工资福利支出</t>
  </si>
  <si>
    <t>办公费</t>
  </si>
  <si>
    <t>邮电费</t>
  </si>
  <si>
    <t>工会经费</t>
  </si>
  <si>
    <t>福利费</t>
  </si>
  <si>
    <t>公务用车运行维护费</t>
  </si>
  <si>
    <t>其他交通费用</t>
  </si>
  <si>
    <t>其他商品和服务支出</t>
  </si>
  <si>
    <t>生活补助</t>
  </si>
  <si>
    <t>离休费</t>
  </si>
  <si>
    <t>附件1-4</t>
  </si>
  <si>
    <t>一般公共预算“三公”经费支出表</t>
  </si>
  <si>
    <t>2019年预算数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</si>
  <si>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</si>
  <si>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</si>
  <si>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</si>
  <si>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</si>
  <si>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</si>
  <si>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附件1-5</t>
  </si>
  <si>
    <t>政府性基金预算支出表</t>
  </si>
  <si>
    <t>部门：</t>
  </si>
  <si>
    <t>城市环境卫生</t>
  </si>
  <si>
    <t>附件1-6</t>
  </si>
  <si>
    <t>政府性基金预算“三公”经费支出表</t>
  </si>
  <si>
    <t>附件1-7</t>
  </si>
  <si>
    <t>部门收支总表</t>
  </si>
  <si>
    <t>收     入</t>
  </si>
  <si>
    <t>支     出</t>
  </si>
  <si>
    <t>项    目</t>
  </si>
  <si>
    <t>本年预算</t>
  </si>
  <si>
    <t>收 入 总 计</t>
  </si>
  <si>
    <t>支 出 总 计</t>
  </si>
  <si>
    <t>附件1-8</t>
  </si>
  <si>
    <t>部门收入总表</t>
  </si>
  <si>
    <t>预算部门</t>
  </si>
  <si>
    <t>总计</t>
  </si>
  <si>
    <t>用事业基金弥补收支差额</t>
  </si>
  <si>
    <t>上年结余结转</t>
  </si>
  <si>
    <t>本年收入合计</t>
  </si>
  <si>
    <t>一般公共预算收入</t>
  </si>
  <si>
    <t>政府性基金收入</t>
  </si>
  <si>
    <t>其他财政资金收入</t>
  </si>
  <si>
    <t>收回存量资金收入</t>
  </si>
  <si>
    <t>事业收入</t>
  </si>
  <si>
    <t>事业单位经营收入</t>
  </si>
  <si>
    <t>其他收入</t>
  </si>
  <si>
    <t>儋州市市场监督管理局</t>
  </si>
  <si>
    <t>附件1-9</t>
  </si>
  <si>
    <t>部门支出总表</t>
  </si>
  <si>
    <t>本级</t>
  </si>
  <si>
    <t>下级</t>
  </si>
  <si>
    <t>·</t>
  </si>
  <si>
    <t>附件1-10</t>
  </si>
  <si>
    <t>项目支出绩效表</t>
  </si>
  <si>
    <t>预算年度：2020</t>
  </si>
  <si>
    <t>金额单位：</t>
  </si>
  <si>
    <t>元</t>
  </si>
  <si>
    <t>项目名称</t>
  </si>
  <si>
    <t>单位名称</t>
  </si>
  <si>
    <t>绩效目标</t>
  </si>
  <si>
    <t>一级指标</t>
  </si>
  <si>
    <t>二级指标</t>
  </si>
  <si>
    <t>三级指标</t>
  </si>
  <si>
    <t>绩效指标性质</t>
  </si>
  <si>
    <t>绩效指标值</t>
  </si>
  <si>
    <t>绩效度量单位</t>
  </si>
  <si>
    <t>权重</t>
  </si>
  <si>
    <t>指标方向性</t>
  </si>
  <si>
    <t>目标1</t>
  </si>
  <si>
    <t>目标2</t>
  </si>
  <si>
    <t>目标3</t>
  </si>
  <si>
    <t>目标4</t>
  </si>
  <si>
    <t>目标5</t>
  </si>
  <si>
    <t>合计：</t>
  </si>
  <si>
    <t>执法办案</t>
  </si>
  <si>
    <t>156001-儋州市市场监督管理局本级</t>
  </si>
  <si>
    <t>聘请律师1名</t>
  </si>
  <si>
    <t>20名专家证后监管现场审核</t>
  </si>
  <si>
    <t>办案出差500人次</t>
  </si>
  <si>
    <t>产出指标</t>
  </si>
  <si>
    <t>质量指标</t>
  </si>
  <si>
    <t>案件办结合格率</t>
  </si>
  <si>
    <t>≥</t>
  </si>
  <si>
    <t>%</t>
  </si>
  <si>
    <t>正向指标</t>
  </si>
  <si>
    <t>成本指标</t>
  </si>
  <si>
    <t>资金节约率</t>
  </si>
  <si>
    <t>数量指标</t>
  </si>
  <si>
    <t>专家人数</t>
  </si>
  <si>
    <t>人</t>
  </si>
  <si>
    <t>时效指标</t>
  </si>
  <si>
    <t>投诉调解及时性</t>
  </si>
  <si>
    <t>效益指标</t>
  </si>
  <si>
    <t>经济效益指标</t>
  </si>
  <si>
    <t>挽回消费者损失</t>
  </si>
  <si>
    <t>万元</t>
  </si>
  <si>
    <t>社会效益指标</t>
  </si>
  <si>
    <t>打击假冒伪劣产品次数</t>
  </si>
  <si>
    <t>人次</t>
  </si>
  <si>
    <t>满意度指标</t>
  </si>
  <si>
    <t>服务对象满意度指标</t>
  </si>
  <si>
    <t>群众满意度</t>
  </si>
  <si>
    <t>综合事务</t>
  </si>
  <si>
    <t>劳务社会购买服务，40名协管员，7名保安人员，3名食堂人员，3名设备运维人员。充足监管力量。</t>
  </si>
  <si>
    <t>采购220名执法人员制服，统一执法。</t>
  </si>
  <si>
    <t>购置办公自动化设备，创造监管平台。</t>
  </si>
  <si>
    <t>全局235名工作人员参加业务培训，提高监管水平。</t>
  </si>
  <si>
    <t>安排在职、退休人员共409人参加体检，保障身体健康。</t>
  </si>
  <si>
    <t>被装配备人数</t>
  </si>
  <si>
    <t>设备购置成本</t>
  </si>
  <si>
    <t>≤</t>
  </si>
  <si>
    <t>参加人员合格率</t>
  </si>
  <si>
    <t>受理业务及时性</t>
  </si>
  <si>
    <t>参加体检人数</t>
  </si>
  <si>
    <t>购置设备资金节约率</t>
  </si>
  <si>
    <t>提高协助监管力度</t>
  </si>
  <si>
    <t>可持续影响指标</t>
  </si>
  <si>
    <t>统一着装率</t>
  </si>
  <si>
    <t>身体健康保障率</t>
  </si>
  <si>
    <t>人民群众对工作人员服务
态度满意率</t>
  </si>
  <si>
    <t>人民群众对监管人员工作
效率满意度</t>
  </si>
  <si>
    <t>信息系统运行维护费</t>
  </si>
  <si>
    <t>网络线路租赁12个月，确保网络畅通，及时处理业务。</t>
  </si>
  <si>
    <t>监管平台后续服务升级、硬件维护，及时维护数据，提高工作效率。</t>
  </si>
  <si>
    <t>保持系统全年正常运行天数</t>
  </si>
  <si>
    <t>=</t>
  </si>
  <si>
    <t>天</t>
  </si>
  <si>
    <t>监管系统维护、硬件数量</t>
  </si>
  <si>
    <t>户（套）</t>
  </si>
  <si>
    <t>维修维护资金节约率</t>
  </si>
  <si>
    <t>故障解决率</t>
  </si>
  <si>
    <t>及时受理业务量</t>
  </si>
  <si>
    <t>保持网络畅通率</t>
  </si>
  <si>
    <t>市场主体办理业务登记满意率</t>
  </si>
  <si>
    <t>行业监管</t>
  </si>
  <si>
    <t>贯彻落实党中央和国家有关市场监督管理工作的方针政策、法律法规，执行市委市政府决策部署和推进中国（海南）自由贸易试验区、中国特色自由贸易港市场监督管理工作的政策措施。</t>
  </si>
  <si>
    <t>企业年报抽查400家，加强信用监管，推动市场主体信用体系建设。</t>
  </si>
  <si>
    <t>向社会公众及时传播消费者权益保护知识、产品质量安全情况，依法公示和共享有关信息。</t>
  </si>
  <si>
    <t>企业年报抽查户数</t>
  </si>
  <si>
    <t>户</t>
  </si>
  <si>
    <t>印刷宣传册子</t>
  </si>
  <si>
    <t>册</t>
  </si>
  <si>
    <t>信息共享收益时间</t>
  </si>
  <si>
    <t>媒体宣传成本</t>
  </si>
  <si>
    <t>宣传册子合格率</t>
  </si>
  <si>
    <t>公众获取信息率</t>
  </si>
  <si>
    <t>宣传成本节约率</t>
  </si>
  <si>
    <t>公众获取信息满意率</t>
  </si>
  <si>
    <t>食品药品安全保障</t>
  </si>
  <si>
    <t>组织开展食品质量安全监督抽检、风险监测、核查处置，落实食品安全重要信息直报制度。承担市食品安全委员会日常工作。</t>
  </si>
  <si>
    <t>农产品抽检1200批</t>
  </si>
  <si>
    <t>药品抽检200批</t>
  </si>
  <si>
    <t>食品安全周宣传一周</t>
  </si>
  <si>
    <t>化妆品、药品、食品抽检批次</t>
  </si>
  <si>
    <t>次</t>
  </si>
  <si>
    <t>承担农产品抽检的农贸市场户数</t>
  </si>
  <si>
    <t>食品抽检及时性</t>
  </si>
  <si>
    <t>食品、药品、化妆品质量合格率</t>
  </si>
  <si>
    <t>宣传资金节约率</t>
  </si>
  <si>
    <t>保障人民群众的食品安全</t>
  </si>
  <si>
    <t>提高食品生产经营者责任意识</t>
  </si>
  <si>
    <t>人民群众对食品、药品、
化妆品监管机制满意度</t>
  </si>
  <si>
    <t>检验检测能力建设</t>
  </si>
  <si>
    <t>组织实施质量分级制度、质量安全追溯制度</t>
  </si>
  <si>
    <t>监督检查高耗能特种设备节能标准和锅炉环境保护标准的执行情况</t>
  </si>
  <si>
    <t>规范、监督商品量和市场计量行为</t>
  </si>
  <si>
    <t>流通、生产领域商品质量检验（含购样费）95批</t>
  </si>
  <si>
    <t>抽检费用控制数</t>
  </si>
  <si>
    <t>产品抽检批次</t>
  </si>
  <si>
    <t>产品质量合格率</t>
  </si>
  <si>
    <t>问题产品抽检及时率</t>
  </si>
  <si>
    <t>提高产品质量安全率</t>
  </si>
  <si>
    <t>群众对产品质量安全满意度</t>
  </si>
  <si>
    <t>标准化试点示范项目</t>
  </si>
  <si>
    <t>标准化试点示范项目1个</t>
  </si>
  <si>
    <t>创建儋州鸡林下生态养殖技术规程</t>
  </si>
  <si>
    <t>鸡场寄生虫病防治技术规范化管理</t>
  </si>
  <si>
    <t>养殖生长率</t>
  </si>
  <si>
    <t>标准化试点示范项目数量</t>
  </si>
  <si>
    <t>防治养殖寄生虫及时性</t>
  </si>
  <si>
    <t>成本控制率</t>
  </si>
  <si>
    <t>养殖资金收益率</t>
  </si>
  <si>
    <t>带动养殖户</t>
  </si>
  <si>
    <t>养殖户满意度</t>
  </si>
  <si>
    <t>双打办工作经费</t>
  </si>
  <si>
    <t>监管系统保障2人</t>
  </si>
  <si>
    <t>打击传销行为出差200人次</t>
  </si>
  <si>
    <t>电脑购2台</t>
  </si>
  <si>
    <t>打击传销出差人次</t>
  </si>
  <si>
    <t>电脑购置费控制数</t>
  </si>
  <si>
    <t>元/台</t>
  </si>
  <si>
    <t>打击违法行为及时性</t>
  </si>
  <si>
    <t>电脑质量合格率</t>
  </si>
  <si>
    <t>维护公平、公正交易率</t>
  </si>
  <si>
    <t>挽回经济损失</t>
  </si>
  <si>
    <t>群众满意率</t>
  </si>
  <si>
    <t>党建活动经费</t>
  </si>
  <si>
    <t>印刷党建资料2000份</t>
  </si>
  <si>
    <t>走访困难党员35人</t>
  </si>
  <si>
    <t>印刷品合格率</t>
  </si>
  <si>
    <t>慰问党员人数</t>
  </si>
  <si>
    <t>党建工作宣传覆盖率</t>
  </si>
  <si>
    <t>党性学习率</t>
  </si>
  <si>
    <t>党建活动创新提高率</t>
  </si>
  <si>
    <t>党员满意度</t>
  </si>
  <si>
    <t>152002-儋州市食品药品稽查支队</t>
  </si>
  <si>
    <t>组织查处餐饮业环节食品安全，以及药品、医疗器械、保健食品、化妆品等研制、生产、流通、使用方面的违法违规行为</t>
  </si>
  <si>
    <t>案件材料成本控制率</t>
  </si>
  <si>
    <t>《</t>
  </si>
  <si>
    <t>“四品一械”投诉举报案处理及时性</t>
  </si>
  <si>
    <t>》</t>
  </si>
  <si>
    <t>全年办理案件数</t>
  </si>
  <si>
    <t>件</t>
  </si>
  <si>
    <t>“四品一械”案件结案率</t>
  </si>
  <si>
    <t>食品安全事故爆发率</t>
  </si>
  <si>
    <t>服务对象满意度</t>
  </si>
  <si>
    <t>定性</t>
  </si>
  <si>
    <t>好坏</t>
  </si>
  <si>
    <t>支队食品药品安全保障</t>
  </si>
  <si>
    <t>依法对辖区内食品、药品、医疗器械、保健食品、化妆品进行监督抽样送检</t>
  </si>
  <si>
    <t>食品抽样送检及时率</t>
  </si>
  <si>
    <t>食品抽样送检合格率</t>
  </si>
  <si>
    <t>“四品一械”抽样样品购置费控制率</t>
  </si>
  <si>
    <t>食品抽样总数</t>
  </si>
  <si>
    <t>食品抽样检测合格率</t>
  </si>
  <si>
    <t>支队综合办公</t>
  </si>
  <si>
    <t>宣传印刷“四品一械”执法文书及法律知识宣传册</t>
  </si>
  <si>
    <t>印刷“四品一械”执法文书成本控制率</t>
  </si>
  <si>
    <t>印刷“四品一械”执法文书份数</t>
  </si>
  <si>
    <t>份</t>
  </si>
  <si>
    <t>“3.15”打假日普法宣传日“四品一械”法律知识宣传人次</t>
  </si>
  <si>
    <t>“3.15”普法日处理法律咨询援助及投诉及时性</t>
  </si>
  <si>
    <t>“四品一械”法律知识普及率</t>
  </si>
  <si>
    <t>计量检定（所）</t>
  </si>
  <si>
    <t>151002-海南省儋州质量技术监督技术所</t>
  </si>
  <si>
    <t>对全市电子秤等计量检定</t>
  </si>
  <si>
    <t>对洋浦区内企业及加油站进行计量检定</t>
  </si>
  <si>
    <t>合格率达80%以上</t>
  </si>
  <si>
    <t>及时检定</t>
  </si>
  <si>
    <t>台、套</t>
  </si>
  <si>
    <t>成本控制在预算内</t>
  </si>
  <si>
    <t>检定电子秤5000台件、检定加油机700台、每年检
定血压计300台、每年检定砝码2000个</t>
  </si>
  <si>
    <t>群众利益</t>
  </si>
  <si>
    <t>企业计量器具达标</t>
  </si>
  <si>
    <t>企业满意度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</si>
</sst>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35">
    <font>
      <sz val="11"/>
      <color theme="1"/>
      <name val="宋体"/>
      <charset val="134"/>
      <scheme val="minor"/>
    </font>
    <font>
      <sz val="12"/>
      <name val="宋体"/>
      <charset val="0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b/>
      <sz val="22"/>
      <name val="宋体"/>
      <charset val="134"/>
    </font>
    <font>
      <b/>
      <sz val="22"/>
      <color indexed="8"/>
      <name val="宋体"/>
      <charset val="134"/>
    </font>
    <font>
      <sz val="11"/>
      <name val="宋体"/>
      <charset val="134"/>
    </font>
    <font>
      <sz val="12"/>
      <color indexed="8"/>
      <name val="Dialog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10"/>
      <name val="宋体"/>
      <charset val="134"/>
    </font>
    <font>
      <sz val="10"/>
      <color indexed="8"/>
      <name val="宋体"/>
      <charset val="134"/>
    </font>
    <font>
      <sz val="10"/>
      <color indexed="63"/>
      <name val="宋体"/>
      <charset val="134"/>
    </font>
    <font>
      <b/>
      <sz val="2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11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2" fillId="18" borderId="19" applyNumberFormat="0" applyAlignment="0" applyProtection="0">
      <alignment vertical="center"/>
    </xf>
    <xf numFmtId="0" fontId="28" fillId="18" borderId="15" applyNumberFormat="0" applyAlignment="0" applyProtection="0">
      <alignment vertical="center"/>
    </xf>
    <xf numFmtId="0" fontId="33" fillId="27" borderId="20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4" fillId="0" borderId="0"/>
  </cellStyleXfs>
  <cellXfs count="8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" fontId="3" fillId="0" borderId="1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right" vertical="center" wrapText="1" shrinkToFit="1"/>
    </xf>
    <xf numFmtId="49" fontId="11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 shrinkToFit="1"/>
    </xf>
    <xf numFmtId="49" fontId="3" fillId="0" borderId="3" xfId="0" applyNumberFormat="1" applyFont="1" applyFill="1" applyBorder="1" applyAlignment="1">
      <alignment horizontal="center" vertical="center" wrapText="1" shrinkToFit="1"/>
    </xf>
    <xf numFmtId="49" fontId="3" fillId="0" borderId="4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 wrapText="1" shrinkToFit="1"/>
    </xf>
    <xf numFmtId="0" fontId="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176" fontId="0" fillId="0" borderId="1" xfId="0" applyNumberFormat="1" applyBorder="1">
      <alignment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3" fillId="2" borderId="0" xfId="0" applyFont="1" applyFill="1" applyBorder="1" applyAlignment="1">
      <alignment horizontal="left" vertical="center" wrapText="1"/>
    </xf>
    <xf numFmtId="176" fontId="0" fillId="0" borderId="0" xfId="0" applyNumberFormat="1" applyBorder="1">
      <alignment vertical="center"/>
    </xf>
    <xf numFmtId="0" fontId="0" fillId="0" borderId="0" xfId="0" applyFont="1" applyAlignment="1">
      <alignment wrapText="1"/>
    </xf>
    <xf numFmtId="4" fontId="5" fillId="0" borderId="0" xfId="0" applyNumberFormat="1" applyFont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>
      <alignment vertical="center"/>
    </xf>
    <xf numFmtId="43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0" fontId="0" fillId="0" borderId="11" xfId="0" applyBorder="1" applyAlignment="1">
      <alignment horizontal="right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2" fillId="0" borderId="1" xfId="0" applyFont="1" applyBorder="1">
      <alignment vertical="center"/>
    </xf>
    <xf numFmtId="49" fontId="8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12" fillId="2" borderId="1" xfId="0" applyNumberFormat="1" applyFont="1" applyFill="1" applyBorder="1" applyAlignment="1">
      <alignment horizontal="left" vertical="center" wrapText="1"/>
    </xf>
    <xf numFmtId="177" fontId="12" fillId="2" borderId="1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>
      <alignment vertical="center"/>
    </xf>
    <xf numFmtId="176" fontId="0" fillId="0" borderId="12" xfId="0" applyNumberFormat="1" applyBorder="1">
      <alignment vertical="center"/>
    </xf>
    <xf numFmtId="176" fontId="2" fillId="0" borderId="12" xfId="0" applyNumberFormat="1" applyFont="1" applyBorder="1">
      <alignment vertical="center"/>
    </xf>
    <xf numFmtId="0" fontId="13" fillId="3" borderId="1" xfId="0" applyFont="1" applyFill="1" applyBorder="1" applyAlignment="1">
      <alignment horizontal="left" vertical="center" wrapText="1"/>
    </xf>
    <xf numFmtId="176" fontId="0" fillId="3" borderId="1" xfId="0" applyNumberFormat="1" applyFill="1" applyBorder="1">
      <alignment vertical="center"/>
    </xf>
    <xf numFmtId="0" fontId="0" fillId="0" borderId="0" xfId="0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opLeftCell="A10" workbookViewId="0">
      <selection activeCell="C7" sqref="C7"/>
    </sheetView>
  </sheetViews>
  <sheetFormatPr defaultColWidth="9" defaultRowHeight="24.95" customHeight="1" outlineLevelCol="5"/>
  <cols>
    <col min="1" max="1" width="28.125" customWidth="1"/>
    <col min="2" max="2" width="15.875" customWidth="1"/>
    <col min="3" max="3" width="32.125" customWidth="1"/>
    <col min="4" max="4" width="17.125" customWidth="1"/>
    <col min="5" max="5" width="18.125" customWidth="1"/>
    <col min="6" max="6" width="17.75" customWidth="1"/>
  </cols>
  <sheetData>
    <row r="1" ht="24.75" customHeight="1" spans="1:1">
      <c r="A1" t="s">
        <v>0</v>
      </c>
    </row>
    <row r="2" ht="39" customHeight="1" spans="1:6">
      <c r="A2" s="36" t="s">
        <v>1</v>
      </c>
      <c r="B2" s="36"/>
      <c r="C2" s="36"/>
      <c r="D2" s="36"/>
      <c r="E2" s="36"/>
      <c r="F2" s="36"/>
    </row>
    <row r="3" ht="26.25" customHeight="1" spans="1:6">
      <c r="A3" s="37" t="s">
        <v>2</v>
      </c>
      <c r="B3" s="36"/>
      <c r="C3" s="36"/>
      <c r="D3" s="36"/>
      <c r="E3" s="36"/>
      <c r="F3" s="82" t="s">
        <v>3</v>
      </c>
    </row>
    <row r="4" customHeight="1" spans="1:6">
      <c r="A4" s="42" t="s">
        <v>4</v>
      </c>
      <c r="B4" s="42"/>
      <c r="C4" s="42" t="s">
        <v>5</v>
      </c>
      <c r="D4" s="42"/>
      <c r="E4" s="42"/>
      <c r="F4" s="42"/>
    </row>
    <row r="5" customHeight="1" spans="1:6">
      <c r="A5" s="42" t="s">
        <v>6</v>
      </c>
      <c r="B5" s="42" t="s">
        <v>7</v>
      </c>
      <c r="C5" s="42" t="s">
        <v>6</v>
      </c>
      <c r="D5" s="42" t="s">
        <v>8</v>
      </c>
      <c r="E5" s="42" t="s">
        <v>9</v>
      </c>
      <c r="F5" s="42" t="s">
        <v>10</v>
      </c>
    </row>
    <row r="6" customHeight="1" spans="1:6">
      <c r="A6" s="57" t="s">
        <v>11</v>
      </c>
      <c r="B6" s="44"/>
      <c r="C6" s="57" t="s">
        <v>12</v>
      </c>
      <c r="D6" s="44"/>
      <c r="E6" s="44"/>
      <c r="F6" s="44"/>
    </row>
    <row r="7" customHeight="1" spans="1:6">
      <c r="A7" s="57" t="s">
        <v>13</v>
      </c>
      <c r="B7" s="44">
        <v>53866138</v>
      </c>
      <c r="C7" s="62" t="s">
        <v>14</v>
      </c>
      <c r="D7" s="44">
        <f t="shared" ref="D7:D18" si="0">E7+F7</f>
        <v>42486142.3</v>
      </c>
      <c r="E7" s="44">
        <v>42486142.3</v>
      </c>
      <c r="F7" s="44"/>
    </row>
    <row r="8" customHeight="1" spans="1:6">
      <c r="A8" s="57" t="s">
        <v>15</v>
      </c>
      <c r="B8" s="44"/>
      <c r="C8" s="62" t="s">
        <v>16</v>
      </c>
      <c r="D8" s="44">
        <f t="shared" si="0"/>
        <v>0</v>
      </c>
      <c r="E8" s="44"/>
      <c r="F8" s="44"/>
    </row>
    <row r="9" customHeight="1" spans="1:6">
      <c r="A9" s="57"/>
      <c r="B9" s="44"/>
      <c r="C9" s="62" t="s">
        <v>17</v>
      </c>
      <c r="D9" s="44">
        <f t="shared" si="0"/>
        <v>0</v>
      </c>
      <c r="E9" s="44"/>
      <c r="F9" s="44"/>
    </row>
    <row r="10" customHeight="1" spans="1:6">
      <c r="A10" s="57"/>
      <c r="B10" s="44"/>
      <c r="C10" s="62" t="s">
        <v>18</v>
      </c>
      <c r="D10" s="44">
        <f t="shared" si="0"/>
        <v>0</v>
      </c>
      <c r="E10" s="44"/>
      <c r="F10" s="44"/>
    </row>
    <row r="11" customHeight="1" spans="1:6">
      <c r="A11" s="57"/>
      <c r="B11" s="44"/>
      <c r="C11" s="62" t="s">
        <v>19</v>
      </c>
      <c r="D11" s="44">
        <f t="shared" si="0"/>
        <v>0</v>
      </c>
      <c r="E11" s="44"/>
      <c r="F11" s="44"/>
    </row>
    <row r="12" customHeight="1" spans="1:6">
      <c r="A12" s="57"/>
      <c r="B12" s="44"/>
      <c r="C12" s="62" t="s">
        <v>20</v>
      </c>
      <c r="D12" s="44">
        <f t="shared" si="0"/>
        <v>0</v>
      </c>
      <c r="E12" s="44"/>
      <c r="F12" s="44"/>
    </row>
    <row r="13" customHeight="1" spans="1:6">
      <c r="A13" s="57"/>
      <c r="B13" s="44"/>
      <c r="C13" s="62" t="s">
        <v>21</v>
      </c>
      <c r="D13" s="44">
        <f t="shared" si="0"/>
        <v>0</v>
      </c>
      <c r="E13" s="44"/>
      <c r="F13" s="44"/>
    </row>
    <row r="14" customHeight="1" spans="1:6">
      <c r="A14" s="57"/>
      <c r="B14" s="44"/>
      <c r="C14" s="62" t="s">
        <v>22</v>
      </c>
      <c r="D14" s="44">
        <v>3852515.1</v>
      </c>
      <c r="E14" s="44">
        <v>3852515.1</v>
      </c>
      <c r="F14" s="44"/>
    </row>
    <row r="15" customHeight="1" spans="1:6">
      <c r="A15" s="57"/>
      <c r="B15" s="44"/>
      <c r="C15" s="62" t="s">
        <v>23</v>
      </c>
      <c r="D15" s="44">
        <f t="shared" si="0"/>
        <v>0</v>
      </c>
      <c r="E15" s="44"/>
      <c r="F15" s="44"/>
    </row>
    <row r="16" customHeight="1" spans="1:6">
      <c r="A16" s="57"/>
      <c r="B16" s="44"/>
      <c r="C16" s="62" t="s">
        <v>24</v>
      </c>
      <c r="D16" s="44">
        <v>4471195.5</v>
      </c>
      <c r="E16" s="44">
        <v>4471195.5</v>
      </c>
      <c r="F16" s="44"/>
    </row>
    <row r="17" customHeight="1" spans="1:6">
      <c r="A17" s="57"/>
      <c r="B17" s="44"/>
      <c r="C17" s="62" t="s">
        <v>25</v>
      </c>
      <c r="D17" s="44">
        <f t="shared" si="0"/>
        <v>0</v>
      </c>
      <c r="E17" s="44"/>
      <c r="F17" s="44"/>
    </row>
    <row r="18" customHeight="1" spans="1:6">
      <c r="A18" s="57"/>
      <c r="B18" s="44"/>
      <c r="C18" s="62" t="s">
        <v>26</v>
      </c>
      <c r="D18" s="44">
        <f t="shared" si="0"/>
        <v>0</v>
      </c>
      <c r="E18" s="44"/>
      <c r="F18" s="44"/>
    </row>
    <row r="19" customHeight="1" spans="1:6">
      <c r="A19" s="57"/>
      <c r="B19" s="44"/>
      <c r="C19" s="62" t="s">
        <v>27</v>
      </c>
      <c r="D19" s="44">
        <f t="shared" ref="D19:D33" si="1">E19+F19</f>
        <v>0</v>
      </c>
      <c r="E19" s="44"/>
      <c r="F19" s="44"/>
    </row>
    <row r="20" customHeight="1" spans="1:6">
      <c r="A20" s="57"/>
      <c r="B20" s="44"/>
      <c r="C20" s="62" t="s">
        <v>28</v>
      </c>
      <c r="D20" s="44">
        <f t="shared" si="1"/>
        <v>0</v>
      </c>
      <c r="E20" s="44"/>
      <c r="F20" s="44"/>
    </row>
    <row r="21" customHeight="1" spans="1:6">
      <c r="A21" s="57"/>
      <c r="B21" s="44"/>
      <c r="C21" s="62" t="s">
        <v>29</v>
      </c>
      <c r="D21" s="44">
        <f t="shared" si="1"/>
        <v>0</v>
      </c>
      <c r="E21" s="44"/>
      <c r="F21" s="44"/>
    </row>
    <row r="22" customHeight="1" spans="1:6">
      <c r="A22" s="57"/>
      <c r="B22" s="44"/>
      <c r="C22" s="62" t="s">
        <v>30</v>
      </c>
      <c r="D22" s="44">
        <f t="shared" si="1"/>
        <v>0</v>
      </c>
      <c r="E22" s="44"/>
      <c r="F22" s="44"/>
    </row>
    <row r="23" customHeight="1" spans="1:6">
      <c r="A23" s="57"/>
      <c r="B23" s="44"/>
      <c r="C23" s="62" t="s">
        <v>31</v>
      </c>
      <c r="D23" s="44">
        <f t="shared" si="1"/>
        <v>0</v>
      </c>
      <c r="E23" s="44"/>
      <c r="F23" s="44"/>
    </row>
    <row r="24" customHeight="1" spans="1:6">
      <c r="A24" s="57"/>
      <c r="B24" s="44"/>
      <c r="C24" s="62" t="s">
        <v>32</v>
      </c>
      <c r="D24" s="44">
        <f t="shared" si="1"/>
        <v>0</v>
      </c>
      <c r="E24" s="44"/>
      <c r="F24" s="44"/>
    </row>
    <row r="25" customHeight="1" spans="1:6">
      <c r="A25" s="57"/>
      <c r="B25" s="44"/>
      <c r="C25" s="62" t="s">
        <v>33</v>
      </c>
      <c r="D25" s="44">
        <f t="shared" si="1"/>
        <v>0</v>
      </c>
      <c r="E25" s="44"/>
      <c r="F25" s="44"/>
    </row>
    <row r="26" customHeight="1" spans="1:6">
      <c r="A26" s="57"/>
      <c r="B26" s="44"/>
      <c r="C26" s="62" t="s">
        <v>34</v>
      </c>
      <c r="D26" s="44">
        <v>3056285.1</v>
      </c>
      <c r="E26" s="44">
        <v>3056285.1</v>
      </c>
      <c r="F26" s="44"/>
    </row>
    <row r="27" customHeight="1" spans="1:6">
      <c r="A27" s="57"/>
      <c r="B27" s="44"/>
      <c r="C27" s="62" t="s">
        <v>35</v>
      </c>
      <c r="D27" s="44">
        <f t="shared" si="1"/>
        <v>0</v>
      </c>
      <c r="E27" s="44"/>
      <c r="F27" s="44"/>
    </row>
    <row r="28" customHeight="1" spans="1:6">
      <c r="A28" s="57"/>
      <c r="B28" s="44"/>
      <c r="C28" s="62" t="s">
        <v>36</v>
      </c>
      <c r="D28" s="44">
        <f t="shared" si="1"/>
        <v>0</v>
      </c>
      <c r="E28" s="44"/>
      <c r="F28" s="44"/>
    </row>
    <row r="29" customHeight="1" spans="1:6">
      <c r="A29" s="57"/>
      <c r="B29" s="44"/>
      <c r="C29" s="62" t="s">
        <v>37</v>
      </c>
      <c r="D29" s="44">
        <f t="shared" si="1"/>
        <v>0</v>
      </c>
      <c r="E29" s="44"/>
      <c r="F29" s="44"/>
    </row>
    <row r="30" customHeight="1" spans="1:6">
      <c r="A30" s="57"/>
      <c r="B30" s="44"/>
      <c r="C30" s="62" t="s">
        <v>38</v>
      </c>
      <c r="D30" s="44">
        <f t="shared" si="1"/>
        <v>0</v>
      </c>
      <c r="E30" s="44"/>
      <c r="F30" s="44"/>
    </row>
    <row r="31" customHeight="1" spans="1:6">
      <c r="A31" s="57"/>
      <c r="B31" s="44"/>
      <c r="C31" s="62" t="s">
        <v>39</v>
      </c>
      <c r="D31" s="44">
        <f t="shared" si="1"/>
        <v>0</v>
      </c>
      <c r="E31" s="44"/>
      <c r="F31" s="44"/>
    </row>
    <row r="32" customHeight="1" spans="1:6">
      <c r="A32" s="57"/>
      <c r="B32" s="44"/>
      <c r="C32" s="62" t="s">
        <v>40</v>
      </c>
      <c r="D32" s="44">
        <f t="shared" si="1"/>
        <v>0</v>
      </c>
      <c r="E32" s="44"/>
      <c r="F32" s="44"/>
    </row>
    <row r="33" ht="39" customHeight="1" spans="1:6">
      <c r="A33" s="57"/>
      <c r="B33" s="44"/>
      <c r="C33" s="62" t="s">
        <v>41</v>
      </c>
      <c r="D33" s="44">
        <f t="shared" si="1"/>
        <v>0</v>
      </c>
      <c r="E33" s="44"/>
      <c r="F33" s="44"/>
    </row>
    <row r="34" ht="53.1" customHeight="1" spans="1:6">
      <c r="A34" s="57" t="s">
        <v>42</v>
      </c>
      <c r="B34" s="44">
        <f>B7+B8</f>
        <v>53866138</v>
      </c>
      <c r="C34" s="62" t="s">
        <v>43</v>
      </c>
      <c r="D34" s="44">
        <f t="shared" ref="B34:F34" si="2">SUM(D6:D33)</f>
        <v>53866138</v>
      </c>
      <c r="E34" s="44">
        <f t="shared" si="2"/>
        <v>53866138</v>
      </c>
      <c r="F34" s="44">
        <f t="shared" si="2"/>
        <v>0</v>
      </c>
    </row>
  </sheetData>
  <mergeCells count="3">
    <mergeCell ref="A2:F2"/>
    <mergeCell ref="A4:B4"/>
    <mergeCell ref="C4:F4"/>
  </mergeCells>
  <printOptions horizontalCentered="1"/>
  <pageMargins left="0.0388888888888889" right="0.0388888888888889" top="0.747916666666667" bottom="0.747916666666667" header="0.313888888888889" footer="0.313888888888889"/>
  <pageSetup paperSize="9" scale="7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2"/>
  <sheetViews>
    <sheetView workbookViewId="0">
      <pane ySplit="5" topLeftCell="A6" activePane="bottomLeft" state="frozen"/>
      <selection/>
      <selection pane="bottomLeft" activeCell="F14" sqref="F14:F25"/>
    </sheetView>
  </sheetViews>
  <sheetFormatPr defaultColWidth="9" defaultRowHeight="14.25"/>
  <cols>
    <col min="1" max="2" width="33.3916666666667" style="1" customWidth="1"/>
    <col min="3" max="3" width="16.6916666666667" style="1" customWidth="1"/>
    <col min="4" max="8" width="13.3583333333333" style="1" customWidth="1"/>
    <col min="9" max="10" width="16.6916666666667" style="1" customWidth="1"/>
    <col min="11" max="11" width="41.7416666666667" style="1" customWidth="1"/>
    <col min="12" max="12" width="13.025" style="1" customWidth="1"/>
    <col min="13" max="13" width="10.6916666666667" style="1" customWidth="1"/>
    <col min="14" max="14" width="13.1916666666667" style="1" customWidth="1"/>
    <col min="15" max="15" width="8.18333333333333" style="1" customWidth="1"/>
    <col min="16" max="16" width="12.3583333333333" style="1" customWidth="1"/>
    <col min="17" max="16384" width="9" style="1"/>
  </cols>
  <sheetData>
    <row r="1" ht="14.75" customHeight="1" spans="1:16">
      <c r="A1" s="2" t="s">
        <v>134</v>
      </c>
      <c r="B1" s="3"/>
      <c r="C1" s="4"/>
      <c r="D1" s="4"/>
      <c r="E1" s="4"/>
      <c r="F1" s="4"/>
      <c r="G1" s="4"/>
      <c r="H1" s="4"/>
      <c r="I1" s="4"/>
      <c r="J1" s="4"/>
      <c r="K1" s="18"/>
      <c r="L1" s="19"/>
      <c r="M1" s="19"/>
      <c r="N1" s="19"/>
      <c r="O1" s="19"/>
      <c r="P1" s="19"/>
    </row>
    <row r="2" ht="24.55" customHeight="1" spans="1:16">
      <c r="A2" s="5" t="s">
        <v>135</v>
      </c>
      <c r="B2" s="6"/>
      <c r="C2" s="6"/>
      <c r="D2" s="6"/>
      <c r="E2" s="6"/>
      <c r="F2" s="6"/>
      <c r="G2" s="6"/>
      <c r="H2" s="6"/>
      <c r="I2" s="6"/>
      <c r="J2" s="6"/>
      <c r="K2" s="6"/>
      <c r="L2" s="20"/>
      <c r="M2" s="20"/>
      <c r="N2" s="20"/>
      <c r="O2" s="20"/>
      <c r="P2" s="20"/>
    </row>
    <row r="3" ht="17.7" customHeight="1" spans="1:16">
      <c r="A3" s="7" t="s">
        <v>136</v>
      </c>
      <c r="B3" s="8"/>
      <c r="C3" s="9"/>
      <c r="D3" s="9"/>
      <c r="E3" s="9"/>
      <c r="F3" s="9"/>
      <c r="G3" s="9"/>
      <c r="H3" s="9"/>
      <c r="I3" s="9"/>
      <c r="J3" s="21" t="s">
        <v>137</v>
      </c>
      <c r="K3" s="22" t="s">
        <v>138</v>
      </c>
      <c r="L3" s="23"/>
      <c r="M3" s="23"/>
      <c r="N3" s="23"/>
      <c r="O3" s="23"/>
      <c r="P3" s="23"/>
    </row>
    <row r="4" ht="19.65" customHeight="1" spans="1:16">
      <c r="A4" s="10" t="s">
        <v>139</v>
      </c>
      <c r="B4" s="11" t="s">
        <v>140</v>
      </c>
      <c r="C4" s="11" t="s">
        <v>7</v>
      </c>
      <c r="D4" s="11" t="s">
        <v>141</v>
      </c>
      <c r="E4" s="11"/>
      <c r="F4" s="11"/>
      <c r="G4" s="11"/>
      <c r="H4" s="11"/>
      <c r="I4" s="11" t="s">
        <v>142</v>
      </c>
      <c r="J4" s="11" t="s">
        <v>143</v>
      </c>
      <c r="K4" s="11" t="s">
        <v>144</v>
      </c>
      <c r="L4" s="11" t="s">
        <v>145</v>
      </c>
      <c r="M4" s="11" t="s">
        <v>146</v>
      </c>
      <c r="N4" s="11" t="s">
        <v>147</v>
      </c>
      <c r="O4" s="11" t="s">
        <v>148</v>
      </c>
      <c r="P4" s="11" t="s">
        <v>149</v>
      </c>
    </row>
    <row r="5" ht="19.65" customHeight="1" spans="1:16">
      <c r="A5" s="10"/>
      <c r="B5" s="11"/>
      <c r="C5" s="11"/>
      <c r="D5" s="11" t="s">
        <v>150</v>
      </c>
      <c r="E5" s="11" t="s">
        <v>151</v>
      </c>
      <c r="F5" s="11" t="s">
        <v>152</v>
      </c>
      <c r="G5" s="11" t="s">
        <v>153</v>
      </c>
      <c r="H5" s="11" t="s">
        <v>154</v>
      </c>
      <c r="I5" s="11"/>
      <c r="J5" s="11"/>
      <c r="K5" s="11"/>
      <c r="L5" s="11"/>
      <c r="M5" s="11"/>
      <c r="N5" s="11"/>
      <c r="O5" s="11"/>
      <c r="P5" s="11"/>
    </row>
    <row r="6" ht="19.65" customHeight="1" spans="1:16">
      <c r="A6" s="10" t="s">
        <v>155</v>
      </c>
      <c r="B6" s="12"/>
      <c r="C6" s="13">
        <f>SUM(C7:C100)</f>
        <v>9611400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ht="19.65" customHeight="1" spans="1:16">
      <c r="A7" s="15" t="s">
        <v>156</v>
      </c>
      <c r="B7" s="16" t="s">
        <v>157</v>
      </c>
      <c r="C7" s="17">
        <v>25400</v>
      </c>
      <c r="D7" s="16" t="s">
        <v>158</v>
      </c>
      <c r="E7" s="16" t="s">
        <v>159</v>
      </c>
      <c r="F7" s="16" t="s">
        <v>160</v>
      </c>
      <c r="G7" s="16"/>
      <c r="H7" s="16"/>
      <c r="I7" s="16" t="s">
        <v>161</v>
      </c>
      <c r="J7" s="16" t="s">
        <v>162</v>
      </c>
      <c r="K7" s="16" t="s">
        <v>163</v>
      </c>
      <c r="L7" s="24" t="s">
        <v>164</v>
      </c>
      <c r="M7" s="25">
        <v>95</v>
      </c>
      <c r="N7" s="24" t="s">
        <v>165</v>
      </c>
      <c r="O7" s="25">
        <v>10</v>
      </c>
      <c r="P7" s="24" t="s">
        <v>166</v>
      </c>
    </row>
    <row r="8" ht="19.65" customHeight="1" spans="1:16">
      <c r="A8" s="15"/>
      <c r="B8" s="16"/>
      <c r="C8" s="17"/>
      <c r="D8" s="16"/>
      <c r="E8" s="16"/>
      <c r="F8" s="16"/>
      <c r="G8" s="16"/>
      <c r="H8" s="16"/>
      <c r="I8" s="16"/>
      <c r="J8" s="16" t="s">
        <v>167</v>
      </c>
      <c r="K8" s="16" t="s">
        <v>168</v>
      </c>
      <c r="L8" s="24" t="s">
        <v>164</v>
      </c>
      <c r="M8" s="25">
        <v>10</v>
      </c>
      <c r="N8" s="24" t="s">
        <v>165</v>
      </c>
      <c r="O8" s="25">
        <v>10</v>
      </c>
      <c r="P8" s="24" t="s">
        <v>166</v>
      </c>
    </row>
    <row r="9" ht="19.65" customHeight="1" spans="1:16">
      <c r="A9" s="15"/>
      <c r="B9" s="16"/>
      <c r="C9" s="17"/>
      <c r="D9" s="16"/>
      <c r="E9" s="16"/>
      <c r="F9" s="16"/>
      <c r="G9" s="16"/>
      <c r="H9" s="16"/>
      <c r="I9" s="16"/>
      <c r="J9" s="16" t="s">
        <v>169</v>
      </c>
      <c r="K9" s="16" t="s">
        <v>170</v>
      </c>
      <c r="L9" s="24" t="s">
        <v>164</v>
      </c>
      <c r="M9" s="25">
        <v>20</v>
      </c>
      <c r="N9" s="24" t="s">
        <v>171</v>
      </c>
      <c r="O9" s="25">
        <v>10</v>
      </c>
      <c r="P9" s="24" t="s">
        <v>166</v>
      </c>
    </row>
    <row r="10" ht="19.65" customHeight="1" spans="1:16">
      <c r="A10" s="15"/>
      <c r="B10" s="16"/>
      <c r="C10" s="17"/>
      <c r="D10" s="16"/>
      <c r="E10" s="16"/>
      <c r="F10" s="16"/>
      <c r="G10" s="16"/>
      <c r="H10" s="16"/>
      <c r="I10" s="16"/>
      <c r="J10" s="16" t="s">
        <v>172</v>
      </c>
      <c r="K10" s="16" t="s">
        <v>173</v>
      </c>
      <c r="L10" s="24" t="s">
        <v>164</v>
      </c>
      <c r="M10" s="25">
        <v>95</v>
      </c>
      <c r="N10" s="24" t="s">
        <v>165</v>
      </c>
      <c r="O10" s="25">
        <v>20</v>
      </c>
      <c r="P10" s="24" t="s">
        <v>166</v>
      </c>
    </row>
    <row r="11" ht="19.65" customHeight="1" spans="1:16">
      <c r="A11" s="15"/>
      <c r="B11" s="16"/>
      <c r="C11" s="17"/>
      <c r="D11" s="16"/>
      <c r="E11" s="16"/>
      <c r="F11" s="16"/>
      <c r="G11" s="16"/>
      <c r="H11" s="16"/>
      <c r="I11" s="26" t="s">
        <v>174</v>
      </c>
      <c r="J11" s="16" t="s">
        <v>175</v>
      </c>
      <c r="K11" s="16" t="s">
        <v>176</v>
      </c>
      <c r="L11" s="24" t="s">
        <v>164</v>
      </c>
      <c r="M11" s="25">
        <v>367.79</v>
      </c>
      <c r="N11" s="24" t="s">
        <v>177</v>
      </c>
      <c r="O11" s="25">
        <v>10</v>
      </c>
      <c r="P11" s="24" t="s">
        <v>166</v>
      </c>
    </row>
    <row r="12" ht="31.4" customHeight="1" spans="1:16">
      <c r="A12" s="15"/>
      <c r="B12" s="16"/>
      <c r="C12" s="17"/>
      <c r="D12" s="16"/>
      <c r="E12" s="16"/>
      <c r="F12" s="16"/>
      <c r="G12" s="16"/>
      <c r="H12" s="16"/>
      <c r="I12" s="27"/>
      <c r="J12" s="16" t="s">
        <v>178</v>
      </c>
      <c r="K12" s="16" t="s">
        <v>179</v>
      </c>
      <c r="L12" s="24" t="s">
        <v>164</v>
      </c>
      <c r="M12" s="25">
        <v>200</v>
      </c>
      <c r="N12" s="24" t="s">
        <v>180</v>
      </c>
      <c r="O12" s="25">
        <v>10</v>
      </c>
      <c r="P12" s="24" t="s">
        <v>166</v>
      </c>
    </row>
    <row r="13" ht="19.65" customHeight="1" spans="1:16">
      <c r="A13" s="15"/>
      <c r="B13" s="16"/>
      <c r="C13" s="17"/>
      <c r="D13" s="16"/>
      <c r="E13" s="16"/>
      <c r="F13" s="16"/>
      <c r="G13" s="16"/>
      <c r="H13" s="16"/>
      <c r="I13" s="16" t="s">
        <v>181</v>
      </c>
      <c r="J13" s="16" t="s">
        <v>182</v>
      </c>
      <c r="K13" s="16" t="s">
        <v>183</v>
      </c>
      <c r="L13" s="24" t="s">
        <v>164</v>
      </c>
      <c r="M13" s="25">
        <v>95</v>
      </c>
      <c r="N13" s="24" t="s">
        <v>165</v>
      </c>
      <c r="O13" s="25">
        <v>10</v>
      </c>
      <c r="P13" s="24" t="s">
        <v>166</v>
      </c>
    </row>
    <row r="14" ht="19.65" customHeight="1" spans="1:16">
      <c r="A14" s="15" t="s">
        <v>184</v>
      </c>
      <c r="B14" s="16" t="s">
        <v>157</v>
      </c>
      <c r="C14" s="17">
        <v>3711400</v>
      </c>
      <c r="D14" s="16" t="s">
        <v>185</v>
      </c>
      <c r="E14" s="16" t="s">
        <v>186</v>
      </c>
      <c r="F14" s="16" t="s">
        <v>187</v>
      </c>
      <c r="G14" s="16" t="s">
        <v>188</v>
      </c>
      <c r="H14" s="16" t="s">
        <v>189</v>
      </c>
      <c r="I14" s="16" t="s">
        <v>161</v>
      </c>
      <c r="J14" s="16" t="s">
        <v>169</v>
      </c>
      <c r="K14" s="16" t="s">
        <v>190</v>
      </c>
      <c r="L14" s="24" t="s">
        <v>164</v>
      </c>
      <c r="M14" s="25">
        <v>220</v>
      </c>
      <c r="N14" s="24" t="s">
        <v>171</v>
      </c>
      <c r="O14" s="25">
        <v>5</v>
      </c>
      <c r="P14" s="24" t="s">
        <v>166</v>
      </c>
    </row>
    <row r="15" ht="19.65" customHeight="1" spans="1:16">
      <c r="A15" s="15"/>
      <c r="B15" s="16"/>
      <c r="C15" s="17"/>
      <c r="D15" s="16"/>
      <c r="E15" s="16"/>
      <c r="F15" s="16"/>
      <c r="G15" s="16"/>
      <c r="H15" s="16"/>
      <c r="I15" s="16"/>
      <c r="J15" s="16" t="s">
        <v>167</v>
      </c>
      <c r="K15" s="16" t="s">
        <v>191</v>
      </c>
      <c r="L15" s="24" t="s">
        <v>192</v>
      </c>
      <c r="M15" s="25">
        <v>77</v>
      </c>
      <c r="N15" s="24" t="s">
        <v>177</v>
      </c>
      <c r="O15" s="25">
        <v>5</v>
      </c>
      <c r="P15" s="24" t="s">
        <v>166</v>
      </c>
    </row>
    <row r="16" ht="19.65" customHeight="1" spans="1:16">
      <c r="A16" s="15"/>
      <c r="B16" s="16"/>
      <c r="C16" s="17"/>
      <c r="D16" s="16"/>
      <c r="E16" s="16"/>
      <c r="F16" s="16"/>
      <c r="G16" s="16"/>
      <c r="H16" s="16"/>
      <c r="I16" s="16"/>
      <c r="J16" s="16" t="s">
        <v>162</v>
      </c>
      <c r="K16" s="16" t="s">
        <v>193</v>
      </c>
      <c r="L16" s="24" t="s">
        <v>164</v>
      </c>
      <c r="M16" s="25">
        <v>95</v>
      </c>
      <c r="N16" s="24" t="s">
        <v>165</v>
      </c>
      <c r="O16" s="25">
        <v>5</v>
      </c>
      <c r="P16" s="24" t="s">
        <v>166</v>
      </c>
    </row>
    <row r="17" ht="19.65" customHeight="1" spans="1:16">
      <c r="A17" s="15"/>
      <c r="B17" s="16"/>
      <c r="C17" s="17"/>
      <c r="D17" s="16"/>
      <c r="E17" s="16"/>
      <c r="F17" s="16"/>
      <c r="G17" s="16"/>
      <c r="H17" s="16"/>
      <c r="I17" s="16"/>
      <c r="J17" s="16" t="s">
        <v>172</v>
      </c>
      <c r="K17" s="16" t="s">
        <v>194</v>
      </c>
      <c r="L17" s="24" t="s">
        <v>164</v>
      </c>
      <c r="M17" s="25">
        <v>95</v>
      </c>
      <c r="N17" s="24" t="s">
        <v>165</v>
      </c>
      <c r="O17" s="25">
        <v>10</v>
      </c>
      <c r="P17" s="24" t="s">
        <v>166</v>
      </c>
    </row>
    <row r="18" ht="19.65" customHeight="1" spans="1:16">
      <c r="A18" s="15"/>
      <c r="B18" s="16"/>
      <c r="C18" s="17"/>
      <c r="D18" s="16"/>
      <c r="E18" s="16"/>
      <c r="F18" s="16"/>
      <c r="G18" s="16"/>
      <c r="H18" s="16"/>
      <c r="I18" s="16"/>
      <c r="J18" s="16" t="s">
        <v>169</v>
      </c>
      <c r="K18" s="16" t="s">
        <v>195</v>
      </c>
      <c r="L18" s="24" t="s">
        <v>164</v>
      </c>
      <c r="M18" s="25">
        <v>400</v>
      </c>
      <c r="N18" s="24" t="s">
        <v>171</v>
      </c>
      <c r="O18" s="25">
        <v>5</v>
      </c>
      <c r="P18" s="24" t="s">
        <v>166</v>
      </c>
    </row>
    <row r="19" ht="19.65" customHeight="1" spans="1:16">
      <c r="A19" s="15"/>
      <c r="B19" s="16"/>
      <c r="C19" s="17"/>
      <c r="D19" s="16"/>
      <c r="E19" s="16"/>
      <c r="F19" s="16"/>
      <c r="G19" s="16"/>
      <c r="H19" s="16"/>
      <c r="I19" s="26" t="s">
        <v>174</v>
      </c>
      <c r="J19" s="16" t="s">
        <v>178</v>
      </c>
      <c r="K19" s="16" t="s">
        <v>193</v>
      </c>
      <c r="L19" s="24" t="s">
        <v>164</v>
      </c>
      <c r="M19" s="25">
        <v>95</v>
      </c>
      <c r="N19" s="24" t="s">
        <v>165</v>
      </c>
      <c r="O19" s="25">
        <v>5</v>
      </c>
      <c r="P19" s="24" t="s">
        <v>166</v>
      </c>
    </row>
    <row r="20" ht="19.65" customHeight="1" spans="1:16">
      <c r="A20" s="15"/>
      <c r="B20" s="16"/>
      <c r="C20" s="17"/>
      <c r="D20" s="16"/>
      <c r="E20" s="16"/>
      <c r="F20" s="16"/>
      <c r="G20" s="16"/>
      <c r="H20" s="16"/>
      <c r="I20" s="28"/>
      <c r="J20" s="16" t="s">
        <v>175</v>
      </c>
      <c r="K20" s="16" t="s">
        <v>196</v>
      </c>
      <c r="L20" s="24" t="s">
        <v>164</v>
      </c>
      <c r="M20" s="25">
        <v>10</v>
      </c>
      <c r="N20" s="24" t="s">
        <v>165</v>
      </c>
      <c r="O20" s="25">
        <v>5</v>
      </c>
      <c r="P20" s="24" t="s">
        <v>166</v>
      </c>
    </row>
    <row r="21" ht="19.65" customHeight="1" spans="1:16">
      <c r="A21" s="15"/>
      <c r="B21" s="16"/>
      <c r="C21" s="17"/>
      <c r="D21" s="16"/>
      <c r="E21" s="16"/>
      <c r="F21" s="16"/>
      <c r="G21" s="16"/>
      <c r="H21" s="16"/>
      <c r="I21" s="28"/>
      <c r="J21" s="16" t="s">
        <v>178</v>
      </c>
      <c r="K21" s="16" t="s">
        <v>197</v>
      </c>
      <c r="L21" s="24" t="s">
        <v>164</v>
      </c>
      <c r="M21" s="25">
        <v>90</v>
      </c>
      <c r="N21" s="24" t="s">
        <v>165</v>
      </c>
      <c r="O21" s="25">
        <v>10</v>
      </c>
      <c r="P21" s="24" t="s">
        <v>166</v>
      </c>
    </row>
    <row r="22" ht="19.65" customHeight="1" spans="1:16">
      <c r="A22" s="15"/>
      <c r="B22" s="16"/>
      <c r="C22" s="17"/>
      <c r="D22" s="16"/>
      <c r="E22" s="16"/>
      <c r="F22" s="16"/>
      <c r="G22" s="16"/>
      <c r="H22" s="16"/>
      <c r="I22" s="28"/>
      <c r="J22" s="16" t="s">
        <v>198</v>
      </c>
      <c r="K22" s="16" t="s">
        <v>199</v>
      </c>
      <c r="L22" s="24" t="s">
        <v>164</v>
      </c>
      <c r="M22" s="25">
        <v>90</v>
      </c>
      <c r="N22" s="24" t="s">
        <v>165</v>
      </c>
      <c r="O22" s="25">
        <v>5</v>
      </c>
      <c r="P22" s="24" t="s">
        <v>166</v>
      </c>
    </row>
    <row r="23" ht="31.4" customHeight="1" spans="1:16">
      <c r="A23" s="15"/>
      <c r="B23" s="16"/>
      <c r="C23" s="17"/>
      <c r="D23" s="16"/>
      <c r="E23" s="16"/>
      <c r="F23" s="16"/>
      <c r="G23" s="16"/>
      <c r="H23" s="16"/>
      <c r="I23" s="27"/>
      <c r="J23" s="16" t="s">
        <v>175</v>
      </c>
      <c r="K23" s="16" t="s">
        <v>200</v>
      </c>
      <c r="L23" s="24" t="s">
        <v>164</v>
      </c>
      <c r="M23" s="25">
        <v>90</v>
      </c>
      <c r="N23" s="24" t="s">
        <v>165</v>
      </c>
      <c r="O23" s="25">
        <v>5</v>
      </c>
      <c r="P23" s="24" t="s">
        <v>166</v>
      </c>
    </row>
    <row r="24" ht="31.4" customHeight="1" spans="1:16">
      <c r="A24" s="15"/>
      <c r="B24" s="16"/>
      <c r="C24" s="17"/>
      <c r="D24" s="16"/>
      <c r="E24" s="16"/>
      <c r="F24" s="16"/>
      <c r="G24" s="16"/>
      <c r="H24" s="16"/>
      <c r="I24" s="28" t="s">
        <v>181</v>
      </c>
      <c r="J24" s="16" t="s">
        <v>182</v>
      </c>
      <c r="K24" s="16" t="s">
        <v>201</v>
      </c>
      <c r="L24" s="24" t="s">
        <v>164</v>
      </c>
      <c r="M24" s="25">
        <v>98</v>
      </c>
      <c r="N24" s="24" t="s">
        <v>165</v>
      </c>
      <c r="O24" s="25">
        <v>10</v>
      </c>
      <c r="P24" s="24" t="s">
        <v>166</v>
      </c>
    </row>
    <row r="25" ht="19.65" customHeight="1" spans="1:16">
      <c r="A25" s="15"/>
      <c r="B25" s="16"/>
      <c r="C25" s="17"/>
      <c r="D25" s="16"/>
      <c r="E25" s="16"/>
      <c r="F25" s="16"/>
      <c r="G25" s="16"/>
      <c r="H25" s="16"/>
      <c r="I25" s="27"/>
      <c r="J25" s="16" t="s">
        <v>182</v>
      </c>
      <c r="K25" s="16" t="s">
        <v>202</v>
      </c>
      <c r="L25" s="24" t="s">
        <v>164</v>
      </c>
      <c r="M25" s="25">
        <v>98</v>
      </c>
      <c r="N25" s="24" t="s">
        <v>165</v>
      </c>
      <c r="O25" s="25">
        <v>10</v>
      </c>
      <c r="P25" s="24" t="s">
        <v>166</v>
      </c>
    </row>
    <row r="26" ht="19.65" customHeight="1" spans="1:16">
      <c r="A26" s="15" t="s">
        <v>203</v>
      </c>
      <c r="B26" s="16" t="s">
        <v>157</v>
      </c>
      <c r="C26" s="17">
        <v>1120700</v>
      </c>
      <c r="D26" s="16" t="s">
        <v>204</v>
      </c>
      <c r="E26" s="16" t="s">
        <v>205</v>
      </c>
      <c r="F26" s="16"/>
      <c r="G26" s="16"/>
      <c r="H26" s="16"/>
      <c r="I26" s="16" t="s">
        <v>161</v>
      </c>
      <c r="J26" s="16" t="s">
        <v>172</v>
      </c>
      <c r="K26" s="16" t="s">
        <v>206</v>
      </c>
      <c r="L26" s="24" t="s">
        <v>207</v>
      </c>
      <c r="M26" s="25">
        <v>365</v>
      </c>
      <c r="N26" s="24" t="s">
        <v>208</v>
      </c>
      <c r="O26" s="25">
        <v>10</v>
      </c>
      <c r="P26" s="24" t="s">
        <v>166</v>
      </c>
    </row>
    <row r="27" ht="19.65" customHeight="1" spans="1:16">
      <c r="A27" s="15"/>
      <c r="B27" s="16"/>
      <c r="C27" s="17"/>
      <c r="D27" s="16"/>
      <c r="E27" s="16"/>
      <c r="F27" s="16"/>
      <c r="G27" s="16"/>
      <c r="H27" s="16"/>
      <c r="I27" s="16"/>
      <c r="J27" s="16" t="s">
        <v>169</v>
      </c>
      <c r="K27" s="16" t="s">
        <v>209</v>
      </c>
      <c r="L27" s="24" t="s">
        <v>164</v>
      </c>
      <c r="M27" s="25">
        <v>100</v>
      </c>
      <c r="N27" s="24" t="s">
        <v>210</v>
      </c>
      <c r="O27" s="25">
        <v>10</v>
      </c>
      <c r="P27" s="24" t="s">
        <v>166</v>
      </c>
    </row>
    <row r="28" ht="19.65" customHeight="1" spans="1:16">
      <c r="A28" s="15"/>
      <c r="B28" s="16"/>
      <c r="C28" s="17"/>
      <c r="D28" s="16"/>
      <c r="E28" s="16"/>
      <c r="F28" s="16"/>
      <c r="G28" s="16"/>
      <c r="H28" s="16"/>
      <c r="I28" s="16"/>
      <c r="J28" s="16" t="s">
        <v>167</v>
      </c>
      <c r="K28" s="16" t="s">
        <v>211</v>
      </c>
      <c r="L28" s="24" t="s">
        <v>164</v>
      </c>
      <c r="M28" s="25">
        <v>10</v>
      </c>
      <c r="N28" s="24" t="s">
        <v>165</v>
      </c>
      <c r="O28" s="25">
        <v>10</v>
      </c>
      <c r="P28" s="24" t="s">
        <v>166</v>
      </c>
    </row>
    <row r="29" ht="19.65" customHeight="1" spans="1:16">
      <c r="A29" s="15"/>
      <c r="B29" s="16"/>
      <c r="C29" s="17"/>
      <c r="D29" s="16"/>
      <c r="E29" s="16"/>
      <c r="F29" s="16"/>
      <c r="G29" s="16"/>
      <c r="H29" s="16"/>
      <c r="I29" s="16"/>
      <c r="J29" s="16" t="s">
        <v>162</v>
      </c>
      <c r="K29" s="16" t="s">
        <v>212</v>
      </c>
      <c r="L29" s="24" t="s">
        <v>164</v>
      </c>
      <c r="M29" s="25">
        <v>90</v>
      </c>
      <c r="N29" s="24" t="s">
        <v>165</v>
      </c>
      <c r="O29" s="25">
        <v>10</v>
      </c>
      <c r="P29" s="24" t="s">
        <v>166</v>
      </c>
    </row>
    <row r="30" ht="19.65" customHeight="1" spans="1:16">
      <c r="A30" s="15"/>
      <c r="B30" s="16"/>
      <c r="C30" s="17"/>
      <c r="D30" s="16"/>
      <c r="E30" s="16"/>
      <c r="F30" s="16"/>
      <c r="G30" s="16"/>
      <c r="H30" s="16"/>
      <c r="I30" s="26" t="s">
        <v>174</v>
      </c>
      <c r="J30" s="16" t="s">
        <v>178</v>
      </c>
      <c r="K30" s="16" t="s">
        <v>213</v>
      </c>
      <c r="L30" s="24" t="s">
        <v>164</v>
      </c>
      <c r="M30" s="25">
        <v>98</v>
      </c>
      <c r="N30" s="24" t="s">
        <v>165</v>
      </c>
      <c r="O30" s="25">
        <v>10</v>
      </c>
      <c r="P30" s="24" t="s">
        <v>166</v>
      </c>
    </row>
    <row r="31" ht="31.4" customHeight="1" spans="1:16">
      <c r="A31" s="15"/>
      <c r="B31" s="16"/>
      <c r="C31" s="17"/>
      <c r="D31" s="16"/>
      <c r="E31" s="16"/>
      <c r="F31" s="16"/>
      <c r="G31" s="16"/>
      <c r="H31" s="16"/>
      <c r="I31" s="27"/>
      <c r="J31" s="16" t="s">
        <v>198</v>
      </c>
      <c r="K31" s="16" t="s">
        <v>214</v>
      </c>
      <c r="L31" s="24" t="s">
        <v>164</v>
      </c>
      <c r="M31" s="25">
        <v>98</v>
      </c>
      <c r="N31" s="24" t="s">
        <v>165</v>
      </c>
      <c r="O31" s="25">
        <v>20</v>
      </c>
      <c r="P31" s="24" t="s">
        <v>166</v>
      </c>
    </row>
    <row r="32" ht="19.65" customHeight="1" spans="1:16">
      <c r="A32" s="15"/>
      <c r="B32" s="16"/>
      <c r="C32" s="17"/>
      <c r="D32" s="16"/>
      <c r="E32" s="16"/>
      <c r="F32" s="16"/>
      <c r="G32" s="16"/>
      <c r="H32" s="16"/>
      <c r="I32" s="16" t="s">
        <v>181</v>
      </c>
      <c r="J32" s="16" t="s">
        <v>182</v>
      </c>
      <c r="K32" s="16" t="s">
        <v>215</v>
      </c>
      <c r="L32" s="24" t="s">
        <v>164</v>
      </c>
      <c r="M32" s="25">
        <v>95</v>
      </c>
      <c r="N32" s="24" t="s">
        <v>165</v>
      </c>
      <c r="O32" s="25">
        <v>10</v>
      </c>
      <c r="P32" s="24" t="s">
        <v>166</v>
      </c>
    </row>
    <row r="33" ht="19.65" customHeight="1" spans="1:16">
      <c r="A33" s="15" t="s">
        <v>216</v>
      </c>
      <c r="B33" s="16" t="s">
        <v>157</v>
      </c>
      <c r="C33" s="17">
        <v>1357500</v>
      </c>
      <c r="D33" s="16" t="s">
        <v>217</v>
      </c>
      <c r="E33" s="16" t="s">
        <v>218</v>
      </c>
      <c r="F33" s="16" t="s">
        <v>219</v>
      </c>
      <c r="G33" s="16"/>
      <c r="H33" s="16"/>
      <c r="I33" s="16" t="s">
        <v>161</v>
      </c>
      <c r="J33" s="16" t="s">
        <v>169</v>
      </c>
      <c r="K33" s="16" t="s">
        <v>220</v>
      </c>
      <c r="L33" s="24" t="s">
        <v>164</v>
      </c>
      <c r="M33" s="25">
        <v>400</v>
      </c>
      <c r="N33" s="24" t="s">
        <v>221</v>
      </c>
      <c r="O33" s="25">
        <v>10</v>
      </c>
      <c r="P33" s="24" t="s">
        <v>166</v>
      </c>
    </row>
    <row r="34" ht="19.65" customHeight="1" spans="1:16">
      <c r="A34" s="15"/>
      <c r="B34" s="16"/>
      <c r="C34" s="17"/>
      <c r="D34" s="16"/>
      <c r="E34" s="16"/>
      <c r="F34" s="16"/>
      <c r="G34" s="16"/>
      <c r="H34" s="16"/>
      <c r="I34" s="16"/>
      <c r="J34" s="16" t="s">
        <v>169</v>
      </c>
      <c r="K34" s="16" t="s">
        <v>222</v>
      </c>
      <c r="L34" s="24" t="s">
        <v>164</v>
      </c>
      <c r="M34" s="25">
        <v>20000</v>
      </c>
      <c r="N34" s="24" t="s">
        <v>223</v>
      </c>
      <c r="O34" s="25">
        <v>10</v>
      </c>
      <c r="P34" s="24" t="s">
        <v>166</v>
      </c>
    </row>
    <row r="35" ht="19.65" customHeight="1" spans="1:16">
      <c r="A35" s="15"/>
      <c r="B35" s="16"/>
      <c r="C35" s="17"/>
      <c r="D35" s="16"/>
      <c r="E35" s="16"/>
      <c r="F35" s="16"/>
      <c r="G35" s="16"/>
      <c r="H35" s="16"/>
      <c r="I35" s="16"/>
      <c r="J35" s="16" t="s">
        <v>172</v>
      </c>
      <c r="K35" s="16" t="s">
        <v>224</v>
      </c>
      <c r="L35" s="24" t="s">
        <v>164</v>
      </c>
      <c r="M35" s="25">
        <v>300</v>
      </c>
      <c r="N35" s="24" t="s">
        <v>208</v>
      </c>
      <c r="O35" s="25">
        <v>10</v>
      </c>
      <c r="P35" s="24" t="s">
        <v>166</v>
      </c>
    </row>
    <row r="36" ht="19.65" customHeight="1" spans="1:16">
      <c r="A36" s="15"/>
      <c r="B36" s="16"/>
      <c r="C36" s="17"/>
      <c r="D36" s="16"/>
      <c r="E36" s="16"/>
      <c r="F36" s="16"/>
      <c r="G36" s="16"/>
      <c r="H36" s="16"/>
      <c r="I36" s="16"/>
      <c r="J36" s="16" t="s">
        <v>167</v>
      </c>
      <c r="K36" s="16" t="s">
        <v>225</v>
      </c>
      <c r="L36" s="24" t="s">
        <v>192</v>
      </c>
      <c r="M36" s="25">
        <v>59</v>
      </c>
      <c r="N36" s="24" t="s">
        <v>177</v>
      </c>
      <c r="O36" s="25">
        <v>10</v>
      </c>
      <c r="P36" s="24" t="s">
        <v>166</v>
      </c>
    </row>
    <row r="37" ht="19.65" customHeight="1" spans="1:16">
      <c r="A37" s="15"/>
      <c r="B37" s="16"/>
      <c r="C37" s="17"/>
      <c r="D37" s="16"/>
      <c r="E37" s="16"/>
      <c r="F37" s="16"/>
      <c r="G37" s="16"/>
      <c r="H37" s="16"/>
      <c r="I37" s="16"/>
      <c r="J37" s="16" t="s">
        <v>162</v>
      </c>
      <c r="K37" s="16" t="s">
        <v>226</v>
      </c>
      <c r="L37" s="24" t="s">
        <v>164</v>
      </c>
      <c r="M37" s="25">
        <v>98</v>
      </c>
      <c r="N37" s="24" t="s">
        <v>165</v>
      </c>
      <c r="O37" s="25">
        <v>10</v>
      </c>
      <c r="P37" s="24" t="s">
        <v>166</v>
      </c>
    </row>
    <row r="38" ht="19.65" customHeight="1" spans="1:16">
      <c r="A38" s="15"/>
      <c r="B38" s="16"/>
      <c r="C38" s="17"/>
      <c r="D38" s="16"/>
      <c r="E38" s="16"/>
      <c r="F38" s="16"/>
      <c r="G38" s="16"/>
      <c r="H38" s="16"/>
      <c r="I38" s="26" t="s">
        <v>174</v>
      </c>
      <c r="J38" s="16" t="s">
        <v>178</v>
      </c>
      <c r="K38" s="16" t="s">
        <v>227</v>
      </c>
      <c r="L38" s="24" t="s">
        <v>164</v>
      </c>
      <c r="M38" s="25">
        <v>90</v>
      </c>
      <c r="N38" s="24" t="s">
        <v>165</v>
      </c>
      <c r="O38" s="25">
        <v>10</v>
      </c>
      <c r="P38" s="24" t="s">
        <v>166</v>
      </c>
    </row>
    <row r="39" ht="31.4" customHeight="1" spans="1:16">
      <c r="A39" s="15"/>
      <c r="B39" s="16"/>
      <c r="C39" s="17"/>
      <c r="D39" s="16"/>
      <c r="E39" s="16"/>
      <c r="F39" s="16"/>
      <c r="G39" s="16"/>
      <c r="H39" s="16"/>
      <c r="I39" s="27"/>
      <c r="J39" s="16" t="s">
        <v>175</v>
      </c>
      <c r="K39" s="16" t="s">
        <v>228</v>
      </c>
      <c r="L39" s="24" t="s">
        <v>164</v>
      </c>
      <c r="M39" s="25">
        <v>5</v>
      </c>
      <c r="N39" s="24" t="s">
        <v>165</v>
      </c>
      <c r="O39" s="25">
        <v>10</v>
      </c>
      <c r="P39" s="24" t="s">
        <v>166</v>
      </c>
    </row>
    <row r="40" ht="19.65" customHeight="1" spans="1:16">
      <c r="A40" s="15"/>
      <c r="B40" s="16"/>
      <c r="C40" s="17"/>
      <c r="D40" s="16"/>
      <c r="E40" s="16"/>
      <c r="F40" s="16"/>
      <c r="G40" s="16"/>
      <c r="H40" s="16"/>
      <c r="I40" s="16" t="s">
        <v>181</v>
      </c>
      <c r="J40" s="16" t="s">
        <v>182</v>
      </c>
      <c r="K40" s="16" t="s">
        <v>229</v>
      </c>
      <c r="L40" s="24" t="s">
        <v>164</v>
      </c>
      <c r="M40" s="25">
        <v>95</v>
      </c>
      <c r="N40" s="24" t="s">
        <v>165</v>
      </c>
      <c r="O40" s="25">
        <v>10</v>
      </c>
      <c r="P40" s="24" t="s">
        <v>166</v>
      </c>
    </row>
    <row r="41" ht="19.65" customHeight="1" spans="1:16">
      <c r="A41" s="15" t="s">
        <v>230</v>
      </c>
      <c r="B41" s="16" t="s">
        <v>157</v>
      </c>
      <c r="C41" s="17">
        <v>1591600</v>
      </c>
      <c r="D41" s="16" t="s">
        <v>231</v>
      </c>
      <c r="E41" s="16" t="s">
        <v>232</v>
      </c>
      <c r="F41" s="16" t="s">
        <v>233</v>
      </c>
      <c r="G41" s="16" t="s">
        <v>234</v>
      </c>
      <c r="H41" s="16"/>
      <c r="I41" s="16" t="s">
        <v>161</v>
      </c>
      <c r="J41" s="16" t="s">
        <v>169</v>
      </c>
      <c r="K41" s="16" t="s">
        <v>235</v>
      </c>
      <c r="L41" s="24" t="s">
        <v>164</v>
      </c>
      <c r="M41" s="25">
        <v>3700</v>
      </c>
      <c r="N41" s="24" t="s">
        <v>236</v>
      </c>
      <c r="O41" s="25">
        <v>10</v>
      </c>
      <c r="P41" s="24" t="s">
        <v>166</v>
      </c>
    </row>
    <row r="42" ht="19.65" customHeight="1" spans="1:16">
      <c r="A42" s="15"/>
      <c r="B42" s="16"/>
      <c r="C42" s="17"/>
      <c r="D42" s="16"/>
      <c r="E42" s="16"/>
      <c r="F42" s="16"/>
      <c r="G42" s="16"/>
      <c r="H42" s="16"/>
      <c r="I42" s="16"/>
      <c r="J42" s="16" t="s">
        <v>169</v>
      </c>
      <c r="K42" s="16" t="s">
        <v>237</v>
      </c>
      <c r="L42" s="24" t="s">
        <v>164</v>
      </c>
      <c r="M42" s="25">
        <v>50</v>
      </c>
      <c r="N42" s="24" t="s">
        <v>210</v>
      </c>
      <c r="O42" s="25">
        <v>10</v>
      </c>
      <c r="P42" s="24" t="s">
        <v>166</v>
      </c>
    </row>
    <row r="43" ht="19.65" customHeight="1" spans="1:16">
      <c r="A43" s="15"/>
      <c r="B43" s="16"/>
      <c r="C43" s="17"/>
      <c r="D43" s="16"/>
      <c r="E43" s="16"/>
      <c r="F43" s="16"/>
      <c r="G43" s="16"/>
      <c r="H43" s="16"/>
      <c r="I43" s="16"/>
      <c r="J43" s="16" t="s">
        <v>172</v>
      </c>
      <c r="K43" s="16" t="s">
        <v>238</v>
      </c>
      <c r="L43" s="24" t="s">
        <v>164</v>
      </c>
      <c r="M43" s="25">
        <v>98</v>
      </c>
      <c r="N43" s="24" t="s">
        <v>165</v>
      </c>
      <c r="O43" s="25">
        <v>10</v>
      </c>
      <c r="P43" s="24" t="s">
        <v>166</v>
      </c>
    </row>
    <row r="44" ht="19.65" customHeight="1" spans="1:16">
      <c r="A44" s="15"/>
      <c r="B44" s="16"/>
      <c r="C44" s="17"/>
      <c r="D44" s="16"/>
      <c r="E44" s="16"/>
      <c r="F44" s="16"/>
      <c r="G44" s="16"/>
      <c r="H44" s="16"/>
      <c r="I44" s="16"/>
      <c r="J44" s="16" t="s">
        <v>162</v>
      </c>
      <c r="K44" s="16" t="s">
        <v>239</v>
      </c>
      <c r="L44" s="24" t="s">
        <v>164</v>
      </c>
      <c r="M44" s="25">
        <v>95</v>
      </c>
      <c r="N44" s="24" t="s">
        <v>165</v>
      </c>
      <c r="O44" s="25">
        <v>10</v>
      </c>
      <c r="P44" s="24" t="s">
        <v>166</v>
      </c>
    </row>
    <row r="45" ht="19.65" customHeight="1" spans="1:16">
      <c r="A45" s="15"/>
      <c r="B45" s="16"/>
      <c r="C45" s="17"/>
      <c r="D45" s="16"/>
      <c r="E45" s="16"/>
      <c r="F45" s="16"/>
      <c r="G45" s="16"/>
      <c r="H45" s="16"/>
      <c r="I45" s="16"/>
      <c r="J45" s="29" t="s">
        <v>167</v>
      </c>
      <c r="K45" s="16" t="s">
        <v>240</v>
      </c>
      <c r="L45" s="24" t="s">
        <v>164</v>
      </c>
      <c r="M45" s="25">
        <v>5</v>
      </c>
      <c r="N45" s="24" t="s">
        <v>165</v>
      </c>
      <c r="O45" s="25">
        <v>10</v>
      </c>
      <c r="P45" s="24" t="s">
        <v>166</v>
      </c>
    </row>
    <row r="46" ht="19.65" customHeight="1" spans="1:16">
      <c r="A46" s="15"/>
      <c r="B46" s="16"/>
      <c r="C46" s="17"/>
      <c r="D46" s="16"/>
      <c r="E46" s="16"/>
      <c r="F46" s="16"/>
      <c r="G46" s="16"/>
      <c r="H46" s="16"/>
      <c r="I46" s="26" t="s">
        <v>174</v>
      </c>
      <c r="J46" s="30" t="s">
        <v>178</v>
      </c>
      <c r="K46" s="16" t="s">
        <v>241</v>
      </c>
      <c r="L46" s="24" t="s">
        <v>164</v>
      </c>
      <c r="M46" s="25">
        <v>98</v>
      </c>
      <c r="N46" s="24" t="s">
        <v>165</v>
      </c>
      <c r="O46" s="25">
        <v>10</v>
      </c>
      <c r="P46" s="24" t="s">
        <v>166</v>
      </c>
    </row>
    <row r="47" ht="31.4" customHeight="1" spans="1:16">
      <c r="A47" s="15"/>
      <c r="B47" s="16"/>
      <c r="C47" s="17"/>
      <c r="D47" s="16"/>
      <c r="E47" s="16"/>
      <c r="F47" s="16"/>
      <c r="G47" s="16"/>
      <c r="H47" s="16"/>
      <c r="I47" s="27"/>
      <c r="J47" s="30" t="s">
        <v>198</v>
      </c>
      <c r="K47" s="16" t="s">
        <v>242</v>
      </c>
      <c r="L47" s="24" t="s">
        <v>164</v>
      </c>
      <c r="M47" s="25">
        <v>98</v>
      </c>
      <c r="N47" s="24" t="s">
        <v>165</v>
      </c>
      <c r="O47" s="25">
        <v>10</v>
      </c>
      <c r="P47" s="24" t="s">
        <v>166</v>
      </c>
    </row>
    <row r="48" ht="19.65" customHeight="1" spans="1:16">
      <c r="A48" s="15"/>
      <c r="B48" s="16"/>
      <c r="C48" s="17"/>
      <c r="D48" s="16"/>
      <c r="E48" s="16"/>
      <c r="F48" s="16"/>
      <c r="G48" s="16"/>
      <c r="H48" s="16"/>
      <c r="I48" s="16" t="s">
        <v>181</v>
      </c>
      <c r="J48" s="16" t="s">
        <v>182</v>
      </c>
      <c r="K48" s="16" t="s">
        <v>243</v>
      </c>
      <c r="L48" s="24" t="s">
        <v>164</v>
      </c>
      <c r="M48" s="25">
        <v>98</v>
      </c>
      <c r="N48" s="24" t="s">
        <v>165</v>
      </c>
      <c r="O48" s="25">
        <v>10</v>
      </c>
      <c r="P48" s="24" t="s">
        <v>166</v>
      </c>
    </row>
    <row r="49" ht="19.65" customHeight="1" spans="1:16">
      <c r="A49" s="15" t="s">
        <v>244</v>
      </c>
      <c r="B49" s="16" t="s">
        <v>157</v>
      </c>
      <c r="C49" s="17">
        <v>889800</v>
      </c>
      <c r="D49" s="16" t="s">
        <v>245</v>
      </c>
      <c r="E49" s="16" t="s">
        <v>246</v>
      </c>
      <c r="F49" s="16" t="s">
        <v>247</v>
      </c>
      <c r="G49" s="16" t="s">
        <v>248</v>
      </c>
      <c r="H49" s="16"/>
      <c r="I49" s="16" t="s">
        <v>161</v>
      </c>
      <c r="J49" s="16" t="s">
        <v>167</v>
      </c>
      <c r="K49" s="16" t="s">
        <v>249</v>
      </c>
      <c r="L49" s="24" t="s">
        <v>192</v>
      </c>
      <c r="M49" s="25">
        <v>287</v>
      </c>
      <c r="N49" s="24" t="s">
        <v>177</v>
      </c>
      <c r="O49" s="25">
        <v>20</v>
      </c>
      <c r="P49" s="24" t="s">
        <v>166</v>
      </c>
    </row>
    <row r="50" ht="19.65" customHeight="1" spans="1:16">
      <c r="A50" s="15"/>
      <c r="B50" s="16"/>
      <c r="C50" s="17"/>
      <c r="D50" s="16"/>
      <c r="E50" s="16"/>
      <c r="F50" s="16"/>
      <c r="G50" s="16"/>
      <c r="H50" s="16"/>
      <c r="I50" s="16"/>
      <c r="J50" s="16" t="s">
        <v>169</v>
      </c>
      <c r="K50" s="16" t="s">
        <v>250</v>
      </c>
      <c r="L50" s="24" t="s">
        <v>164</v>
      </c>
      <c r="M50" s="25">
        <v>100</v>
      </c>
      <c r="N50" s="24" t="s">
        <v>236</v>
      </c>
      <c r="O50" s="25">
        <v>10</v>
      </c>
      <c r="P50" s="24" t="s">
        <v>166</v>
      </c>
    </row>
    <row r="51" ht="19.65" customHeight="1" spans="1:16">
      <c r="A51" s="15"/>
      <c r="B51" s="16"/>
      <c r="C51" s="17"/>
      <c r="D51" s="16"/>
      <c r="E51" s="16"/>
      <c r="F51" s="16"/>
      <c r="G51" s="16"/>
      <c r="H51" s="16"/>
      <c r="I51" s="16"/>
      <c r="J51" s="16" t="s">
        <v>162</v>
      </c>
      <c r="K51" s="16" t="s">
        <v>251</v>
      </c>
      <c r="L51" s="24" t="s">
        <v>164</v>
      </c>
      <c r="M51" s="25">
        <v>95</v>
      </c>
      <c r="N51" s="24" t="s">
        <v>165</v>
      </c>
      <c r="O51" s="25">
        <v>10</v>
      </c>
      <c r="P51" s="24" t="s">
        <v>166</v>
      </c>
    </row>
    <row r="52" ht="19.65" customHeight="1" spans="1:16">
      <c r="A52" s="15"/>
      <c r="B52" s="16"/>
      <c r="C52" s="17"/>
      <c r="D52" s="16"/>
      <c r="E52" s="16"/>
      <c r="F52" s="16"/>
      <c r="G52" s="16"/>
      <c r="H52" s="16"/>
      <c r="I52" s="16"/>
      <c r="J52" s="16" t="s">
        <v>172</v>
      </c>
      <c r="K52" s="16" t="s">
        <v>252</v>
      </c>
      <c r="L52" s="24" t="s">
        <v>164</v>
      </c>
      <c r="M52" s="25">
        <v>98</v>
      </c>
      <c r="N52" s="24" t="s">
        <v>165</v>
      </c>
      <c r="O52" s="25">
        <v>10</v>
      </c>
      <c r="P52" s="24" t="s">
        <v>166</v>
      </c>
    </row>
    <row r="53" ht="31.4" customHeight="1" spans="1:16">
      <c r="A53" s="15"/>
      <c r="B53" s="16"/>
      <c r="C53" s="17"/>
      <c r="D53" s="16"/>
      <c r="E53" s="16"/>
      <c r="F53" s="16"/>
      <c r="G53" s="16"/>
      <c r="H53" s="16"/>
      <c r="I53" s="16" t="s">
        <v>174</v>
      </c>
      <c r="J53" s="16" t="s">
        <v>178</v>
      </c>
      <c r="K53" s="16" t="s">
        <v>253</v>
      </c>
      <c r="L53" s="24" t="s">
        <v>164</v>
      </c>
      <c r="M53" s="25">
        <v>90</v>
      </c>
      <c r="N53" s="24" t="s">
        <v>165</v>
      </c>
      <c r="O53" s="25">
        <v>10</v>
      </c>
      <c r="P53" s="24" t="s">
        <v>166</v>
      </c>
    </row>
    <row r="54" ht="19.65" customHeight="1" spans="1:16">
      <c r="A54" s="15"/>
      <c r="B54" s="16"/>
      <c r="C54" s="17"/>
      <c r="D54" s="16"/>
      <c r="E54" s="16"/>
      <c r="F54" s="16"/>
      <c r="G54" s="16"/>
      <c r="H54" s="16"/>
      <c r="I54" s="16" t="s">
        <v>181</v>
      </c>
      <c r="J54" s="16" t="s">
        <v>182</v>
      </c>
      <c r="K54" s="16" t="s">
        <v>254</v>
      </c>
      <c r="L54" s="24" t="s">
        <v>164</v>
      </c>
      <c r="M54" s="25">
        <v>95</v>
      </c>
      <c r="N54" s="24" t="s">
        <v>165</v>
      </c>
      <c r="O54" s="25">
        <v>20</v>
      </c>
      <c r="P54" s="24" t="s">
        <v>166</v>
      </c>
    </row>
    <row r="55" ht="19.65" customHeight="1" spans="1:16">
      <c r="A55" s="15" t="s">
        <v>255</v>
      </c>
      <c r="B55" s="16" t="s">
        <v>157</v>
      </c>
      <c r="C55" s="17">
        <v>100000</v>
      </c>
      <c r="D55" s="16" t="s">
        <v>256</v>
      </c>
      <c r="E55" s="16" t="s">
        <v>257</v>
      </c>
      <c r="F55" s="16" t="s">
        <v>258</v>
      </c>
      <c r="G55" s="16"/>
      <c r="H55" s="16"/>
      <c r="I55" s="16" t="s">
        <v>161</v>
      </c>
      <c r="J55" s="16" t="s">
        <v>162</v>
      </c>
      <c r="K55" s="16" t="s">
        <v>259</v>
      </c>
      <c r="L55" s="24" t="s">
        <v>164</v>
      </c>
      <c r="M55" s="25">
        <v>95</v>
      </c>
      <c r="N55" s="24" t="s">
        <v>165</v>
      </c>
      <c r="O55" s="25">
        <v>10</v>
      </c>
      <c r="P55" s="24" t="s">
        <v>166</v>
      </c>
    </row>
    <row r="56" ht="19.65" customHeight="1" spans="1:16">
      <c r="A56" s="15"/>
      <c r="B56" s="16"/>
      <c r="C56" s="17"/>
      <c r="D56" s="16"/>
      <c r="E56" s="16"/>
      <c r="F56" s="16"/>
      <c r="G56" s="16"/>
      <c r="H56" s="16"/>
      <c r="I56" s="16"/>
      <c r="J56" s="16" t="s">
        <v>169</v>
      </c>
      <c r="K56" s="16" t="s">
        <v>260</v>
      </c>
      <c r="L56" s="24" t="s">
        <v>164</v>
      </c>
      <c r="M56" s="25">
        <v>1</v>
      </c>
      <c r="N56" s="24" t="s">
        <v>221</v>
      </c>
      <c r="O56" s="25">
        <v>10</v>
      </c>
      <c r="P56" s="24" t="s">
        <v>166</v>
      </c>
    </row>
    <row r="57" ht="19.65" customHeight="1" spans="1:16">
      <c r="A57" s="15"/>
      <c r="B57" s="16"/>
      <c r="C57" s="17"/>
      <c r="D57" s="16"/>
      <c r="E57" s="16"/>
      <c r="F57" s="16"/>
      <c r="G57" s="16"/>
      <c r="H57" s="16"/>
      <c r="I57" s="16"/>
      <c r="J57" s="16" t="s">
        <v>172</v>
      </c>
      <c r="K57" s="16" t="s">
        <v>261</v>
      </c>
      <c r="L57" s="24" t="s">
        <v>164</v>
      </c>
      <c r="M57" s="25">
        <v>95</v>
      </c>
      <c r="N57" s="24" t="s">
        <v>165</v>
      </c>
      <c r="O57" s="25">
        <v>10</v>
      </c>
      <c r="P57" s="24" t="s">
        <v>166</v>
      </c>
    </row>
    <row r="58" ht="19.65" customHeight="1" spans="1:16">
      <c r="A58" s="15"/>
      <c r="B58" s="16"/>
      <c r="C58" s="17"/>
      <c r="D58" s="16"/>
      <c r="E58" s="16"/>
      <c r="F58" s="16"/>
      <c r="G58" s="16"/>
      <c r="H58" s="16"/>
      <c r="I58" s="16"/>
      <c r="J58" s="16" t="s">
        <v>167</v>
      </c>
      <c r="K58" s="16" t="s">
        <v>262</v>
      </c>
      <c r="L58" s="24" t="s">
        <v>192</v>
      </c>
      <c r="M58" s="25">
        <v>100</v>
      </c>
      <c r="N58" s="24" t="s">
        <v>165</v>
      </c>
      <c r="O58" s="25">
        <v>10</v>
      </c>
      <c r="P58" s="24" t="s">
        <v>166</v>
      </c>
    </row>
    <row r="59" ht="31.4" customHeight="1" spans="1:16">
      <c r="A59" s="15"/>
      <c r="B59" s="16"/>
      <c r="C59" s="17"/>
      <c r="D59" s="16"/>
      <c r="E59" s="16"/>
      <c r="F59" s="16"/>
      <c r="G59" s="16"/>
      <c r="H59" s="16"/>
      <c r="I59" s="26" t="s">
        <v>174</v>
      </c>
      <c r="J59" s="16" t="s">
        <v>175</v>
      </c>
      <c r="K59" s="16" t="s">
        <v>263</v>
      </c>
      <c r="L59" s="24" t="s">
        <v>164</v>
      </c>
      <c r="M59" s="25">
        <v>100</v>
      </c>
      <c r="N59" s="24" t="s">
        <v>165</v>
      </c>
      <c r="O59" s="25">
        <v>20</v>
      </c>
      <c r="P59" s="24" t="s">
        <v>166</v>
      </c>
    </row>
    <row r="60" ht="31.4" customHeight="1" spans="1:16">
      <c r="A60" s="15"/>
      <c r="B60" s="16"/>
      <c r="C60" s="17"/>
      <c r="D60" s="16"/>
      <c r="E60" s="16"/>
      <c r="F60" s="16"/>
      <c r="G60" s="16"/>
      <c r="H60" s="16"/>
      <c r="I60" s="27"/>
      <c r="J60" s="16" t="s">
        <v>178</v>
      </c>
      <c r="K60" s="16" t="s">
        <v>264</v>
      </c>
      <c r="L60" s="24" t="s">
        <v>164</v>
      </c>
      <c r="M60" s="25">
        <v>100</v>
      </c>
      <c r="N60" s="24" t="s">
        <v>221</v>
      </c>
      <c r="O60" s="25">
        <v>10</v>
      </c>
      <c r="P60" s="24"/>
    </row>
    <row r="61" ht="19.65" customHeight="1" spans="1:16">
      <c r="A61" s="15"/>
      <c r="B61" s="16"/>
      <c r="C61" s="17"/>
      <c r="D61" s="16"/>
      <c r="E61" s="16"/>
      <c r="F61" s="16"/>
      <c r="G61" s="16"/>
      <c r="H61" s="16"/>
      <c r="I61" s="16" t="s">
        <v>181</v>
      </c>
      <c r="J61" s="16" t="s">
        <v>182</v>
      </c>
      <c r="K61" s="16" t="s">
        <v>265</v>
      </c>
      <c r="L61" s="24" t="s">
        <v>164</v>
      </c>
      <c r="M61" s="25">
        <v>95</v>
      </c>
      <c r="N61" s="24" t="s">
        <v>165</v>
      </c>
      <c r="O61" s="25">
        <v>10</v>
      </c>
      <c r="P61" s="24" t="s">
        <v>166</v>
      </c>
    </row>
    <row r="62" ht="19.65" customHeight="1" spans="1:16">
      <c r="A62" s="15" t="s">
        <v>266</v>
      </c>
      <c r="B62" s="16" t="s">
        <v>157</v>
      </c>
      <c r="C62" s="17">
        <v>90000</v>
      </c>
      <c r="D62" s="16" t="s">
        <v>267</v>
      </c>
      <c r="E62" s="16" t="s">
        <v>268</v>
      </c>
      <c r="F62" s="16" t="s">
        <v>269</v>
      </c>
      <c r="G62" s="16"/>
      <c r="H62" s="16"/>
      <c r="I62" s="16" t="s">
        <v>161</v>
      </c>
      <c r="J62" s="16" t="s">
        <v>169</v>
      </c>
      <c r="K62" s="16" t="s">
        <v>270</v>
      </c>
      <c r="L62" s="24" t="s">
        <v>164</v>
      </c>
      <c r="M62" s="25">
        <v>200</v>
      </c>
      <c r="N62" s="24" t="s">
        <v>180</v>
      </c>
      <c r="O62" s="25">
        <v>10</v>
      </c>
      <c r="P62" s="24" t="s">
        <v>166</v>
      </c>
    </row>
    <row r="63" ht="19.65" customHeight="1" spans="1:16">
      <c r="A63" s="15"/>
      <c r="B63" s="16"/>
      <c r="C63" s="17"/>
      <c r="D63" s="16"/>
      <c r="E63" s="16"/>
      <c r="F63" s="16"/>
      <c r="G63" s="16"/>
      <c r="H63" s="16"/>
      <c r="I63" s="16"/>
      <c r="J63" s="16" t="s">
        <v>167</v>
      </c>
      <c r="K63" s="16" t="s">
        <v>271</v>
      </c>
      <c r="L63" s="24" t="s">
        <v>192</v>
      </c>
      <c r="M63" s="25">
        <v>15000</v>
      </c>
      <c r="N63" s="24" t="s">
        <v>272</v>
      </c>
      <c r="O63" s="25">
        <v>10</v>
      </c>
      <c r="P63" s="24" t="s">
        <v>166</v>
      </c>
    </row>
    <row r="64" ht="19.65" customHeight="1" spans="1:16">
      <c r="A64" s="15"/>
      <c r="B64" s="16"/>
      <c r="C64" s="17"/>
      <c r="D64" s="16"/>
      <c r="E64" s="16"/>
      <c r="F64" s="16"/>
      <c r="G64" s="16"/>
      <c r="H64" s="16"/>
      <c r="I64" s="16"/>
      <c r="J64" s="16" t="s">
        <v>172</v>
      </c>
      <c r="K64" s="16" t="s">
        <v>273</v>
      </c>
      <c r="L64" s="24" t="s">
        <v>164</v>
      </c>
      <c r="M64" s="25">
        <v>98</v>
      </c>
      <c r="N64" s="24" t="s">
        <v>165</v>
      </c>
      <c r="O64" s="25">
        <v>10</v>
      </c>
      <c r="P64" s="24" t="s">
        <v>166</v>
      </c>
    </row>
    <row r="65" ht="19.65" customHeight="1" spans="1:16">
      <c r="A65" s="15"/>
      <c r="B65" s="16"/>
      <c r="C65" s="17"/>
      <c r="D65" s="16"/>
      <c r="E65" s="16"/>
      <c r="F65" s="16"/>
      <c r="G65" s="16"/>
      <c r="H65" s="16"/>
      <c r="I65" s="16"/>
      <c r="J65" s="16" t="s">
        <v>162</v>
      </c>
      <c r="K65" s="16" t="s">
        <v>274</v>
      </c>
      <c r="L65" s="24" t="s">
        <v>207</v>
      </c>
      <c r="M65" s="25">
        <v>100</v>
      </c>
      <c r="N65" s="24" t="s">
        <v>165</v>
      </c>
      <c r="O65" s="25">
        <v>10</v>
      </c>
      <c r="P65" s="24" t="s">
        <v>166</v>
      </c>
    </row>
    <row r="66" ht="31.4" customHeight="1" spans="1:16">
      <c r="A66" s="15"/>
      <c r="B66" s="16"/>
      <c r="C66" s="17"/>
      <c r="D66" s="16"/>
      <c r="E66" s="16"/>
      <c r="F66" s="16"/>
      <c r="G66" s="16"/>
      <c r="H66" s="16"/>
      <c r="I66" s="26" t="s">
        <v>174</v>
      </c>
      <c r="J66" s="16" t="s">
        <v>178</v>
      </c>
      <c r="K66" s="16" t="s">
        <v>275</v>
      </c>
      <c r="L66" s="24" t="s">
        <v>164</v>
      </c>
      <c r="M66" s="25">
        <v>98</v>
      </c>
      <c r="N66" s="24" t="s">
        <v>165</v>
      </c>
      <c r="O66" s="25">
        <v>10</v>
      </c>
      <c r="P66" s="24" t="s">
        <v>166</v>
      </c>
    </row>
    <row r="67" ht="31.4" customHeight="1" spans="1:16">
      <c r="A67" s="15"/>
      <c r="B67" s="16"/>
      <c r="C67" s="17"/>
      <c r="D67" s="16"/>
      <c r="E67" s="16"/>
      <c r="F67" s="16"/>
      <c r="G67" s="16"/>
      <c r="H67" s="16"/>
      <c r="I67" s="27"/>
      <c r="J67" s="16" t="s">
        <v>175</v>
      </c>
      <c r="K67" s="16" t="s">
        <v>276</v>
      </c>
      <c r="L67" s="24" t="s">
        <v>164</v>
      </c>
      <c r="M67" s="25">
        <v>300</v>
      </c>
      <c r="N67" s="24" t="s">
        <v>177</v>
      </c>
      <c r="O67" s="25">
        <v>10</v>
      </c>
      <c r="P67" s="24" t="s">
        <v>166</v>
      </c>
    </row>
    <row r="68" ht="19.65" customHeight="1" spans="1:16">
      <c r="A68" s="15"/>
      <c r="B68" s="16"/>
      <c r="C68" s="17"/>
      <c r="D68" s="16"/>
      <c r="E68" s="16"/>
      <c r="F68" s="16"/>
      <c r="G68" s="16"/>
      <c r="H68" s="16"/>
      <c r="I68" s="16" t="s">
        <v>181</v>
      </c>
      <c r="J68" s="16" t="s">
        <v>182</v>
      </c>
      <c r="K68" s="16" t="s">
        <v>277</v>
      </c>
      <c r="L68" s="24" t="s">
        <v>164</v>
      </c>
      <c r="M68" s="25">
        <v>95</v>
      </c>
      <c r="N68" s="24" t="s">
        <v>165</v>
      </c>
      <c r="O68" s="25">
        <v>20</v>
      </c>
      <c r="P68" s="24" t="s">
        <v>166</v>
      </c>
    </row>
    <row r="69" ht="19.65" customHeight="1" spans="1:16">
      <c r="A69" s="15" t="s">
        <v>278</v>
      </c>
      <c r="B69" s="16" t="s">
        <v>157</v>
      </c>
      <c r="C69" s="17">
        <v>25000</v>
      </c>
      <c r="D69" s="16" t="s">
        <v>279</v>
      </c>
      <c r="E69" s="16" t="s">
        <v>280</v>
      </c>
      <c r="F69" s="16"/>
      <c r="G69" s="16"/>
      <c r="H69" s="16"/>
      <c r="I69" s="16" t="s">
        <v>161</v>
      </c>
      <c r="J69" s="16" t="s">
        <v>162</v>
      </c>
      <c r="K69" s="16" t="s">
        <v>281</v>
      </c>
      <c r="L69" s="24" t="s">
        <v>164</v>
      </c>
      <c r="M69" s="25">
        <v>95</v>
      </c>
      <c r="N69" s="24" t="s">
        <v>165</v>
      </c>
      <c r="O69" s="25">
        <v>10</v>
      </c>
      <c r="P69" s="24" t="s">
        <v>166</v>
      </c>
    </row>
    <row r="70" ht="19.65" customHeight="1" spans="1:16">
      <c r="A70" s="15"/>
      <c r="B70" s="16"/>
      <c r="C70" s="17"/>
      <c r="D70" s="16"/>
      <c r="E70" s="16"/>
      <c r="F70" s="16"/>
      <c r="G70" s="16"/>
      <c r="H70" s="16"/>
      <c r="I70" s="16"/>
      <c r="J70" s="16" t="s">
        <v>169</v>
      </c>
      <c r="K70" s="16" t="s">
        <v>282</v>
      </c>
      <c r="L70" s="24" t="s">
        <v>164</v>
      </c>
      <c r="M70" s="25">
        <v>35</v>
      </c>
      <c r="N70" s="24" t="s">
        <v>165</v>
      </c>
      <c r="O70" s="25">
        <v>10</v>
      </c>
      <c r="P70" s="24" t="s">
        <v>166</v>
      </c>
    </row>
    <row r="71" ht="19.65" customHeight="1" spans="1:16">
      <c r="A71" s="15"/>
      <c r="B71" s="16"/>
      <c r="C71" s="17"/>
      <c r="D71" s="16"/>
      <c r="E71" s="16"/>
      <c r="F71" s="16"/>
      <c r="G71" s="16"/>
      <c r="H71" s="16"/>
      <c r="I71" s="16"/>
      <c r="J71" s="16" t="s">
        <v>172</v>
      </c>
      <c r="K71" s="16" t="s">
        <v>283</v>
      </c>
      <c r="L71" s="24" t="s">
        <v>164</v>
      </c>
      <c r="M71" s="25">
        <v>95</v>
      </c>
      <c r="N71" s="24" t="s">
        <v>165</v>
      </c>
      <c r="O71" s="25">
        <v>10</v>
      </c>
      <c r="P71" s="24" t="s">
        <v>166</v>
      </c>
    </row>
    <row r="72" ht="19.65" customHeight="1" spans="1:16">
      <c r="A72" s="15"/>
      <c r="B72" s="16"/>
      <c r="C72" s="17"/>
      <c r="D72" s="16"/>
      <c r="E72" s="16"/>
      <c r="F72" s="16"/>
      <c r="G72" s="16"/>
      <c r="H72" s="16"/>
      <c r="I72" s="16"/>
      <c r="J72" s="16" t="s">
        <v>167</v>
      </c>
      <c r="K72" s="16" t="s">
        <v>168</v>
      </c>
      <c r="L72" s="24" t="s">
        <v>164</v>
      </c>
      <c r="M72" s="25">
        <v>10</v>
      </c>
      <c r="N72" s="24" t="s">
        <v>165</v>
      </c>
      <c r="O72" s="25">
        <v>10</v>
      </c>
      <c r="P72" s="24" t="s">
        <v>166</v>
      </c>
    </row>
    <row r="73" ht="19.65" customHeight="1" spans="1:16">
      <c r="A73" s="15"/>
      <c r="B73" s="16"/>
      <c r="C73" s="17"/>
      <c r="D73" s="16"/>
      <c r="E73" s="16"/>
      <c r="F73" s="16"/>
      <c r="G73" s="16"/>
      <c r="H73" s="16"/>
      <c r="I73" s="26" t="s">
        <v>174</v>
      </c>
      <c r="J73" s="16" t="s">
        <v>178</v>
      </c>
      <c r="K73" s="16" t="s">
        <v>284</v>
      </c>
      <c r="L73" s="24" t="s">
        <v>164</v>
      </c>
      <c r="M73" s="25">
        <v>95</v>
      </c>
      <c r="N73" s="24" t="s">
        <v>165</v>
      </c>
      <c r="O73" s="25">
        <v>10</v>
      </c>
      <c r="P73" s="24" t="s">
        <v>166</v>
      </c>
    </row>
    <row r="74" ht="31.4" customHeight="1" spans="1:16">
      <c r="A74" s="15"/>
      <c r="B74" s="16"/>
      <c r="C74" s="17"/>
      <c r="D74" s="16"/>
      <c r="E74" s="16"/>
      <c r="F74" s="16"/>
      <c r="G74" s="16"/>
      <c r="H74" s="16"/>
      <c r="I74" s="27"/>
      <c r="J74" s="16" t="s">
        <v>178</v>
      </c>
      <c r="K74" s="16" t="s">
        <v>285</v>
      </c>
      <c r="L74" s="24" t="s">
        <v>164</v>
      </c>
      <c r="M74" s="25">
        <v>95</v>
      </c>
      <c r="N74" s="24" t="s">
        <v>165</v>
      </c>
      <c r="O74" s="25">
        <v>10</v>
      </c>
      <c r="P74" s="24" t="s">
        <v>166</v>
      </c>
    </row>
    <row r="75" ht="19.65" customHeight="1" spans="1:16">
      <c r="A75" s="15"/>
      <c r="B75" s="16"/>
      <c r="C75" s="17"/>
      <c r="D75" s="16"/>
      <c r="E75" s="16"/>
      <c r="F75" s="16"/>
      <c r="G75" s="16"/>
      <c r="H75" s="16"/>
      <c r="I75" s="16" t="s">
        <v>181</v>
      </c>
      <c r="J75" s="16" t="s">
        <v>182</v>
      </c>
      <c r="K75" s="16" t="s">
        <v>286</v>
      </c>
      <c r="L75" s="24" t="s">
        <v>164</v>
      </c>
      <c r="M75" s="25">
        <v>95</v>
      </c>
      <c r="N75" s="24" t="s">
        <v>165</v>
      </c>
      <c r="O75" s="25">
        <v>20</v>
      </c>
      <c r="P75" s="24" t="s">
        <v>166</v>
      </c>
    </row>
    <row r="76" ht="19.65" customHeight="1" spans="1:16">
      <c r="A76" s="15" t="s">
        <v>156</v>
      </c>
      <c r="B76" s="16" t="s">
        <v>287</v>
      </c>
      <c r="C76" s="17">
        <v>200000</v>
      </c>
      <c r="D76" s="16" t="s">
        <v>288</v>
      </c>
      <c r="E76" s="31"/>
      <c r="F76" s="31"/>
      <c r="G76" s="31"/>
      <c r="H76" s="31"/>
      <c r="I76" s="31" t="s">
        <v>161</v>
      </c>
      <c r="J76" s="16"/>
      <c r="K76" s="31" t="s">
        <v>289</v>
      </c>
      <c r="L76" s="32" t="s">
        <v>290</v>
      </c>
      <c r="M76" s="33">
        <v>100</v>
      </c>
      <c r="N76" s="32" t="s">
        <v>165</v>
      </c>
      <c r="O76" s="33">
        <v>10</v>
      </c>
      <c r="P76" s="32" t="s">
        <v>166</v>
      </c>
    </row>
    <row r="77" ht="19.65" customHeight="1" spans="1:16">
      <c r="A77" s="15"/>
      <c r="B77" s="16"/>
      <c r="C77" s="17"/>
      <c r="D77" s="16"/>
      <c r="E77" s="31"/>
      <c r="F77" s="31"/>
      <c r="G77" s="31"/>
      <c r="H77" s="31"/>
      <c r="I77" s="31"/>
      <c r="J77" s="16"/>
      <c r="K77" s="31" t="s">
        <v>291</v>
      </c>
      <c r="L77" s="32" t="s">
        <v>292</v>
      </c>
      <c r="M77" s="33">
        <v>95</v>
      </c>
      <c r="N77" s="32" t="s">
        <v>165</v>
      </c>
      <c r="O77" s="33">
        <v>10</v>
      </c>
      <c r="P77" s="32" t="s">
        <v>166</v>
      </c>
    </row>
    <row r="78" ht="19.65" customHeight="1" spans="1:16">
      <c r="A78" s="15"/>
      <c r="B78" s="16"/>
      <c r="C78" s="17"/>
      <c r="D78" s="16"/>
      <c r="E78" s="31"/>
      <c r="F78" s="31"/>
      <c r="G78" s="31"/>
      <c r="H78" s="31"/>
      <c r="I78" s="31"/>
      <c r="J78" s="31" t="s">
        <v>167</v>
      </c>
      <c r="K78" s="31" t="s">
        <v>293</v>
      </c>
      <c r="L78" s="32" t="s">
        <v>292</v>
      </c>
      <c r="M78" s="33">
        <v>80</v>
      </c>
      <c r="N78" s="32" t="s">
        <v>294</v>
      </c>
      <c r="O78" s="33">
        <v>10</v>
      </c>
      <c r="P78" s="32" t="s">
        <v>166</v>
      </c>
    </row>
    <row r="79" ht="19.65" customHeight="1" spans="1:16">
      <c r="A79" s="15"/>
      <c r="B79" s="16"/>
      <c r="C79" s="17"/>
      <c r="D79" s="16"/>
      <c r="E79" s="31"/>
      <c r="F79" s="31"/>
      <c r="G79" s="31"/>
      <c r="H79" s="31"/>
      <c r="I79" s="31"/>
      <c r="J79" s="31" t="s">
        <v>172</v>
      </c>
      <c r="K79" s="31" t="s">
        <v>295</v>
      </c>
      <c r="L79" s="32" t="s">
        <v>292</v>
      </c>
      <c r="M79" s="33">
        <v>95</v>
      </c>
      <c r="N79" s="32" t="s">
        <v>165</v>
      </c>
      <c r="O79" s="33">
        <v>10</v>
      </c>
      <c r="P79" s="32" t="s">
        <v>166</v>
      </c>
    </row>
    <row r="80" ht="31.4" customHeight="1" spans="1:16">
      <c r="A80" s="15"/>
      <c r="B80" s="16"/>
      <c r="C80" s="17"/>
      <c r="D80" s="16"/>
      <c r="E80" s="31"/>
      <c r="F80" s="31"/>
      <c r="G80" s="31"/>
      <c r="H80" s="31"/>
      <c r="I80" s="31" t="s">
        <v>174</v>
      </c>
      <c r="J80" s="31" t="s">
        <v>169</v>
      </c>
      <c r="K80" s="31" t="s">
        <v>296</v>
      </c>
      <c r="L80" s="32" t="s">
        <v>290</v>
      </c>
      <c r="M80" s="33">
        <v>10</v>
      </c>
      <c r="N80" s="32" t="s">
        <v>165</v>
      </c>
      <c r="O80" s="33">
        <v>20</v>
      </c>
      <c r="P80" s="32" t="s">
        <v>166</v>
      </c>
    </row>
    <row r="81" ht="19.65" customHeight="1" spans="1:16">
      <c r="A81" s="15"/>
      <c r="B81" s="16"/>
      <c r="C81" s="17"/>
      <c r="D81" s="16"/>
      <c r="E81" s="31"/>
      <c r="F81" s="31"/>
      <c r="G81" s="31"/>
      <c r="H81" s="31"/>
      <c r="I81" s="31" t="s">
        <v>181</v>
      </c>
      <c r="J81" s="31" t="s">
        <v>162</v>
      </c>
      <c r="K81" s="31" t="s">
        <v>297</v>
      </c>
      <c r="L81" s="32" t="s">
        <v>298</v>
      </c>
      <c r="M81" s="33" t="s">
        <v>299</v>
      </c>
      <c r="N81" s="32"/>
      <c r="O81" s="33">
        <v>20</v>
      </c>
      <c r="P81" s="32" t="s">
        <v>166</v>
      </c>
    </row>
    <row r="82" ht="19.65" customHeight="1" spans="1:16">
      <c r="A82" s="15" t="s">
        <v>300</v>
      </c>
      <c r="B82" s="16" t="s">
        <v>287</v>
      </c>
      <c r="C82" s="17">
        <v>200000</v>
      </c>
      <c r="D82" s="16" t="s">
        <v>301</v>
      </c>
      <c r="E82" s="31"/>
      <c r="F82" s="31"/>
      <c r="G82" s="31"/>
      <c r="H82" s="31"/>
      <c r="I82" s="31" t="s">
        <v>161</v>
      </c>
      <c r="J82" s="31" t="s">
        <v>178</v>
      </c>
      <c r="K82" s="31" t="s">
        <v>302</v>
      </c>
      <c r="L82" s="32" t="s">
        <v>292</v>
      </c>
      <c r="M82" s="33">
        <v>100</v>
      </c>
      <c r="N82" s="32" t="s">
        <v>165</v>
      </c>
      <c r="O82" s="33">
        <v>10</v>
      </c>
      <c r="P82" s="32" t="s">
        <v>166</v>
      </c>
    </row>
    <row r="83" ht="19.65" customHeight="1" spans="1:16">
      <c r="A83" s="15"/>
      <c r="B83" s="16"/>
      <c r="C83" s="17"/>
      <c r="D83" s="16"/>
      <c r="E83" s="31"/>
      <c r="F83" s="31"/>
      <c r="G83" s="31"/>
      <c r="H83" s="31"/>
      <c r="I83" s="31"/>
      <c r="J83" s="34" t="s">
        <v>182</v>
      </c>
      <c r="K83" s="31" t="s">
        <v>303</v>
      </c>
      <c r="L83" s="32" t="s">
        <v>292</v>
      </c>
      <c r="M83" s="33">
        <v>90</v>
      </c>
      <c r="N83" s="32" t="s">
        <v>165</v>
      </c>
      <c r="O83" s="33">
        <v>10</v>
      </c>
      <c r="P83" s="32" t="s">
        <v>166</v>
      </c>
    </row>
    <row r="84" ht="19.65" customHeight="1" spans="1:16">
      <c r="A84" s="15"/>
      <c r="B84" s="16"/>
      <c r="C84" s="17"/>
      <c r="D84" s="16"/>
      <c r="E84" s="31"/>
      <c r="F84" s="31"/>
      <c r="G84" s="31"/>
      <c r="H84" s="31"/>
      <c r="I84" s="31"/>
      <c r="J84" s="31" t="s">
        <v>172</v>
      </c>
      <c r="K84" s="31" t="s">
        <v>304</v>
      </c>
      <c r="L84" s="32" t="s">
        <v>290</v>
      </c>
      <c r="M84" s="33">
        <v>100</v>
      </c>
      <c r="N84" s="32" t="s">
        <v>165</v>
      </c>
      <c r="O84" s="33">
        <v>10</v>
      </c>
      <c r="P84" s="32" t="s">
        <v>166</v>
      </c>
    </row>
    <row r="85" ht="19.65" customHeight="1" spans="1:16">
      <c r="A85" s="15"/>
      <c r="B85" s="16"/>
      <c r="C85" s="17"/>
      <c r="D85" s="16"/>
      <c r="E85" s="31"/>
      <c r="F85" s="31"/>
      <c r="G85" s="31"/>
      <c r="H85" s="31"/>
      <c r="I85" s="31"/>
      <c r="J85" s="31" t="s">
        <v>162</v>
      </c>
      <c r="K85" s="31" t="s">
        <v>305</v>
      </c>
      <c r="L85" s="32" t="s">
        <v>292</v>
      </c>
      <c r="M85" s="33">
        <v>400</v>
      </c>
      <c r="N85" s="32" t="s">
        <v>294</v>
      </c>
      <c r="O85" s="33">
        <v>10</v>
      </c>
      <c r="P85" s="32" t="s">
        <v>166</v>
      </c>
    </row>
    <row r="86" ht="31.4" customHeight="1" spans="1:16">
      <c r="A86" s="15"/>
      <c r="B86" s="16"/>
      <c r="C86" s="17"/>
      <c r="D86" s="16"/>
      <c r="E86" s="31"/>
      <c r="F86" s="31"/>
      <c r="G86" s="31"/>
      <c r="H86" s="31"/>
      <c r="I86" s="31" t="s">
        <v>174</v>
      </c>
      <c r="J86" s="31" t="s">
        <v>167</v>
      </c>
      <c r="K86" s="31" t="s">
        <v>306</v>
      </c>
      <c r="L86" s="32" t="s">
        <v>292</v>
      </c>
      <c r="M86" s="33">
        <v>80</v>
      </c>
      <c r="N86" s="32" t="s">
        <v>165</v>
      </c>
      <c r="O86" s="33">
        <v>20</v>
      </c>
      <c r="P86" s="32" t="s">
        <v>166</v>
      </c>
    </row>
    <row r="87" ht="31.4" customHeight="1" spans="1:16">
      <c r="A87" s="15"/>
      <c r="B87" s="16"/>
      <c r="C87" s="17"/>
      <c r="D87" s="16"/>
      <c r="E87" s="31"/>
      <c r="F87" s="31"/>
      <c r="G87" s="31"/>
      <c r="H87" s="31"/>
      <c r="I87" s="31" t="s">
        <v>181</v>
      </c>
      <c r="J87" s="31" t="s">
        <v>169</v>
      </c>
      <c r="K87" s="31" t="s">
        <v>297</v>
      </c>
      <c r="L87" s="32" t="s">
        <v>298</v>
      </c>
      <c r="M87" s="33" t="s">
        <v>299</v>
      </c>
      <c r="N87" s="32"/>
      <c r="O87" s="33">
        <v>20</v>
      </c>
      <c r="P87" s="32" t="s">
        <v>166</v>
      </c>
    </row>
    <row r="88" ht="19.65" customHeight="1" spans="1:16">
      <c r="A88" s="15" t="s">
        <v>307</v>
      </c>
      <c r="B88" s="16" t="s">
        <v>287</v>
      </c>
      <c r="C88" s="17">
        <v>180000</v>
      </c>
      <c r="D88" s="16" t="s">
        <v>308</v>
      </c>
      <c r="E88" s="31"/>
      <c r="F88" s="31"/>
      <c r="G88" s="31"/>
      <c r="H88" s="31"/>
      <c r="I88" s="31" t="s">
        <v>161</v>
      </c>
      <c r="J88" s="31" t="s">
        <v>178</v>
      </c>
      <c r="K88" s="31" t="s">
        <v>309</v>
      </c>
      <c r="L88" s="32" t="s">
        <v>290</v>
      </c>
      <c r="M88" s="33">
        <v>100</v>
      </c>
      <c r="N88" s="32" t="s">
        <v>165</v>
      </c>
      <c r="O88" s="33">
        <v>10</v>
      </c>
      <c r="P88" s="32" t="s">
        <v>166</v>
      </c>
    </row>
    <row r="89" ht="13.5" spans="1:16">
      <c r="A89" s="15"/>
      <c r="B89" s="16"/>
      <c r="C89" s="17"/>
      <c r="D89" s="16"/>
      <c r="E89" s="31"/>
      <c r="F89" s="31"/>
      <c r="G89" s="31"/>
      <c r="H89" s="31"/>
      <c r="I89" s="31"/>
      <c r="J89" s="34" t="s">
        <v>182</v>
      </c>
      <c r="K89" s="31" t="s">
        <v>310</v>
      </c>
      <c r="L89" s="32" t="s">
        <v>292</v>
      </c>
      <c r="M89" s="33">
        <v>25000</v>
      </c>
      <c r="N89" s="32" t="s">
        <v>311</v>
      </c>
      <c r="O89" s="33">
        <v>10</v>
      </c>
      <c r="P89" s="32" t="s">
        <v>166</v>
      </c>
    </row>
    <row r="90" ht="27" spans="1:16">
      <c r="A90" s="15"/>
      <c r="B90" s="16"/>
      <c r="C90" s="17"/>
      <c r="D90" s="16"/>
      <c r="E90" s="31"/>
      <c r="F90" s="31"/>
      <c r="G90" s="31"/>
      <c r="H90" s="31"/>
      <c r="I90" s="31"/>
      <c r="J90" s="31" t="s">
        <v>167</v>
      </c>
      <c r="K90" s="31" t="s">
        <v>312</v>
      </c>
      <c r="L90" s="32" t="s">
        <v>292</v>
      </c>
      <c r="M90" s="33">
        <v>1000</v>
      </c>
      <c r="N90" s="32" t="s">
        <v>180</v>
      </c>
      <c r="O90" s="33">
        <v>10</v>
      </c>
      <c r="P90" s="32" t="s">
        <v>166</v>
      </c>
    </row>
    <row r="91" ht="13.5" spans="1:16">
      <c r="A91" s="15"/>
      <c r="B91" s="16"/>
      <c r="C91" s="17"/>
      <c r="D91" s="16"/>
      <c r="E91" s="31"/>
      <c r="F91" s="31"/>
      <c r="G91" s="31"/>
      <c r="H91" s="31"/>
      <c r="I91" s="31"/>
      <c r="J91" s="31" t="s">
        <v>169</v>
      </c>
      <c r="K91" s="31" t="s">
        <v>313</v>
      </c>
      <c r="L91" s="32" t="s">
        <v>292</v>
      </c>
      <c r="M91" s="33">
        <v>95</v>
      </c>
      <c r="N91" s="32" t="s">
        <v>165</v>
      </c>
      <c r="O91" s="33">
        <v>10</v>
      </c>
      <c r="P91" s="32" t="s">
        <v>166</v>
      </c>
    </row>
    <row r="92" ht="13.5" spans="1:16">
      <c r="A92" s="15"/>
      <c r="B92" s="16"/>
      <c r="C92" s="17"/>
      <c r="D92" s="16"/>
      <c r="E92" s="31"/>
      <c r="F92" s="31"/>
      <c r="G92" s="31"/>
      <c r="H92" s="31"/>
      <c r="I92" s="31" t="s">
        <v>174</v>
      </c>
      <c r="J92" s="31" t="s">
        <v>162</v>
      </c>
      <c r="K92" s="31" t="s">
        <v>314</v>
      </c>
      <c r="L92" s="32" t="s">
        <v>292</v>
      </c>
      <c r="M92" s="33">
        <v>90</v>
      </c>
      <c r="N92" s="32" t="s">
        <v>165</v>
      </c>
      <c r="O92" s="33">
        <v>20</v>
      </c>
      <c r="P92" s="32" t="s">
        <v>166</v>
      </c>
    </row>
    <row r="93" ht="13.5" spans="1:16">
      <c r="A93" s="15"/>
      <c r="B93" s="16"/>
      <c r="C93" s="17"/>
      <c r="D93" s="16"/>
      <c r="E93" s="31"/>
      <c r="F93" s="31"/>
      <c r="G93" s="31"/>
      <c r="H93" s="31"/>
      <c r="I93" s="31" t="s">
        <v>181</v>
      </c>
      <c r="J93" s="31" t="s">
        <v>172</v>
      </c>
      <c r="K93" s="31" t="s">
        <v>297</v>
      </c>
      <c r="L93" s="32" t="s">
        <v>298</v>
      </c>
      <c r="M93" s="33" t="s">
        <v>299</v>
      </c>
      <c r="N93" s="32"/>
      <c r="O93" s="33">
        <v>20</v>
      </c>
      <c r="P93" s="32" t="s">
        <v>166</v>
      </c>
    </row>
    <row r="94" ht="13.5" spans="1:16">
      <c r="A94" s="15" t="s">
        <v>315</v>
      </c>
      <c r="B94" s="16" t="s">
        <v>316</v>
      </c>
      <c r="C94" s="17">
        <v>120000</v>
      </c>
      <c r="D94" s="16" t="s">
        <v>317</v>
      </c>
      <c r="E94" s="16" t="s">
        <v>318</v>
      </c>
      <c r="F94" s="16"/>
      <c r="G94" s="16"/>
      <c r="H94" s="16"/>
      <c r="I94" s="16" t="s">
        <v>161</v>
      </c>
      <c r="J94" s="31" t="s">
        <v>178</v>
      </c>
      <c r="K94" s="16" t="s">
        <v>319</v>
      </c>
      <c r="L94" s="24" t="s">
        <v>164</v>
      </c>
      <c r="M94" s="25">
        <v>80</v>
      </c>
      <c r="N94" s="24" t="s">
        <v>165</v>
      </c>
      <c r="O94" s="25">
        <v>10</v>
      </c>
      <c r="P94" s="24" t="s">
        <v>166</v>
      </c>
    </row>
    <row r="95" ht="13.5" spans="1:16">
      <c r="A95" s="15"/>
      <c r="B95" s="16"/>
      <c r="C95" s="17"/>
      <c r="D95" s="16"/>
      <c r="E95" s="16"/>
      <c r="F95" s="16"/>
      <c r="G95" s="16"/>
      <c r="H95" s="16"/>
      <c r="I95" s="16"/>
      <c r="J95" s="34" t="s">
        <v>182</v>
      </c>
      <c r="K95" s="16" t="s">
        <v>320</v>
      </c>
      <c r="L95" s="24" t="s">
        <v>164</v>
      </c>
      <c r="M95" s="25">
        <v>100</v>
      </c>
      <c r="N95" s="24" t="s">
        <v>321</v>
      </c>
      <c r="O95" s="25">
        <v>10</v>
      </c>
      <c r="P95" s="24" t="s">
        <v>166</v>
      </c>
    </row>
    <row r="96" ht="13.5" spans="1:16">
      <c r="A96" s="15"/>
      <c r="B96" s="16"/>
      <c r="C96" s="17"/>
      <c r="D96" s="16"/>
      <c r="E96" s="16"/>
      <c r="F96" s="16"/>
      <c r="G96" s="16"/>
      <c r="H96" s="16"/>
      <c r="I96" s="16"/>
      <c r="J96" s="16" t="s">
        <v>162</v>
      </c>
      <c r="K96" s="16" t="s">
        <v>322</v>
      </c>
      <c r="L96" s="24" t="s">
        <v>192</v>
      </c>
      <c r="M96" s="25">
        <v>100</v>
      </c>
      <c r="N96" s="24" t="s">
        <v>138</v>
      </c>
      <c r="O96" s="25">
        <v>10</v>
      </c>
      <c r="P96" s="24" t="s">
        <v>166</v>
      </c>
    </row>
    <row r="97" ht="27" spans="1:16">
      <c r="A97" s="15"/>
      <c r="B97" s="16"/>
      <c r="C97" s="17"/>
      <c r="D97" s="16"/>
      <c r="E97" s="16"/>
      <c r="F97" s="16"/>
      <c r="G97" s="16"/>
      <c r="H97" s="16"/>
      <c r="I97" s="16"/>
      <c r="J97" s="16" t="s">
        <v>172</v>
      </c>
      <c r="K97" s="16" t="s">
        <v>323</v>
      </c>
      <c r="L97" s="24" t="s">
        <v>164</v>
      </c>
      <c r="M97" s="25">
        <v>90</v>
      </c>
      <c r="N97" s="24" t="s">
        <v>321</v>
      </c>
      <c r="O97" s="25">
        <v>10</v>
      </c>
      <c r="P97" s="24" t="s">
        <v>166</v>
      </c>
    </row>
    <row r="98" ht="13.5" spans="1:16">
      <c r="A98" s="15"/>
      <c r="B98" s="16"/>
      <c r="C98" s="17"/>
      <c r="D98" s="16"/>
      <c r="E98" s="16"/>
      <c r="F98" s="16"/>
      <c r="G98" s="16"/>
      <c r="H98" s="16"/>
      <c r="I98" s="26" t="s">
        <v>174</v>
      </c>
      <c r="J98" s="16" t="s">
        <v>167</v>
      </c>
      <c r="K98" s="16" t="s">
        <v>324</v>
      </c>
      <c r="L98" s="24" t="s">
        <v>164</v>
      </c>
      <c r="M98" s="25">
        <v>90</v>
      </c>
      <c r="N98" s="24" t="s">
        <v>321</v>
      </c>
      <c r="O98" s="25">
        <v>15</v>
      </c>
      <c r="P98" s="24" t="s">
        <v>166</v>
      </c>
    </row>
    <row r="99" ht="13.5" spans="1:16">
      <c r="A99" s="15"/>
      <c r="B99" s="16"/>
      <c r="C99" s="17"/>
      <c r="D99" s="16"/>
      <c r="E99" s="16"/>
      <c r="F99" s="16"/>
      <c r="G99" s="16"/>
      <c r="H99" s="16"/>
      <c r="I99" s="27"/>
      <c r="J99" s="16" t="s">
        <v>169</v>
      </c>
      <c r="K99" s="16" t="s">
        <v>325</v>
      </c>
      <c r="L99" s="24" t="s">
        <v>164</v>
      </c>
      <c r="M99" s="25">
        <v>90</v>
      </c>
      <c r="N99" s="24" t="s">
        <v>321</v>
      </c>
      <c r="O99" s="25">
        <v>15</v>
      </c>
      <c r="P99" s="24" t="s">
        <v>166</v>
      </c>
    </row>
    <row r="100" ht="13.5" spans="1:16">
      <c r="A100" s="15"/>
      <c r="B100" s="16"/>
      <c r="C100" s="17"/>
      <c r="D100" s="16"/>
      <c r="E100" s="16"/>
      <c r="F100" s="16"/>
      <c r="G100" s="16"/>
      <c r="H100" s="16"/>
      <c r="I100" s="16" t="s">
        <v>181</v>
      </c>
      <c r="J100" s="16" t="s">
        <v>178</v>
      </c>
      <c r="K100" s="16" t="s">
        <v>326</v>
      </c>
      <c r="L100" s="24" t="s">
        <v>164</v>
      </c>
      <c r="M100" s="25">
        <v>90</v>
      </c>
      <c r="N100" s="24" t="s">
        <v>165</v>
      </c>
      <c r="O100" s="25">
        <v>20</v>
      </c>
      <c r="P100" s="24" t="s">
        <v>166</v>
      </c>
    </row>
    <row r="101" spans="10:10">
      <c r="J101" s="16" t="s">
        <v>175</v>
      </c>
    </row>
    <row r="102" ht="27" spans="10:10">
      <c r="J102" s="16" t="s">
        <v>182</v>
      </c>
    </row>
  </sheetData>
  <mergeCells count="140">
    <mergeCell ref="A2:K2"/>
    <mergeCell ref="D4:H4"/>
    <mergeCell ref="A4:A5"/>
    <mergeCell ref="A7:A13"/>
    <mergeCell ref="A14:A25"/>
    <mergeCell ref="A26:A32"/>
    <mergeCell ref="A33:A40"/>
    <mergeCell ref="A41:A48"/>
    <mergeCell ref="A49:A54"/>
    <mergeCell ref="A55:A61"/>
    <mergeCell ref="A62:A68"/>
    <mergeCell ref="A69:A75"/>
    <mergeCell ref="A76:A81"/>
    <mergeCell ref="A82:A87"/>
    <mergeCell ref="A88:A93"/>
    <mergeCell ref="A94:A100"/>
    <mergeCell ref="B4:B5"/>
    <mergeCell ref="B7:B13"/>
    <mergeCell ref="B14:B25"/>
    <mergeCell ref="B26:B32"/>
    <mergeCell ref="B33:B40"/>
    <mergeCell ref="B41:B48"/>
    <mergeCell ref="B49:B54"/>
    <mergeCell ref="B55:B61"/>
    <mergeCell ref="B62:B68"/>
    <mergeCell ref="B69:B75"/>
    <mergeCell ref="B76:B81"/>
    <mergeCell ref="B82:B87"/>
    <mergeCell ref="B88:B93"/>
    <mergeCell ref="B94:B100"/>
    <mergeCell ref="C4:C5"/>
    <mergeCell ref="C7:C13"/>
    <mergeCell ref="C14:C25"/>
    <mergeCell ref="C26:C32"/>
    <mergeCell ref="C33:C40"/>
    <mergeCell ref="C41:C48"/>
    <mergeCell ref="C49:C54"/>
    <mergeCell ref="C55:C61"/>
    <mergeCell ref="C62:C68"/>
    <mergeCell ref="C69:C75"/>
    <mergeCell ref="C76:C81"/>
    <mergeCell ref="C82:C87"/>
    <mergeCell ref="C88:C93"/>
    <mergeCell ref="C94:C100"/>
    <mergeCell ref="D7:D13"/>
    <mergeCell ref="D14:D25"/>
    <mergeCell ref="D26:D32"/>
    <mergeCell ref="D33:D40"/>
    <mergeCell ref="D41:D48"/>
    <mergeCell ref="D49:D54"/>
    <mergeCell ref="D55:D61"/>
    <mergeCell ref="D62:D68"/>
    <mergeCell ref="D69:D75"/>
    <mergeCell ref="D76:D81"/>
    <mergeCell ref="D82:D87"/>
    <mergeCell ref="D88:D93"/>
    <mergeCell ref="D94:D100"/>
    <mergeCell ref="E7:E13"/>
    <mergeCell ref="E14:E25"/>
    <mergeCell ref="E26:E32"/>
    <mergeCell ref="E33:E40"/>
    <mergeCell ref="E41:E48"/>
    <mergeCell ref="E49:E54"/>
    <mergeCell ref="E55:E61"/>
    <mergeCell ref="E62:E68"/>
    <mergeCell ref="E69:E75"/>
    <mergeCell ref="E76:E81"/>
    <mergeCell ref="E82:E87"/>
    <mergeCell ref="E88:E93"/>
    <mergeCell ref="E94:E100"/>
    <mergeCell ref="F7:F13"/>
    <mergeCell ref="F14:F25"/>
    <mergeCell ref="F26:F32"/>
    <mergeCell ref="F33:F40"/>
    <mergeCell ref="F41:F48"/>
    <mergeCell ref="F49:F54"/>
    <mergeCell ref="F55:F61"/>
    <mergeCell ref="F62:F68"/>
    <mergeCell ref="F69:F75"/>
    <mergeCell ref="F76:F81"/>
    <mergeCell ref="F82:F87"/>
    <mergeCell ref="F88:F93"/>
    <mergeCell ref="F94:F100"/>
    <mergeCell ref="G7:G13"/>
    <mergeCell ref="G14:G25"/>
    <mergeCell ref="G26:G32"/>
    <mergeCell ref="G33:G40"/>
    <mergeCell ref="G41:G48"/>
    <mergeCell ref="G49:G54"/>
    <mergeCell ref="G55:G61"/>
    <mergeCell ref="G62:G68"/>
    <mergeCell ref="G69:G75"/>
    <mergeCell ref="G76:G81"/>
    <mergeCell ref="G82:G87"/>
    <mergeCell ref="G88:G93"/>
    <mergeCell ref="G94:G100"/>
    <mergeCell ref="H7:H13"/>
    <mergeCell ref="H14:H25"/>
    <mergeCell ref="H26:H32"/>
    <mergeCell ref="H33:H40"/>
    <mergeCell ref="H41:H48"/>
    <mergeCell ref="H49:H54"/>
    <mergeCell ref="H55:H61"/>
    <mergeCell ref="H62:H68"/>
    <mergeCell ref="H69:H75"/>
    <mergeCell ref="H76:H81"/>
    <mergeCell ref="H82:H87"/>
    <mergeCell ref="H88:H93"/>
    <mergeCell ref="H94:H100"/>
    <mergeCell ref="I4:I5"/>
    <mergeCell ref="I7:I10"/>
    <mergeCell ref="I11:I12"/>
    <mergeCell ref="I14:I18"/>
    <mergeCell ref="I19:I23"/>
    <mergeCell ref="I24:I25"/>
    <mergeCell ref="I26:I29"/>
    <mergeCell ref="I30:I31"/>
    <mergeCell ref="I33:I37"/>
    <mergeCell ref="I38:I39"/>
    <mergeCell ref="I41:I45"/>
    <mergeCell ref="I46:I47"/>
    <mergeCell ref="I49:I52"/>
    <mergeCell ref="I55:I58"/>
    <mergeCell ref="I59:I60"/>
    <mergeCell ref="I62:I65"/>
    <mergeCell ref="I66:I67"/>
    <mergeCell ref="I69:I72"/>
    <mergeCell ref="I73:I74"/>
    <mergeCell ref="I76:I79"/>
    <mergeCell ref="I82:I85"/>
    <mergeCell ref="I88:I91"/>
    <mergeCell ref="I94:I97"/>
    <mergeCell ref="I98:I99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708661417322835" right="0.62992125984252" top="0.393700787401575" bottom="0.590551181102362" header="0.5" footer="0.5"/>
  <pageSetup paperSize="8" scale="66" pageOrder="overThenDown" orientation="landscape" horizontalDpi="6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G32" sqref="G32"/>
    </sheetView>
  </sheetViews>
  <sheetFormatPr defaultColWidth="15.625" defaultRowHeight="24.95" customHeight="1" outlineLevelCol="4"/>
  <cols>
    <col min="1" max="1" width="15.625" style="70"/>
    <col min="2" max="2" width="20.75" customWidth="1"/>
    <col min="3" max="3" width="17.125"/>
    <col min="4" max="4" width="17.875"/>
    <col min="5" max="5" width="17.125"/>
  </cols>
  <sheetData>
    <row r="1" customHeight="1" spans="1:1">
      <c r="A1" t="s">
        <v>44</v>
      </c>
    </row>
    <row r="2" customHeight="1" spans="1:5">
      <c r="A2" s="36" t="s">
        <v>45</v>
      </c>
      <c r="B2" s="36"/>
      <c r="C2" s="36"/>
      <c r="D2" s="36"/>
      <c r="E2" s="36"/>
    </row>
    <row r="3" customHeight="1" spans="1:5">
      <c r="A3" s="37" t="s">
        <v>2</v>
      </c>
      <c r="B3" s="36"/>
      <c r="C3" s="36"/>
      <c r="D3" s="36"/>
      <c r="E3" s="47" t="s">
        <v>3</v>
      </c>
    </row>
    <row r="4" customHeight="1" spans="1:5">
      <c r="A4" s="42" t="s">
        <v>46</v>
      </c>
      <c r="B4" s="42"/>
      <c r="C4" s="42" t="s">
        <v>47</v>
      </c>
      <c r="D4" s="42"/>
      <c r="E4" s="42"/>
    </row>
    <row r="5" s="46" customFormat="1" customHeight="1" spans="1:5">
      <c r="A5" s="42" t="s">
        <v>48</v>
      </c>
      <c r="B5" s="42" t="s">
        <v>49</v>
      </c>
      <c r="C5" s="42" t="s">
        <v>50</v>
      </c>
      <c r="D5" s="42" t="s">
        <v>51</v>
      </c>
      <c r="E5" s="42" t="s">
        <v>52</v>
      </c>
    </row>
    <row r="6" customHeight="1" spans="1:5">
      <c r="A6" s="43">
        <v>2080505</v>
      </c>
      <c r="B6" s="43" t="s">
        <v>53</v>
      </c>
      <c r="C6" s="44">
        <v>3622195.4</v>
      </c>
      <c r="D6" s="44">
        <v>3622195.4</v>
      </c>
      <c r="E6" s="44"/>
    </row>
    <row r="7" customHeight="1" spans="1:5">
      <c r="A7" s="43">
        <v>2080899</v>
      </c>
      <c r="B7" s="43" t="s">
        <v>54</v>
      </c>
      <c r="C7" s="44">
        <v>89225.2</v>
      </c>
      <c r="D7" s="44">
        <v>89225.2</v>
      </c>
      <c r="E7" s="44"/>
    </row>
    <row r="8" customHeight="1" spans="1:5">
      <c r="A8" s="80">
        <v>2101101</v>
      </c>
      <c r="B8" s="80" t="s">
        <v>55</v>
      </c>
      <c r="C8" s="81">
        <v>1747358.1</v>
      </c>
      <c r="D8" s="44">
        <v>1747358.1</v>
      </c>
      <c r="E8" s="44"/>
    </row>
    <row r="9" customHeight="1" spans="1:5">
      <c r="A9" s="80">
        <v>2101102</v>
      </c>
      <c r="B9" s="80" t="s">
        <v>56</v>
      </c>
      <c r="C9" s="81">
        <v>176933.2</v>
      </c>
      <c r="D9" s="44">
        <v>176933.2</v>
      </c>
      <c r="E9" s="44"/>
    </row>
    <row r="10" customHeight="1" spans="1:5">
      <c r="A10" s="80">
        <v>2101103</v>
      </c>
      <c r="B10" s="80" t="s">
        <v>57</v>
      </c>
      <c r="C10" s="81">
        <v>2546904.2</v>
      </c>
      <c r="D10" s="44">
        <v>2546904.2</v>
      </c>
      <c r="E10" s="44"/>
    </row>
    <row r="11" customHeight="1" spans="1:5">
      <c r="A11" s="43">
        <v>2210201</v>
      </c>
      <c r="B11" s="43" t="s">
        <v>58</v>
      </c>
      <c r="C11" s="44">
        <v>3056285.1</v>
      </c>
      <c r="D11" s="44">
        <v>3056285.1</v>
      </c>
      <c r="E11" s="44"/>
    </row>
    <row r="12" customHeight="1" spans="1:5">
      <c r="A12" s="43">
        <v>2013801</v>
      </c>
      <c r="B12" s="43" t="s">
        <v>59</v>
      </c>
      <c r="C12" s="44">
        <v>29848572.1</v>
      </c>
      <c r="D12" s="44">
        <v>29848572.1</v>
      </c>
      <c r="E12" s="44"/>
    </row>
    <row r="13" customHeight="1" spans="1:5">
      <c r="A13" s="43">
        <v>2013802</v>
      </c>
      <c r="B13" s="43" t="s">
        <v>60</v>
      </c>
      <c r="C13" s="44">
        <v>3826021</v>
      </c>
      <c r="D13" s="44"/>
      <c r="E13" s="44">
        <v>3826021</v>
      </c>
    </row>
    <row r="14" customHeight="1" spans="1:5">
      <c r="A14" s="43">
        <v>2013804</v>
      </c>
      <c r="B14" s="43" t="s">
        <v>61</v>
      </c>
      <c r="C14" s="44">
        <v>2467300</v>
      </c>
      <c r="D14" s="44"/>
      <c r="E14" s="44">
        <v>2467300</v>
      </c>
    </row>
    <row r="15" customHeight="1" spans="1:5">
      <c r="A15" s="43">
        <v>2013805</v>
      </c>
      <c r="B15" s="43" t="s">
        <v>62</v>
      </c>
      <c r="C15" s="44">
        <v>924000</v>
      </c>
      <c r="D15" s="44"/>
      <c r="E15" s="44">
        <v>924000</v>
      </c>
    </row>
    <row r="16" customHeight="1" spans="1:5">
      <c r="A16" s="43">
        <v>2013808</v>
      </c>
      <c r="B16" s="43" t="s">
        <v>63</v>
      </c>
      <c r="C16" s="44">
        <v>1120700</v>
      </c>
      <c r="D16" s="44"/>
      <c r="E16" s="44">
        <v>1120700</v>
      </c>
    </row>
    <row r="17" customHeight="1" spans="1:5">
      <c r="A17" s="43">
        <v>2013816</v>
      </c>
      <c r="B17" s="43" t="s">
        <v>64</v>
      </c>
      <c r="C17" s="44">
        <v>1591600</v>
      </c>
      <c r="D17" s="44"/>
      <c r="E17" s="44">
        <v>1591600</v>
      </c>
    </row>
    <row r="18" customHeight="1" spans="1:5">
      <c r="A18" s="43">
        <v>2013850</v>
      </c>
      <c r="B18" s="43" t="s">
        <v>65</v>
      </c>
      <c r="C18" s="44">
        <v>2682949.2</v>
      </c>
      <c r="D18" s="44">
        <v>2682949.2</v>
      </c>
      <c r="E18" s="44"/>
    </row>
    <row r="19" customHeight="1" spans="1:5">
      <c r="A19" s="43">
        <v>2013899</v>
      </c>
      <c r="B19" s="43" t="s">
        <v>66</v>
      </c>
      <c r="C19" s="44">
        <v>25000</v>
      </c>
      <c r="D19" s="44"/>
      <c r="E19" s="44">
        <v>25000</v>
      </c>
    </row>
    <row r="20" customHeight="1" spans="1:5">
      <c r="A20" s="43">
        <v>2080501</v>
      </c>
      <c r="B20" s="43" t="s">
        <v>67</v>
      </c>
      <c r="C20" s="44">
        <v>141094.5</v>
      </c>
      <c r="D20" s="44">
        <v>141094.5</v>
      </c>
      <c r="E20" s="44"/>
    </row>
    <row r="21" customHeight="1" spans="1:5">
      <c r="A21" s="42" t="s">
        <v>8</v>
      </c>
      <c r="B21" s="42"/>
      <c r="C21" s="44">
        <f>SUM(C6:C20)</f>
        <v>53866138</v>
      </c>
      <c r="D21" s="59">
        <f>SUM(D6:D20)</f>
        <v>43911517</v>
      </c>
      <c r="E21" s="44">
        <f>SUM(E6:E20)</f>
        <v>9954621</v>
      </c>
    </row>
  </sheetData>
  <mergeCells count="4">
    <mergeCell ref="A2:E2"/>
    <mergeCell ref="A4:B4"/>
    <mergeCell ref="C4:E4"/>
    <mergeCell ref="A21:B2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B10" workbookViewId="0">
      <selection activeCell="G19" sqref="G19"/>
    </sheetView>
  </sheetViews>
  <sheetFormatPr defaultColWidth="15.625" defaultRowHeight="24.95" customHeight="1" outlineLevelCol="4"/>
  <cols>
    <col min="1" max="1" width="18.25" style="70" customWidth="1"/>
    <col min="2" max="2" width="30.75" customWidth="1"/>
    <col min="3" max="3" width="17.875"/>
    <col min="4" max="4" width="16"/>
  </cols>
  <sheetData>
    <row r="1" customHeight="1" spans="1:1">
      <c r="A1" t="s">
        <v>68</v>
      </c>
    </row>
    <row r="2" customHeight="1" spans="1:5">
      <c r="A2" s="36" t="s">
        <v>69</v>
      </c>
      <c r="B2" s="36"/>
      <c r="C2" s="36"/>
      <c r="D2" s="36"/>
      <c r="E2" s="36"/>
    </row>
    <row r="3" customHeight="1" spans="1:5">
      <c r="A3" s="37" t="s">
        <v>2</v>
      </c>
      <c r="E3" s="47" t="s">
        <v>3</v>
      </c>
    </row>
    <row r="4" customHeight="1" spans="1:5">
      <c r="A4" s="74" t="s">
        <v>70</v>
      </c>
      <c r="B4" s="74"/>
      <c r="C4" s="74" t="s">
        <v>71</v>
      </c>
      <c r="D4" s="74"/>
      <c r="E4" s="74"/>
    </row>
    <row r="5" s="46" customFormat="1" customHeight="1" spans="1:5">
      <c r="A5" s="75" t="s">
        <v>48</v>
      </c>
      <c r="B5" s="75" t="s">
        <v>49</v>
      </c>
      <c r="C5" s="75" t="s">
        <v>8</v>
      </c>
      <c r="D5" s="75" t="s">
        <v>72</v>
      </c>
      <c r="E5" s="75" t="s">
        <v>73</v>
      </c>
    </row>
    <row r="6" customHeight="1" spans="1:5">
      <c r="A6" s="76">
        <v>30101</v>
      </c>
      <c r="B6" s="77" t="s">
        <v>74</v>
      </c>
      <c r="C6" s="78">
        <v>10323564</v>
      </c>
      <c r="D6" s="78">
        <v>10323564</v>
      </c>
      <c r="E6" s="78"/>
    </row>
    <row r="7" customHeight="1" spans="1:5">
      <c r="A7" s="76">
        <v>30102</v>
      </c>
      <c r="B7" s="77" t="s">
        <v>75</v>
      </c>
      <c r="C7" s="78">
        <v>12252660</v>
      </c>
      <c r="D7" s="78">
        <v>12252660</v>
      </c>
      <c r="E7" s="78"/>
    </row>
    <row r="8" customHeight="1" spans="1:5">
      <c r="A8" s="76">
        <v>30103</v>
      </c>
      <c r="B8" s="77" t="s">
        <v>76</v>
      </c>
      <c r="C8" s="78">
        <v>963338</v>
      </c>
      <c r="D8" s="78">
        <v>963338</v>
      </c>
      <c r="E8" s="78"/>
    </row>
    <row r="9" customHeight="1" spans="1:5">
      <c r="A9" s="76">
        <v>30107</v>
      </c>
      <c r="B9" s="77" t="s">
        <v>77</v>
      </c>
      <c r="C9" s="78">
        <v>876720</v>
      </c>
      <c r="D9" s="78">
        <v>876720</v>
      </c>
      <c r="E9" s="78"/>
    </row>
    <row r="10" customHeight="1" spans="1:5">
      <c r="A10" s="76">
        <v>30108</v>
      </c>
      <c r="B10" s="77" t="s">
        <v>78</v>
      </c>
      <c r="C10" s="78">
        <v>3622195.4</v>
      </c>
      <c r="D10" s="78">
        <v>3622195.4</v>
      </c>
      <c r="E10" s="78"/>
    </row>
    <row r="11" customHeight="1" spans="1:5">
      <c r="A11" s="76">
        <v>30110</v>
      </c>
      <c r="B11" s="77" t="s">
        <v>79</v>
      </c>
      <c r="C11" s="78">
        <v>1924291.3</v>
      </c>
      <c r="D11" s="78">
        <v>1924291.3</v>
      </c>
      <c r="E11" s="78"/>
    </row>
    <row r="12" customHeight="1" spans="1:5">
      <c r="A12" s="76">
        <v>30111</v>
      </c>
      <c r="B12" s="77" t="s">
        <v>80</v>
      </c>
      <c r="C12" s="78">
        <v>2546904.2</v>
      </c>
      <c r="D12" s="78">
        <v>2546904.2</v>
      </c>
      <c r="E12" s="78"/>
    </row>
    <row r="13" customHeight="1" spans="1:5">
      <c r="A13" s="76">
        <v>30112</v>
      </c>
      <c r="B13" s="77" t="s">
        <v>81</v>
      </c>
      <c r="C13" s="78">
        <v>135832.4</v>
      </c>
      <c r="D13" s="78">
        <v>135832.4</v>
      </c>
      <c r="E13" s="78"/>
    </row>
    <row r="14" customHeight="1" spans="1:5">
      <c r="A14" s="76">
        <v>30113</v>
      </c>
      <c r="B14" s="77" t="s">
        <v>58</v>
      </c>
      <c r="C14" s="78">
        <v>3056285.1</v>
      </c>
      <c r="D14" s="78">
        <v>3056285.1</v>
      </c>
      <c r="E14" s="78"/>
    </row>
    <row r="15" customHeight="1" spans="1:5">
      <c r="A15" s="76">
        <v>30199</v>
      </c>
      <c r="B15" s="77" t="s">
        <v>82</v>
      </c>
      <c r="C15" s="78">
        <v>1768282.2</v>
      </c>
      <c r="D15" s="78">
        <v>1768282.2</v>
      </c>
      <c r="E15" s="78"/>
    </row>
    <row r="16" customHeight="1" spans="1:5">
      <c r="A16" s="76">
        <v>30201</v>
      </c>
      <c r="B16" s="77" t="s">
        <v>83</v>
      </c>
      <c r="C16" s="78">
        <v>2985031</v>
      </c>
      <c r="D16" s="78"/>
      <c r="E16" s="78">
        <v>2985031</v>
      </c>
    </row>
    <row r="17" customHeight="1" spans="1:5">
      <c r="A17" s="76">
        <v>30207</v>
      </c>
      <c r="B17" s="77" t="s">
        <v>84</v>
      </c>
      <c r="C17" s="78">
        <v>357000</v>
      </c>
      <c r="D17" s="78">
        <v>357000</v>
      </c>
      <c r="E17" s="78"/>
    </row>
    <row r="18" customHeight="1" spans="1:5">
      <c r="A18" s="76">
        <v>30228</v>
      </c>
      <c r="B18" s="77" t="s">
        <v>85</v>
      </c>
      <c r="C18" s="78">
        <v>509380.9</v>
      </c>
      <c r="D18" s="78"/>
      <c r="E18" s="78">
        <v>509380.9</v>
      </c>
    </row>
    <row r="19" customHeight="1" spans="1:5">
      <c r="A19" s="76">
        <v>30229</v>
      </c>
      <c r="B19" s="77" t="s">
        <v>86</v>
      </c>
      <c r="C19" s="78">
        <v>8392.8</v>
      </c>
      <c r="D19" s="78"/>
      <c r="E19" s="78">
        <v>8392.8</v>
      </c>
    </row>
    <row r="20" customHeight="1" spans="1:5">
      <c r="A20" s="76">
        <v>30231</v>
      </c>
      <c r="B20" s="77" t="s">
        <v>87</v>
      </c>
      <c r="C20" s="78">
        <v>445000</v>
      </c>
      <c r="D20" s="78"/>
      <c r="E20" s="78">
        <v>445000</v>
      </c>
    </row>
    <row r="21" customHeight="1" spans="1:5">
      <c r="A21" s="76">
        <v>30239</v>
      </c>
      <c r="B21" s="77" t="s">
        <v>88</v>
      </c>
      <c r="C21" s="78">
        <v>1906320</v>
      </c>
      <c r="D21" s="78">
        <v>1906320</v>
      </c>
      <c r="E21" s="78"/>
    </row>
    <row r="22" customHeight="1" spans="1:5">
      <c r="A22" s="76">
        <v>30299</v>
      </c>
      <c r="B22" s="77" t="s">
        <v>89</v>
      </c>
      <c r="C22" s="78">
        <v>0</v>
      </c>
      <c r="D22" s="78">
        <v>0</v>
      </c>
      <c r="E22" s="78">
        <v>0</v>
      </c>
    </row>
    <row r="23" customHeight="1" spans="1:5">
      <c r="A23" s="76">
        <v>30305</v>
      </c>
      <c r="B23" s="77" t="s">
        <v>90</v>
      </c>
      <c r="C23" s="78">
        <v>89225.2</v>
      </c>
      <c r="D23" s="78">
        <v>89225.2</v>
      </c>
      <c r="E23" s="78"/>
    </row>
    <row r="24" customHeight="1" spans="1:5">
      <c r="A24" s="76">
        <v>30301</v>
      </c>
      <c r="B24" s="77" t="s">
        <v>91</v>
      </c>
      <c r="C24" s="78">
        <v>141094.5</v>
      </c>
      <c r="D24" s="78">
        <v>141094.5</v>
      </c>
      <c r="E24" s="78"/>
    </row>
    <row r="25" customHeight="1" spans="1:5">
      <c r="A25" s="75" t="s">
        <v>8</v>
      </c>
      <c r="B25" s="75"/>
      <c r="C25" s="79">
        <f>SUM(C6:C24)</f>
        <v>43911517</v>
      </c>
      <c r="D25" s="78">
        <f>SUM(D6:D24)</f>
        <v>39963712.3</v>
      </c>
      <c r="E25" s="78">
        <f>SUM(E6:E24)</f>
        <v>3947804.7</v>
      </c>
    </row>
  </sheetData>
  <mergeCells count="4">
    <mergeCell ref="A2:E2"/>
    <mergeCell ref="A4:B4"/>
    <mergeCell ref="C4:E4"/>
    <mergeCell ref="A25:B2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opLeftCell="D1" workbookViewId="0">
      <selection activeCell="G12" sqref="G12"/>
    </sheetView>
  </sheetViews>
  <sheetFormatPr defaultColWidth="15.625" defaultRowHeight="24.95" customHeight="1"/>
  <cols>
    <col min="1" max="1" width="11.625" customWidth="1"/>
    <col min="2" max="2" width="12.75" customWidth="1"/>
    <col min="3" max="3" width="12.625" customWidth="1"/>
    <col min="6" max="6" width="12.875" customWidth="1"/>
    <col min="7" max="7" width="12.2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92</v>
      </c>
    </row>
    <row r="2" ht="34.5" customHeight="1" spans="1:12">
      <c r="A2" s="36" t="s">
        <v>93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customHeight="1" spans="1:12">
      <c r="A3" s="37" t="s">
        <v>2</v>
      </c>
      <c r="L3" s="47" t="s">
        <v>3</v>
      </c>
    </row>
    <row r="4" ht="29.25" customHeight="1" spans="1:12">
      <c r="A4" s="42" t="s">
        <v>94</v>
      </c>
      <c r="B4" s="42"/>
      <c r="C4" s="42"/>
      <c r="D4" s="42"/>
      <c r="E4" s="42"/>
      <c r="F4" s="42"/>
      <c r="G4" s="42" t="s">
        <v>47</v>
      </c>
      <c r="H4" s="42"/>
      <c r="I4" s="42"/>
      <c r="J4" s="42"/>
      <c r="K4" s="42"/>
      <c r="L4" s="42"/>
    </row>
    <row r="5" s="67" customFormat="1" customHeight="1" spans="1:12">
      <c r="A5" s="69" t="s">
        <v>8</v>
      </c>
      <c r="B5" s="69" t="s">
        <v>95</v>
      </c>
      <c r="C5" s="69" t="s">
        <v>96</v>
      </c>
      <c r="D5" s="69"/>
      <c r="E5" s="69"/>
      <c r="F5" s="69" t="s">
        <v>97</v>
      </c>
      <c r="G5" s="69" t="s">
        <v>8</v>
      </c>
      <c r="H5" s="69" t="s">
        <v>95</v>
      </c>
      <c r="I5" s="69" t="s">
        <v>96</v>
      </c>
      <c r="J5" s="69"/>
      <c r="K5" s="69"/>
      <c r="L5" s="69" t="s">
        <v>97</v>
      </c>
    </row>
    <row r="6" s="67" customFormat="1" customHeight="1" spans="1:12">
      <c r="A6" s="69"/>
      <c r="B6" s="69"/>
      <c r="C6" s="69" t="s">
        <v>50</v>
      </c>
      <c r="D6" s="69" t="s">
        <v>98</v>
      </c>
      <c r="E6" s="69" t="s">
        <v>99</v>
      </c>
      <c r="F6" s="69"/>
      <c r="G6" s="69"/>
      <c r="H6" s="69"/>
      <c r="I6" s="69" t="s">
        <v>50</v>
      </c>
      <c r="J6" s="69" t="s">
        <v>98</v>
      </c>
      <c r="K6" s="69" t="s">
        <v>99</v>
      </c>
      <c r="L6" s="69"/>
    </row>
    <row r="7" ht="39" customHeight="1" spans="1:12">
      <c r="A7" s="44">
        <f>B7+C7+F7</f>
        <v>637000</v>
      </c>
      <c r="B7" s="44">
        <v>0</v>
      </c>
      <c r="C7" s="44">
        <v>637000</v>
      </c>
      <c r="D7" s="44">
        <v>0</v>
      </c>
      <c r="E7" s="44">
        <v>637000</v>
      </c>
      <c r="F7" s="44">
        <v>0</v>
      </c>
      <c r="G7" s="44">
        <f>H7+I7+L7</f>
        <v>445000</v>
      </c>
      <c r="H7" s="44">
        <v>0</v>
      </c>
      <c r="I7" s="44">
        <v>445000</v>
      </c>
      <c r="J7" s="44">
        <v>0</v>
      </c>
      <c r="K7" s="44">
        <v>445000</v>
      </c>
      <c r="L7" s="44">
        <v>0</v>
      </c>
    </row>
    <row r="8" ht="40.5" customHeight="1" spans="1:1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customHeight="1" spans="1:12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</row>
    <row r="10" ht="26.25" customHeight="1" spans="1:12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F15" sqref="F15"/>
    </sheetView>
  </sheetViews>
  <sheetFormatPr defaultColWidth="15.625" defaultRowHeight="24.95" customHeight="1" outlineLevelCol="4"/>
  <cols>
    <col min="1" max="1" width="12.5" style="70" customWidth="1"/>
    <col min="2" max="2" width="29.25" customWidth="1"/>
    <col min="3" max="3" width="17.625" customWidth="1"/>
    <col min="4" max="4" width="13.875" customWidth="1"/>
    <col min="5" max="5" width="18" customWidth="1"/>
  </cols>
  <sheetData>
    <row r="1" customHeight="1" spans="1:1">
      <c r="A1" t="s">
        <v>100</v>
      </c>
    </row>
    <row r="2" s="71" customFormat="1" ht="47.25" customHeight="1" spans="1:5">
      <c r="A2" s="36" t="s">
        <v>101</v>
      </c>
      <c r="B2" s="36"/>
      <c r="C2" s="36"/>
      <c r="D2" s="36"/>
      <c r="E2" s="36"/>
    </row>
    <row r="3" customHeight="1" spans="1:5">
      <c r="A3" s="37" t="s">
        <v>102</v>
      </c>
      <c r="E3" s="47" t="s">
        <v>3</v>
      </c>
    </row>
    <row r="4" customHeight="1" spans="1:5">
      <c r="A4" s="42" t="s">
        <v>46</v>
      </c>
      <c r="B4" s="42"/>
      <c r="C4" s="42" t="s">
        <v>47</v>
      </c>
      <c r="D4" s="42"/>
      <c r="E4" s="42"/>
    </row>
    <row r="5" s="46" customFormat="1" customHeight="1" spans="1:5">
      <c r="A5" s="42" t="s">
        <v>48</v>
      </c>
      <c r="B5" s="42" t="s">
        <v>49</v>
      </c>
      <c r="C5" s="42" t="s">
        <v>50</v>
      </c>
      <c r="D5" s="42" t="s">
        <v>51</v>
      </c>
      <c r="E5" s="42" t="s">
        <v>52</v>
      </c>
    </row>
    <row r="6" s="46" customFormat="1" customHeight="1" spans="1:5">
      <c r="A6" s="72">
        <v>2121302</v>
      </c>
      <c r="B6" s="73" t="s">
        <v>103</v>
      </c>
      <c r="C6" s="44">
        <f>D6+E6</f>
        <v>0</v>
      </c>
      <c r="D6" s="42"/>
      <c r="E6" s="42"/>
    </row>
    <row r="7" s="46" customFormat="1" customHeight="1" spans="1:5">
      <c r="A7" s="42"/>
      <c r="B7" s="42"/>
      <c r="C7" s="44">
        <f>D7+E7</f>
        <v>0</v>
      </c>
      <c r="D7" s="42"/>
      <c r="E7" s="42"/>
    </row>
    <row r="8" s="46" customFormat="1" customHeight="1" spans="1:5">
      <c r="A8" s="42"/>
      <c r="B8" s="42"/>
      <c r="C8" s="44">
        <f>D8+E8</f>
        <v>0</v>
      </c>
      <c r="D8" s="42"/>
      <c r="E8" s="42"/>
    </row>
    <row r="9" customHeight="1" spans="1:5">
      <c r="A9" s="72"/>
      <c r="B9" s="73"/>
      <c r="C9" s="44">
        <f>D9+E9</f>
        <v>0</v>
      </c>
      <c r="D9" s="44"/>
      <c r="E9" s="44"/>
    </row>
    <row r="10" customHeight="1" spans="1:5">
      <c r="A10" s="42" t="s">
        <v>8</v>
      </c>
      <c r="B10" s="42"/>
      <c r="C10" s="44">
        <f>D10+E10</f>
        <v>0</v>
      </c>
      <c r="D10" s="44">
        <f>SUM(D9:D9)</f>
        <v>0</v>
      </c>
      <c r="E10" s="44">
        <f>SUM(E9:E9)</f>
        <v>0</v>
      </c>
    </row>
  </sheetData>
  <mergeCells count="4">
    <mergeCell ref="A2:E2"/>
    <mergeCell ref="A4:B4"/>
    <mergeCell ref="C4:E4"/>
    <mergeCell ref="A10:B10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A3" sqref="A3"/>
    </sheetView>
  </sheetViews>
  <sheetFormatPr defaultColWidth="15.625" defaultRowHeight="24.95" customHeight="1"/>
  <cols>
    <col min="1" max="1" width="9.625" customWidth="1"/>
    <col min="2" max="2" width="12.75" customWidth="1"/>
    <col min="3" max="3" width="12.625" customWidth="1"/>
    <col min="6" max="6" width="12.875" customWidth="1"/>
    <col min="7" max="7" width="10.37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104</v>
      </c>
    </row>
    <row r="2" ht="34.5" customHeight="1" spans="1:12">
      <c r="A2" s="68" t="s">
        <v>105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customHeight="1" spans="1:12">
      <c r="A3" s="37" t="s">
        <v>102</v>
      </c>
      <c r="L3" s="47" t="s">
        <v>3</v>
      </c>
    </row>
    <row r="4" ht="29.25" customHeight="1" spans="1:12">
      <c r="A4" s="42" t="s">
        <v>94</v>
      </c>
      <c r="B4" s="42"/>
      <c r="C4" s="42"/>
      <c r="D4" s="42"/>
      <c r="E4" s="42"/>
      <c r="F4" s="42"/>
      <c r="G4" s="42" t="s">
        <v>47</v>
      </c>
      <c r="H4" s="42"/>
      <c r="I4" s="42"/>
      <c r="J4" s="42"/>
      <c r="K4" s="42"/>
      <c r="L4" s="42"/>
    </row>
    <row r="5" s="67" customFormat="1" customHeight="1" spans="1:12">
      <c r="A5" s="69" t="s">
        <v>8</v>
      </c>
      <c r="B5" s="69" t="s">
        <v>95</v>
      </c>
      <c r="C5" s="69" t="s">
        <v>96</v>
      </c>
      <c r="D5" s="69"/>
      <c r="E5" s="69"/>
      <c r="F5" s="69" t="s">
        <v>97</v>
      </c>
      <c r="G5" s="69" t="s">
        <v>8</v>
      </c>
      <c r="H5" s="69" t="s">
        <v>95</v>
      </c>
      <c r="I5" s="69" t="s">
        <v>96</v>
      </c>
      <c r="J5" s="69"/>
      <c r="K5" s="69"/>
      <c r="L5" s="69" t="s">
        <v>97</v>
      </c>
    </row>
    <row r="6" s="67" customFormat="1" customHeight="1" spans="1:12">
      <c r="A6" s="69"/>
      <c r="B6" s="69"/>
      <c r="C6" s="69" t="s">
        <v>50</v>
      </c>
      <c r="D6" s="69" t="s">
        <v>98</v>
      </c>
      <c r="E6" s="69" t="s">
        <v>99</v>
      </c>
      <c r="F6" s="69"/>
      <c r="G6" s="69"/>
      <c r="H6" s="69"/>
      <c r="I6" s="69" t="s">
        <v>50</v>
      </c>
      <c r="J6" s="69" t="s">
        <v>98</v>
      </c>
      <c r="K6" s="69" t="s">
        <v>99</v>
      </c>
      <c r="L6" s="69"/>
    </row>
    <row r="7" ht="39" customHeight="1" spans="1:12">
      <c r="A7" s="57">
        <f>B7+C7+F7</f>
        <v>0</v>
      </c>
      <c r="B7" s="57"/>
      <c r="C7" s="57">
        <f>D7+E7</f>
        <v>0</v>
      </c>
      <c r="D7" s="57"/>
      <c r="E7" s="57"/>
      <c r="F7" s="57"/>
      <c r="G7" s="57">
        <f>H7+I7+L7</f>
        <v>0</v>
      </c>
      <c r="H7" s="57"/>
      <c r="I7" s="57">
        <f>J7+K7</f>
        <v>0</v>
      </c>
      <c r="J7" s="57"/>
      <c r="K7" s="57"/>
      <c r="L7" s="57"/>
    </row>
    <row r="8" ht="40.5" customHeight="1" spans="1:1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customHeight="1" spans="1:12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</row>
    <row r="10" ht="26.25" customHeight="1" spans="1:12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8661417322835" right="0.708661417322835" top="0.748031496062992" bottom="0.748031496062992" header="0.31496062992126" footer="0.31496062992126"/>
  <pageSetup paperSize="9" scale="7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B19" sqref="B19"/>
    </sheetView>
  </sheetViews>
  <sheetFormatPr defaultColWidth="9" defaultRowHeight="24.95" customHeight="1" outlineLevelCol="3"/>
  <cols>
    <col min="1" max="1" width="37.5" customWidth="1"/>
    <col min="2" max="2" width="17.125" customWidth="1"/>
    <col min="3" max="3" width="36.125" customWidth="1"/>
    <col min="4" max="4" width="17.5" customWidth="1"/>
  </cols>
  <sheetData>
    <row r="1" customHeight="1" spans="1:1">
      <c r="A1" t="s">
        <v>106</v>
      </c>
    </row>
    <row r="2" ht="40.5" customHeight="1" spans="1:4">
      <c r="A2" s="36" t="s">
        <v>107</v>
      </c>
      <c r="B2" s="36"/>
      <c r="C2" s="36"/>
      <c r="D2" s="36"/>
    </row>
    <row r="3" customHeight="1" spans="1:4">
      <c r="A3" s="37" t="s">
        <v>2</v>
      </c>
      <c r="D3" s="47" t="s">
        <v>3</v>
      </c>
    </row>
    <row r="4" customHeight="1" spans="1:4">
      <c r="A4" s="61" t="s">
        <v>108</v>
      </c>
      <c r="B4" s="61"/>
      <c r="C4" s="61" t="s">
        <v>109</v>
      </c>
      <c r="D4" s="61"/>
    </row>
    <row r="5" customHeight="1" spans="1:4">
      <c r="A5" s="61" t="s">
        <v>110</v>
      </c>
      <c r="B5" s="61" t="s">
        <v>111</v>
      </c>
      <c r="C5" s="61" t="s">
        <v>110</v>
      </c>
      <c r="D5" s="61" t="s">
        <v>111</v>
      </c>
    </row>
    <row r="6" ht="20.1" customHeight="1" spans="1:4">
      <c r="A6" s="57" t="s">
        <v>13</v>
      </c>
      <c r="B6" s="59">
        <v>53866138</v>
      </c>
      <c r="C6" s="62" t="s">
        <v>14</v>
      </c>
      <c r="D6" s="44">
        <v>42486142.3</v>
      </c>
    </row>
    <row r="7" ht="20.1" customHeight="1" spans="1:4">
      <c r="A7" s="57" t="s">
        <v>15</v>
      </c>
      <c r="B7" s="59"/>
      <c r="C7" s="62" t="s">
        <v>16</v>
      </c>
      <c r="D7" s="44"/>
    </row>
    <row r="8" ht="20.1" customHeight="1" spans="1:4">
      <c r="A8" s="63"/>
      <c r="B8" s="59"/>
      <c r="C8" s="62" t="s">
        <v>17</v>
      </c>
      <c r="D8" s="44"/>
    </row>
    <row r="9" ht="20.1" customHeight="1" spans="1:4">
      <c r="A9" s="63"/>
      <c r="B9" s="59"/>
      <c r="C9" s="62" t="s">
        <v>18</v>
      </c>
      <c r="D9" s="44"/>
    </row>
    <row r="10" ht="20.1" customHeight="1" spans="1:4">
      <c r="A10" s="63"/>
      <c r="B10" s="59"/>
      <c r="C10" s="62" t="s">
        <v>19</v>
      </c>
      <c r="D10" s="44"/>
    </row>
    <row r="11" ht="20.1" customHeight="1" spans="1:4">
      <c r="A11" s="63"/>
      <c r="B11" s="59"/>
      <c r="C11" s="62" t="s">
        <v>20</v>
      </c>
      <c r="D11" s="44"/>
    </row>
    <row r="12" ht="20.1" customHeight="1" spans="1:4">
      <c r="A12" s="63"/>
      <c r="B12" s="59"/>
      <c r="C12" s="62" t="s">
        <v>21</v>
      </c>
      <c r="D12" s="44"/>
    </row>
    <row r="13" ht="20.1" customHeight="1" spans="1:4">
      <c r="A13" s="63"/>
      <c r="B13" s="59"/>
      <c r="C13" s="62" t="s">
        <v>22</v>
      </c>
      <c r="D13" s="44">
        <v>3852515.1</v>
      </c>
    </row>
    <row r="14" ht="20.1" customHeight="1" spans="1:4">
      <c r="A14" s="63"/>
      <c r="B14" s="59"/>
      <c r="C14" s="62" t="s">
        <v>23</v>
      </c>
      <c r="D14" s="44"/>
    </row>
    <row r="15" ht="20.1" customHeight="1" spans="1:4">
      <c r="A15" s="63"/>
      <c r="B15" s="59"/>
      <c r="C15" s="62" t="s">
        <v>24</v>
      </c>
      <c r="D15" s="44">
        <v>4471195.5</v>
      </c>
    </row>
    <row r="16" ht="20.1" customHeight="1" spans="1:4">
      <c r="A16" s="63"/>
      <c r="B16" s="59"/>
      <c r="C16" s="62" t="s">
        <v>25</v>
      </c>
      <c r="D16" s="44"/>
    </row>
    <row r="17" ht="20.1" customHeight="1" spans="1:4">
      <c r="A17" s="63"/>
      <c r="B17" s="59"/>
      <c r="C17" s="62" t="s">
        <v>26</v>
      </c>
      <c r="D17" s="44"/>
    </row>
    <row r="18" ht="20.1" customHeight="1" spans="1:4">
      <c r="A18" s="63"/>
      <c r="B18" s="59"/>
      <c r="C18" s="62" t="s">
        <v>27</v>
      </c>
      <c r="D18" s="44"/>
    </row>
    <row r="19" ht="20.1" customHeight="1" spans="1:4">
      <c r="A19" s="63"/>
      <c r="B19" s="59"/>
      <c r="C19" s="62" t="s">
        <v>28</v>
      </c>
      <c r="D19" s="44"/>
    </row>
    <row r="20" ht="20.1" customHeight="1" spans="1:4">
      <c r="A20" s="63"/>
      <c r="B20" s="59"/>
      <c r="C20" s="62" t="s">
        <v>29</v>
      </c>
      <c r="D20" s="44"/>
    </row>
    <row r="21" ht="20.1" customHeight="1" spans="1:4">
      <c r="A21" s="63"/>
      <c r="B21" s="59"/>
      <c r="C21" s="62" t="s">
        <v>30</v>
      </c>
      <c r="D21" s="44"/>
    </row>
    <row r="22" ht="20.1" customHeight="1" spans="1:4">
      <c r="A22" s="63"/>
      <c r="B22" s="59"/>
      <c r="C22" s="62" t="s">
        <v>31</v>
      </c>
      <c r="D22" s="44"/>
    </row>
    <row r="23" ht="20.1" customHeight="1" spans="1:4">
      <c r="A23" s="64"/>
      <c r="B23" s="59"/>
      <c r="C23" s="62" t="s">
        <v>32</v>
      </c>
      <c r="D23" s="44"/>
    </row>
    <row r="24" ht="20.1" customHeight="1" spans="1:4">
      <c r="A24" s="64"/>
      <c r="B24" s="59"/>
      <c r="C24" s="62" t="s">
        <v>33</v>
      </c>
      <c r="D24" s="44"/>
    </row>
    <row r="25" ht="20.1" customHeight="1" spans="1:4">
      <c r="A25" s="64"/>
      <c r="B25" s="59"/>
      <c r="C25" s="62" t="s">
        <v>34</v>
      </c>
      <c r="D25" s="44">
        <v>3056285.1</v>
      </c>
    </row>
    <row r="26" ht="20.1" customHeight="1" spans="1:4">
      <c r="A26" s="64"/>
      <c r="B26" s="59"/>
      <c r="C26" s="62" t="s">
        <v>35</v>
      </c>
      <c r="D26" s="44"/>
    </row>
    <row r="27" ht="20.1" customHeight="1" spans="1:4">
      <c r="A27" s="64"/>
      <c r="B27" s="59"/>
      <c r="C27" s="62" t="s">
        <v>36</v>
      </c>
      <c r="D27" s="44"/>
    </row>
    <row r="28" ht="20.1" customHeight="1" spans="1:4">
      <c r="A28" s="64"/>
      <c r="B28" s="59"/>
      <c r="C28" s="62" t="s">
        <v>37</v>
      </c>
      <c r="D28" s="44"/>
    </row>
    <row r="29" ht="20.1" customHeight="1" spans="1:4">
      <c r="A29" s="64"/>
      <c r="B29" s="59"/>
      <c r="C29" s="62" t="s">
        <v>38</v>
      </c>
      <c r="D29" s="44"/>
    </row>
    <row r="30" ht="20.1" customHeight="1" spans="1:4">
      <c r="A30" s="64"/>
      <c r="B30" s="59"/>
      <c r="C30" s="62" t="s">
        <v>39</v>
      </c>
      <c r="D30" s="44"/>
    </row>
    <row r="31" ht="20.1" customHeight="1" spans="1:4">
      <c r="A31" s="64"/>
      <c r="B31" s="59"/>
      <c r="C31" s="62" t="s">
        <v>40</v>
      </c>
      <c r="D31" s="44"/>
    </row>
    <row r="32" ht="20.1" customHeight="1" spans="1:4">
      <c r="A32" s="65"/>
      <c r="B32" s="59"/>
      <c r="C32" s="62" t="s">
        <v>41</v>
      </c>
      <c r="D32" s="44"/>
    </row>
    <row r="33" ht="20.1" customHeight="1" spans="1:4">
      <c r="A33" s="64"/>
      <c r="B33" s="59"/>
      <c r="C33" s="66"/>
      <c r="D33" s="44"/>
    </row>
    <row r="34" ht="20.1" customHeight="1" spans="1:4">
      <c r="A34" s="61" t="s">
        <v>112</v>
      </c>
      <c r="B34" s="44">
        <f>SUM(B7+B6)</f>
        <v>53866138</v>
      </c>
      <c r="C34" s="61" t="s">
        <v>113</v>
      </c>
      <c r="D34" s="44">
        <f>SUM(D6:D33)</f>
        <v>53866138</v>
      </c>
    </row>
  </sheetData>
  <mergeCells count="3">
    <mergeCell ref="A2:D2"/>
    <mergeCell ref="A4:B4"/>
    <mergeCell ref="C4:D4"/>
  </mergeCells>
  <printOptions horizontalCentered="1"/>
  <pageMargins left="0.0388888888888889" right="0.0388888888888889" top="0.393055555555556" bottom="0.196527777777778" header="0.313888888888889" footer="0.313888888888889"/>
  <pageSetup paperSize="9" scale="7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D13" sqref="D13"/>
    </sheetView>
  </sheetViews>
  <sheetFormatPr defaultColWidth="15.625" defaultRowHeight="24.95" customHeight="1" outlineLevelRow="6"/>
  <cols>
    <col min="1" max="1" width="14.375" customWidth="1"/>
    <col min="2" max="2" width="17.125" customWidth="1"/>
    <col min="3" max="4" width="14.375" customWidth="1"/>
    <col min="5" max="5" width="16.25" customWidth="1"/>
    <col min="6" max="6" width="17.5" customWidth="1"/>
    <col min="7" max="7" width="15.5" customWidth="1"/>
    <col min="8" max="8" width="16.75" customWidth="1"/>
    <col min="9" max="9" width="17.375" customWidth="1"/>
    <col min="10" max="10" width="14.375" customWidth="1"/>
    <col min="11" max="11" width="20" customWidth="1"/>
    <col min="12" max="12" width="14.375" customWidth="1"/>
  </cols>
  <sheetData>
    <row r="1" customHeight="1" spans="1:1">
      <c r="A1" t="s">
        <v>114</v>
      </c>
    </row>
    <row r="2" ht="35.25" customHeight="1" spans="1:12">
      <c r="A2" s="51" t="s">
        <v>115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customHeight="1" spans="1:12">
      <c r="A3" s="37"/>
      <c r="L3" s="60" t="s">
        <v>3</v>
      </c>
    </row>
    <row r="4" s="50" customFormat="1" ht="17.25" customHeight="1" spans="1:12">
      <c r="A4" s="52" t="s">
        <v>116</v>
      </c>
      <c r="B4" s="53" t="s">
        <v>117</v>
      </c>
      <c r="C4" s="53" t="s">
        <v>118</v>
      </c>
      <c r="D4" s="53" t="s">
        <v>119</v>
      </c>
      <c r="E4" s="53" t="s">
        <v>120</v>
      </c>
      <c r="F4" s="53" t="s">
        <v>121</v>
      </c>
      <c r="G4" s="53" t="s">
        <v>122</v>
      </c>
      <c r="H4" s="53" t="s">
        <v>123</v>
      </c>
      <c r="I4" s="53" t="s">
        <v>124</v>
      </c>
      <c r="J4" s="53" t="s">
        <v>125</v>
      </c>
      <c r="K4" s="53" t="s">
        <v>126</v>
      </c>
      <c r="L4" s="53" t="s">
        <v>127</v>
      </c>
    </row>
    <row r="5" s="50" customFormat="1" ht="17.25" customHeight="1" spans="1:12">
      <c r="A5" s="54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="50" customFormat="1" ht="17.25" customHeight="1" spans="1:12">
      <c r="A6" s="55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ht="57" customHeight="1" spans="1:12">
      <c r="A7" s="56" t="s">
        <v>128</v>
      </c>
      <c r="B7" s="44">
        <f>E7</f>
        <v>53866138</v>
      </c>
      <c r="C7" s="57"/>
      <c r="D7" s="57"/>
      <c r="E7" s="58">
        <f>F7+G7</f>
        <v>53866138</v>
      </c>
      <c r="F7" s="59">
        <v>53866138</v>
      </c>
      <c r="G7" s="59"/>
      <c r="H7" s="57"/>
      <c r="I7" s="57"/>
      <c r="J7" s="57"/>
      <c r="K7" s="57"/>
      <c r="L7" s="57"/>
    </row>
  </sheetData>
  <mergeCells count="13"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0388888888888889" right="0.0388888888888889" top="1" bottom="0.747916666666667" header="0.313888888888889" footer="0.313888888888889"/>
  <pageSetup paperSize="9" scale="6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opLeftCell="A4" workbookViewId="0">
      <pane xSplit="3" ySplit="2" topLeftCell="E15" activePane="bottomRight" state="frozen"/>
      <selection/>
      <selection pane="topRight"/>
      <selection pane="bottomLeft"/>
      <selection pane="bottomRight" activeCell="E24" sqref="E24"/>
    </sheetView>
  </sheetViews>
  <sheetFormatPr defaultColWidth="15.625" defaultRowHeight="24.95" customHeight="1"/>
  <cols>
    <col min="1" max="1" width="11.75" customWidth="1"/>
    <col min="3" max="3" width="16.5" customWidth="1"/>
    <col min="4" max="4" width="14.375" customWidth="1"/>
    <col min="5" max="5" width="16.5" customWidth="1"/>
    <col min="6" max="6" width="14.875" customWidth="1"/>
    <col min="7" max="7" width="16.125" customWidth="1"/>
    <col min="8" max="8" width="17.125" customWidth="1"/>
    <col min="9" max="9" width="12.75" customWidth="1"/>
  </cols>
  <sheetData>
    <row r="1" customHeight="1" spans="1:1">
      <c r="A1" t="s">
        <v>129</v>
      </c>
    </row>
    <row r="2" ht="31.5" customHeight="1" spans="1:9">
      <c r="A2" s="36" t="s">
        <v>130</v>
      </c>
      <c r="B2" s="36"/>
      <c r="C2" s="36"/>
      <c r="D2" s="36"/>
      <c r="E2" s="36"/>
      <c r="F2" s="36"/>
      <c r="G2" s="36"/>
      <c r="H2" s="36"/>
      <c r="I2" s="36"/>
    </row>
    <row r="3" customHeight="1" spans="1:9">
      <c r="A3" s="37" t="s">
        <v>2</v>
      </c>
      <c r="I3" s="47" t="s">
        <v>3</v>
      </c>
    </row>
    <row r="4" s="35" customFormat="1" customHeight="1" spans="1:9">
      <c r="A4" s="38" t="s">
        <v>46</v>
      </c>
      <c r="B4" s="38"/>
      <c r="C4" s="39" t="s">
        <v>8</v>
      </c>
      <c r="D4" s="40" t="s">
        <v>51</v>
      </c>
      <c r="E4" s="41"/>
      <c r="F4" s="41"/>
      <c r="G4" s="39" t="s">
        <v>52</v>
      </c>
      <c r="H4" s="39"/>
      <c r="I4" s="39"/>
    </row>
    <row r="5" s="35" customFormat="1" ht="36.75" customHeight="1" spans="1:9">
      <c r="A5" s="38" t="s">
        <v>48</v>
      </c>
      <c r="B5" s="38" t="s">
        <v>49</v>
      </c>
      <c r="C5" s="39"/>
      <c r="D5" s="39" t="s">
        <v>50</v>
      </c>
      <c r="E5" s="42" t="s">
        <v>72</v>
      </c>
      <c r="F5" s="42" t="s">
        <v>73</v>
      </c>
      <c r="G5" s="39" t="s">
        <v>50</v>
      </c>
      <c r="H5" s="39" t="s">
        <v>131</v>
      </c>
      <c r="I5" s="39" t="s">
        <v>132</v>
      </c>
    </row>
    <row r="6" customHeight="1" spans="1:9">
      <c r="A6" s="43">
        <v>2080505</v>
      </c>
      <c r="B6" s="43" t="s">
        <v>53</v>
      </c>
      <c r="C6" s="44">
        <f>D6+G6</f>
        <v>3622195.4</v>
      </c>
      <c r="D6" s="44">
        <f>E6+F6</f>
        <v>3622195.4</v>
      </c>
      <c r="E6" s="44">
        <v>3622195.4</v>
      </c>
      <c r="F6" s="44"/>
      <c r="G6" s="44"/>
      <c r="H6" s="44"/>
      <c r="I6" s="44"/>
    </row>
    <row r="7" customHeight="1" spans="1:9">
      <c r="A7" s="43">
        <v>2080899</v>
      </c>
      <c r="B7" s="43" t="s">
        <v>54</v>
      </c>
      <c r="C7" s="44">
        <f t="shared" ref="C7:C20" si="0">D7+G7</f>
        <v>89225.2</v>
      </c>
      <c r="D7" s="44">
        <f>E7+F7</f>
        <v>89225.2</v>
      </c>
      <c r="E7" s="44">
        <v>89225.2</v>
      </c>
      <c r="F7" s="44"/>
      <c r="G7" s="44"/>
      <c r="H7" s="44"/>
      <c r="I7" s="44"/>
    </row>
    <row r="8" customHeight="1" spans="1:9">
      <c r="A8" s="43">
        <v>2101101</v>
      </c>
      <c r="B8" s="43" t="s">
        <v>55</v>
      </c>
      <c r="C8" s="44">
        <f t="shared" si="0"/>
        <v>1747358.1</v>
      </c>
      <c r="D8" s="44">
        <f>E8+F8</f>
        <v>1747358.1</v>
      </c>
      <c r="E8" s="44">
        <v>1747358.1</v>
      </c>
      <c r="F8" s="44"/>
      <c r="G8" s="44"/>
      <c r="H8" s="44"/>
      <c r="I8" s="44"/>
    </row>
    <row r="9" customHeight="1" spans="1:9">
      <c r="A9" s="43">
        <v>2101102</v>
      </c>
      <c r="B9" s="43" t="s">
        <v>56</v>
      </c>
      <c r="C9" s="44">
        <f t="shared" si="0"/>
        <v>176933.2</v>
      </c>
      <c r="D9" s="44">
        <f>SUM(E9:F9)</f>
        <v>176933.2</v>
      </c>
      <c r="E9" s="44">
        <v>176933.2</v>
      </c>
      <c r="F9" s="44"/>
      <c r="G9" s="44"/>
      <c r="H9" s="44"/>
      <c r="I9" s="44"/>
    </row>
    <row r="10" customHeight="1" spans="1:9">
      <c r="A10" s="43">
        <v>2101103</v>
      </c>
      <c r="B10" s="43" t="s">
        <v>57</v>
      </c>
      <c r="C10" s="44">
        <f t="shared" si="0"/>
        <v>2546904.2</v>
      </c>
      <c r="D10" s="44">
        <f>SUM(E10:F10)</f>
        <v>2546904.2</v>
      </c>
      <c r="E10" s="44">
        <v>2546904.2</v>
      </c>
      <c r="F10" s="44"/>
      <c r="G10" s="44"/>
      <c r="H10" s="44"/>
      <c r="I10" s="44"/>
    </row>
    <row r="11" customHeight="1" spans="1:14">
      <c r="A11" s="43">
        <v>2210201</v>
      </c>
      <c r="B11" s="43" t="s">
        <v>58</v>
      </c>
      <c r="C11" s="44">
        <f t="shared" si="0"/>
        <v>3056285.1</v>
      </c>
      <c r="D11" s="44">
        <f>SUM(E11:F11)</f>
        <v>3056285.1</v>
      </c>
      <c r="E11" s="44">
        <v>3056285.1</v>
      </c>
      <c r="F11" s="44"/>
      <c r="G11" s="44"/>
      <c r="H11" s="44"/>
      <c r="I11" s="44"/>
      <c r="K11" s="37"/>
      <c r="L11" s="37"/>
      <c r="M11" s="37"/>
      <c r="N11" s="37"/>
    </row>
    <row r="12" customHeight="1" spans="1:14">
      <c r="A12" s="43">
        <v>2013801</v>
      </c>
      <c r="B12" s="43" t="s">
        <v>59</v>
      </c>
      <c r="C12" s="44">
        <f t="shared" si="0"/>
        <v>29848572.1</v>
      </c>
      <c r="D12" s="44">
        <f>SUM(E12:F12)</f>
        <v>29848572.1</v>
      </c>
      <c r="E12" s="44">
        <v>24348679.2</v>
      </c>
      <c r="F12" s="44">
        <v>5499892.9</v>
      </c>
      <c r="G12" s="44"/>
      <c r="H12" s="44"/>
      <c r="I12" s="44"/>
      <c r="K12" s="48"/>
      <c r="L12" s="49"/>
      <c r="M12" s="49"/>
      <c r="N12" s="49"/>
    </row>
    <row r="13" customHeight="1" spans="1:14">
      <c r="A13" s="43">
        <v>2013802</v>
      </c>
      <c r="B13" s="43" t="s">
        <v>60</v>
      </c>
      <c r="C13" s="44">
        <f t="shared" si="0"/>
        <v>3826021</v>
      </c>
      <c r="D13" s="44"/>
      <c r="E13" s="44"/>
      <c r="F13" s="44"/>
      <c r="G13" s="44">
        <v>3826021</v>
      </c>
      <c r="H13" s="44">
        <v>3826021</v>
      </c>
      <c r="I13" s="44"/>
      <c r="K13" s="48"/>
      <c r="L13" s="49"/>
      <c r="M13" s="49"/>
      <c r="N13" s="49"/>
    </row>
    <row r="14" customHeight="1" spans="1:14">
      <c r="A14" s="43">
        <v>2013804</v>
      </c>
      <c r="B14" s="43" t="s">
        <v>61</v>
      </c>
      <c r="C14" s="44">
        <f t="shared" si="0"/>
        <v>2467300</v>
      </c>
      <c r="D14" s="44"/>
      <c r="E14" s="44"/>
      <c r="F14" s="44"/>
      <c r="G14" s="44">
        <v>2467300</v>
      </c>
      <c r="H14" s="44">
        <v>2347300</v>
      </c>
      <c r="I14" s="44">
        <v>120000</v>
      </c>
      <c r="K14" s="48"/>
      <c r="L14" s="49"/>
      <c r="M14" s="49"/>
      <c r="N14" s="49"/>
    </row>
    <row r="15" customHeight="1" spans="1:14">
      <c r="A15" s="43">
        <v>2013805</v>
      </c>
      <c r="B15" s="43" t="s">
        <v>62</v>
      </c>
      <c r="C15" s="44">
        <f t="shared" si="0"/>
        <v>924000</v>
      </c>
      <c r="D15" s="44"/>
      <c r="E15" s="44"/>
      <c r="F15" s="44"/>
      <c r="G15" s="44">
        <v>924000</v>
      </c>
      <c r="H15" s="44">
        <v>344000</v>
      </c>
      <c r="I15" s="44">
        <v>580000</v>
      </c>
      <c r="K15" s="48"/>
      <c r="L15" s="49"/>
      <c r="M15" s="49"/>
      <c r="N15" s="49"/>
    </row>
    <row r="16" customHeight="1" spans="1:14">
      <c r="A16" s="43">
        <v>2013808</v>
      </c>
      <c r="B16" s="43" t="s">
        <v>63</v>
      </c>
      <c r="C16" s="44">
        <f t="shared" si="0"/>
        <v>1120700</v>
      </c>
      <c r="D16" s="44"/>
      <c r="E16" s="44"/>
      <c r="F16" s="44"/>
      <c r="G16" s="44">
        <v>1120700</v>
      </c>
      <c r="H16" s="44">
        <v>1120700</v>
      </c>
      <c r="I16" s="44"/>
      <c r="K16" s="48"/>
      <c r="L16" s="49"/>
      <c r="M16" s="49"/>
      <c r="N16" s="49"/>
    </row>
    <row r="17" customHeight="1" spans="1:14">
      <c r="A17" s="43">
        <v>2013816</v>
      </c>
      <c r="B17" s="43" t="s">
        <v>64</v>
      </c>
      <c r="C17" s="44">
        <f t="shared" si="0"/>
        <v>1591600</v>
      </c>
      <c r="D17" s="44"/>
      <c r="E17" s="44"/>
      <c r="F17" s="44"/>
      <c r="G17" s="44">
        <v>1591600</v>
      </c>
      <c r="H17" s="44">
        <v>1591600</v>
      </c>
      <c r="I17" s="44"/>
      <c r="K17" s="48"/>
      <c r="L17" s="49"/>
      <c r="M17" s="49"/>
      <c r="N17" s="49"/>
    </row>
    <row r="18" customHeight="1" spans="1:14">
      <c r="A18" s="43">
        <v>2013850</v>
      </c>
      <c r="B18" s="43" t="s">
        <v>65</v>
      </c>
      <c r="C18" s="44">
        <f t="shared" si="0"/>
        <v>2682949.2</v>
      </c>
      <c r="D18" s="44">
        <f>SUM(E18:F18)</f>
        <v>2682949.2</v>
      </c>
      <c r="E18" s="44">
        <v>2328717.4</v>
      </c>
      <c r="F18" s="44">
        <v>354231.8</v>
      </c>
      <c r="G18" s="44"/>
      <c r="H18" s="44"/>
      <c r="I18" s="44"/>
      <c r="K18" s="48"/>
      <c r="L18" s="49"/>
      <c r="M18" s="49"/>
      <c r="N18" s="49"/>
    </row>
    <row r="19" customHeight="1" spans="1:14">
      <c r="A19" s="43">
        <v>2013899</v>
      </c>
      <c r="B19" s="43" t="s">
        <v>66</v>
      </c>
      <c r="C19" s="44">
        <f t="shared" si="0"/>
        <v>25000</v>
      </c>
      <c r="D19" s="44"/>
      <c r="E19" s="44"/>
      <c r="F19" s="44"/>
      <c r="G19" s="44">
        <v>25000</v>
      </c>
      <c r="H19" s="44">
        <v>25000</v>
      </c>
      <c r="I19" s="44"/>
      <c r="K19" s="48"/>
      <c r="L19" s="49"/>
      <c r="M19" s="49"/>
      <c r="N19" s="49"/>
    </row>
    <row r="20" customHeight="1" spans="1:14">
      <c r="A20" s="43">
        <v>2080501</v>
      </c>
      <c r="B20" s="43" t="s">
        <v>67</v>
      </c>
      <c r="C20" s="44">
        <f t="shared" si="0"/>
        <v>141094.5</v>
      </c>
      <c r="D20" s="44">
        <v>141094.5</v>
      </c>
      <c r="E20" s="44">
        <v>141094.5</v>
      </c>
      <c r="F20" s="44"/>
      <c r="G20" s="44"/>
      <c r="H20" s="44"/>
      <c r="I20" s="44"/>
      <c r="K20" s="48"/>
      <c r="L20" s="49"/>
      <c r="M20" s="49"/>
      <c r="N20" s="49"/>
    </row>
    <row r="21" customHeight="1" spans="1:14">
      <c r="A21" s="42" t="s">
        <v>8</v>
      </c>
      <c r="B21" s="42"/>
      <c r="C21" s="44">
        <f t="shared" ref="C21:I21" si="1">SUM(C6:C20)</f>
        <v>53866138</v>
      </c>
      <c r="D21" s="44">
        <f t="shared" si="1"/>
        <v>43911517</v>
      </c>
      <c r="E21" s="44">
        <f t="shared" si="1"/>
        <v>38057392.3</v>
      </c>
      <c r="F21" s="44">
        <f t="shared" si="1"/>
        <v>5854124.7</v>
      </c>
      <c r="G21" s="44">
        <f t="shared" si="1"/>
        <v>9954621</v>
      </c>
      <c r="H21" s="44">
        <f t="shared" si="1"/>
        <v>9254621</v>
      </c>
      <c r="I21" s="44">
        <f t="shared" si="1"/>
        <v>700000</v>
      </c>
      <c r="K21" s="48"/>
      <c r="L21" s="48"/>
      <c r="M21" s="37"/>
      <c r="N21" s="37"/>
    </row>
    <row r="22" ht="32.25" customHeight="1" spans="1:12">
      <c r="A22" s="45"/>
      <c r="B22" s="45"/>
      <c r="C22" s="45"/>
      <c r="D22" s="45"/>
      <c r="E22" s="45"/>
      <c r="F22" s="45"/>
      <c r="G22" s="45"/>
      <c r="H22" s="45"/>
      <c r="I22" s="45"/>
      <c r="K22" s="48"/>
      <c r="L22" s="48"/>
    </row>
    <row r="23" ht="30.75" customHeight="1" spans="1:12">
      <c r="A23" s="46"/>
      <c r="B23" s="46"/>
      <c r="C23" s="46"/>
      <c r="D23" s="46"/>
      <c r="E23" s="46"/>
      <c r="F23" s="46"/>
      <c r="G23" s="46"/>
      <c r="H23" s="46"/>
      <c r="I23" s="46"/>
      <c r="K23" s="48"/>
      <c r="L23" s="48"/>
    </row>
    <row r="24" customHeight="1" spans="7:7">
      <c r="G24" t="s">
        <v>133</v>
      </c>
    </row>
  </sheetData>
  <mergeCells count="8">
    <mergeCell ref="A2:I2"/>
    <mergeCell ref="A4:B4"/>
    <mergeCell ref="D4:F4"/>
    <mergeCell ref="G4:I4"/>
    <mergeCell ref="A21:B21"/>
    <mergeCell ref="A22:I22"/>
    <mergeCell ref="A23:I23"/>
    <mergeCell ref="C4:C5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政府性基金预算“三公”经费支出表</vt:lpstr>
      <vt:lpstr>部门收支总表</vt:lpstr>
      <vt:lpstr>部门收入总表</vt:lpstr>
      <vt:lpstr>部门支出总表</vt:lpstr>
      <vt:lpstr>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</dc:creator>
  <cp:lastModifiedBy>Administrator</cp:lastModifiedBy>
  <dcterms:created xsi:type="dcterms:W3CDTF">2017-01-10T03:02:00Z</dcterms:created>
  <cp:lastPrinted>2018-02-05T07:46:00Z</cp:lastPrinted>
  <dcterms:modified xsi:type="dcterms:W3CDTF">2020-08-19T01:20:36Z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