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政府性基金预算“三公”经费支出表" sheetId="10" r:id="rId6"/>
    <sheet name="部门收支总表" sheetId="6" r:id="rId7"/>
    <sheet name="部门收入总表" sheetId="7" r:id="rId8"/>
    <sheet name="部门支出总表" sheetId="8" r:id="rId9"/>
    <sheet name="项目支出绩效信息表" sheetId="11" r:id="rId10"/>
  </sheets>
  <definedNames>
    <definedName name="_xlnm.Print_Area" localSheetId="6">部门收支总表!$1:$34</definedName>
    <definedName name="_xlnm.Print_Titles" localSheetId="9">项目支出绩效信息表!$1:$5</definedName>
    <definedName name="_xlnm.Print_Area" localSheetId="9">项目支出绩效信息表!$A$1:$P$65</definedName>
  </definedNames>
  <calcPr calcId="144525" concurrentCalc="0"/>
</workbook>
</file>

<file path=xl/comments1.xml><?xml version="1.0" encoding="utf-8"?>
<comments xmlns="http://schemas.openxmlformats.org/spreadsheetml/2006/main">
  <authors>
    <author>report4</author>
  </authors>
  <commentList>
    <comment ref="K11" authorId="0">
      <text>
        <r>
          <rPr>
            <sz val="9"/>
            <rFont val="宋体"/>
            <charset val="134"/>
          </rPr>
          <t>解决交通难问题</t>
        </r>
      </text>
    </comment>
    <comment ref="K12" authorId="0">
      <text>
        <r>
          <rPr>
            <sz val="9"/>
            <rFont val="宋体"/>
            <charset val="134"/>
          </rPr>
          <t>有效解决农村脏乱差，美化农村环境。</t>
        </r>
      </text>
    </comment>
    <comment ref="K13" authorId="0">
      <text>
        <r>
          <rPr>
            <sz val="9"/>
            <rFont val="宋体"/>
            <charset val="134"/>
          </rPr>
          <t>工程使用年限</t>
        </r>
      </text>
    </comment>
    <comment ref="K14" authorId="0">
      <text>
        <r>
          <rPr>
            <sz val="9"/>
            <rFont val="宋体"/>
            <charset val="134"/>
          </rPr>
          <t>受益贫困人口数量</t>
        </r>
      </text>
    </comment>
    <comment ref="K15" authorId="0">
      <text>
        <r>
          <rPr>
            <sz val="9"/>
            <rFont val="宋体"/>
            <charset val="134"/>
          </rPr>
          <t>受益贫困人口满意度</t>
        </r>
      </text>
    </comment>
    <comment ref="K20" authorId="0">
      <text>
        <r>
          <rPr>
            <sz val="9"/>
            <rFont val="宋体"/>
            <charset val="134"/>
          </rPr>
          <t>保障工作正常运行，完成全年工作任务，打赢脱贫
攻坚战。</t>
        </r>
      </text>
    </comment>
    <comment ref="K21" authorId="0">
      <text>
        <r>
          <rPr>
            <sz val="9"/>
            <rFont val="宋体"/>
            <charset val="134"/>
          </rPr>
          <t>群众对我办工作的满意度</t>
        </r>
      </text>
    </comment>
    <comment ref="K26" authorId="0">
      <text>
        <r>
          <rPr>
            <sz val="9"/>
            <rFont val="宋体"/>
            <charset val="134"/>
          </rPr>
          <t>解决交通难问题</t>
        </r>
      </text>
    </comment>
    <comment ref="K27" authorId="0">
      <text>
        <r>
          <rPr>
            <sz val="9"/>
            <rFont val="宋体"/>
            <charset val="134"/>
          </rPr>
          <t>贫困或老区村庄受益
数量</t>
        </r>
      </text>
    </comment>
    <comment ref="K28" authorId="0">
      <text>
        <r>
          <rPr>
            <sz val="9"/>
            <rFont val="宋体"/>
            <charset val="134"/>
          </rPr>
          <t>有效解决农村脏乱差，美
化农村环境</t>
        </r>
      </text>
    </comment>
    <comment ref="K29" authorId="0">
      <text>
        <r>
          <rPr>
            <sz val="9"/>
            <rFont val="宋体"/>
            <charset val="134"/>
          </rPr>
          <t>贫困或老区村庄满意度</t>
        </r>
      </text>
    </comment>
    <comment ref="K34" authorId="0">
      <text>
        <r>
          <rPr>
            <sz val="9"/>
            <rFont val="宋体"/>
            <charset val="134"/>
          </rPr>
          <t>助力脱贫攻坚，打赢脱贫攻坚战</t>
        </r>
      </text>
    </comment>
    <comment ref="K35" authorId="0">
      <text>
        <r>
          <rPr>
            <sz val="9"/>
            <rFont val="宋体"/>
            <charset val="134"/>
          </rPr>
          <t>贫困人口的满意度</t>
        </r>
      </text>
    </comment>
    <comment ref="K55" authorId="0">
      <text>
        <r>
          <rPr>
            <sz val="9"/>
            <rFont val="宋体"/>
            <charset val="134"/>
          </rPr>
          <t xml:space="preserve">  建档立卡贫困户实行小额人身保险的覆盖率		
</t>
        </r>
      </text>
    </comment>
    <comment ref="K56" authorId="0">
      <text>
        <r>
          <rPr>
            <sz val="9"/>
            <rFont val="宋体"/>
            <charset val="134"/>
          </rPr>
          <t>驻村工作队队员人数</t>
        </r>
      </text>
    </comment>
    <comment ref="K57" authorId="0">
      <text>
        <r>
          <rPr>
            <sz val="9"/>
            <rFont val="宋体"/>
            <charset val="134"/>
          </rPr>
          <t>驻村工作队队员实行小额人身保险的及时率</t>
        </r>
      </text>
    </comment>
    <comment ref="K58" authorId="0">
      <text>
        <r>
          <rPr>
            <sz val="9"/>
            <rFont val="宋体"/>
            <charset val="134"/>
          </rPr>
          <t xml:space="preserve">  小额人身保险标准</t>
        </r>
      </text>
    </comment>
    <comment ref="K59" authorId="0">
      <text>
        <r>
          <rPr>
            <sz val="9"/>
            <rFont val="宋体"/>
            <charset val="134"/>
          </rPr>
          <t>解决驻村工作队队员因工作中发生意外事故的后顾之忧，安心工作，完成脱贫攻坚任务</t>
        </r>
      </text>
    </comment>
    <comment ref="K60" authorId="0">
      <text>
        <r>
          <rPr>
            <sz val="9"/>
            <rFont val="宋体"/>
            <charset val="134"/>
          </rPr>
          <t xml:space="preserve">  赔偿金标准		
</t>
        </r>
      </text>
    </comment>
    <comment ref="K61" authorId="0">
      <text>
        <r>
          <rPr>
            <sz val="9"/>
            <rFont val="宋体"/>
            <charset val="134"/>
          </rPr>
          <t>驻村工作队队员的满意度</t>
        </r>
      </text>
    </comment>
    <comment ref="K62" authorId="0">
      <text>
        <r>
          <rPr>
            <sz val="9"/>
            <rFont val="宋体"/>
            <charset val="134"/>
          </rPr>
          <t>完成年度扶贫任务的及时率</t>
        </r>
      </text>
    </comment>
    <comment ref="K63" authorId="0">
      <text>
        <r>
          <rPr>
            <sz val="9"/>
            <rFont val="宋体"/>
            <charset val="134"/>
          </rPr>
          <t>完成年度脱贫任务的合格率</t>
        </r>
      </text>
    </comment>
    <comment ref="K64" authorId="0">
      <text>
        <r>
          <rPr>
            <sz val="9"/>
            <rFont val="宋体"/>
            <charset val="134"/>
          </rPr>
          <t>完成年度扶贫工作任务</t>
        </r>
      </text>
    </comment>
    <comment ref="K65" authorId="0">
      <text>
        <r>
          <rPr>
            <sz val="9"/>
            <rFont val="宋体"/>
            <charset val="134"/>
          </rPr>
          <t>按照支出进度和标准</t>
        </r>
      </text>
    </comment>
    <comment ref="K66" authorId="0">
      <text>
        <r>
          <rPr>
            <sz val="9"/>
            <rFont val="宋体"/>
            <charset val="134"/>
          </rPr>
          <t>保障市打赢脱贫攻坚战指挥部正常运行，打赢脱贫攻坚战。</t>
        </r>
      </text>
    </comment>
    <comment ref="K67" authorId="0">
      <text>
        <r>
          <rPr>
            <sz val="9"/>
            <rFont val="宋体"/>
            <charset val="134"/>
          </rPr>
          <t>群众对市打赢脱贫攻坚战指挥部满意度</t>
        </r>
      </text>
    </comment>
    <comment ref="K68" authorId="0">
      <text>
        <r>
          <rPr>
            <sz val="9"/>
            <rFont val="宋体"/>
            <charset val="134"/>
          </rPr>
          <t>2016年以来用于专项扶贫资金、行业扶贫资金、社会扶贫资金按排的所有扶贫工项目所形成的扶贫资产</t>
        </r>
      </text>
    </comment>
    <comment ref="K69" authorId="0">
      <text>
        <r>
          <rPr>
            <sz val="9"/>
            <rFont val="宋体"/>
            <charset val="134"/>
          </rPr>
          <t>清查时效及时率</t>
        </r>
      </text>
    </comment>
    <comment ref="K70" authorId="0">
      <text>
        <r>
          <rPr>
            <sz val="9"/>
            <rFont val="宋体"/>
            <charset val="134"/>
          </rPr>
          <t>清算成本</t>
        </r>
      </text>
    </comment>
    <comment ref="K71" authorId="0">
      <text>
        <r>
          <rPr>
            <sz val="9"/>
            <rFont val="宋体"/>
            <charset val="134"/>
          </rPr>
          <t>清查质量的合格率</t>
        </r>
      </text>
    </comment>
    <comment ref="K72" authorId="0">
      <text>
        <r>
          <rPr>
            <sz val="9"/>
            <rFont val="宋体"/>
            <charset val="134"/>
          </rPr>
          <t>确保扶贫资产持续发挥效益，构建长效脱贫机制。</t>
        </r>
      </text>
    </comment>
    <comment ref="K73" authorId="0">
      <text>
        <r>
          <rPr>
            <sz val="9"/>
            <rFont val="宋体"/>
            <charset val="134"/>
          </rPr>
          <t>解决扶贫领域突出问题</t>
        </r>
      </text>
    </comment>
    <comment ref="K74" authorId="0">
      <text>
        <r>
          <rPr>
            <sz val="9"/>
            <rFont val="宋体"/>
            <charset val="134"/>
          </rPr>
          <t>受益群众的满意度</t>
        </r>
      </text>
    </comment>
  </commentList>
</comments>
</file>

<file path=xl/sharedStrings.xml><?xml version="1.0" encoding="utf-8"?>
<sst xmlns="http://schemas.openxmlformats.org/spreadsheetml/2006/main" count="737" uniqueCount="295">
  <si>
    <t>附件1-1</t>
  </si>
  <si>
    <t>财政拨款收支总表</t>
  </si>
  <si>
    <t>部门：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</si>
  <si>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</si>
  <si>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</si>
  <si>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</si>
  <si>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</si>
  <si>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</si>
  <si>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</si>
  <si>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</si>
  <si>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</si>
  <si>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</si>
  <si>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</si>
  <si>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</si>
  <si>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（一）一般公共服务支出(201)</t>
  </si>
  <si>
    <t>（二）政府性基金预算拨款</t>
  </si>
  <si>
    <t>（二）外交支出(202)</t>
  </si>
  <si>
    <t>（三）国防支出(203)</t>
  </si>
  <si>
    <t>（四）公共安全支出(204)</t>
  </si>
  <si>
    <t>（五）教育支出(205)</t>
  </si>
  <si>
    <t>（六）科学技术支出(206)</t>
  </si>
  <si>
    <t>（七）文化体育与传媒支出(207)</t>
  </si>
  <si>
    <t>（八）社会保障和就业支出(208)</t>
  </si>
  <si>
    <t>（九）社会保险基金支出(209)</t>
  </si>
  <si>
    <t>（十）医疗卫生与计划生育支出(210)</t>
  </si>
  <si>
    <t>（十一）节能环保支出(211)</t>
  </si>
  <si>
    <t>（十二）城乡社区支出(212)</t>
  </si>
  <si>
    <t>（十三）农林水支出(213)</t>
  </si>
  <si>
    <t>（十四）交通运输支出(214)</t>
  </si>
  <si>
    <t>（十五）资源勘探信息等支出(215)</t>
  </si>
  <si>
    <t>（十六）商业服务业等支出(216)</t>
  </si>
  <si>
    <t>（十七）金融支出(217)</t>
  </si>
  <si>
    <t>（十八）援助其他地区支出(219)</t>
  </si>
  <si>
    <t>（十九）国土海洋气象等支出(220)</t>
  </si>
  <si>
    <t>（二十）住房保障支出(221)</t>
  </si>
  <si>
    <t>（二十一）粮油物资储备支出(222)</t>
  </si>
  <si>
    <t>（二十二）预备费(227)</t>
  </si>
  <si>
    <t>（二十三）其它支出(229)</t>
  </si>
  <si>
    <t>（二十四）转移性支出(230)</t>
  </si>
  <si>
    <t>（二十五）债务还本支出(231)</t>
  </si>
  <si>
    <t>（二十六）债务付息支出(232)</t>
  </si>
  <si>
    <t>（二十七）债务发行费用支出(233)</t>
  </si>
  <si>
    <t>收入总计</t>
  </si>
  <si>
    <t>支出总计</t>
  </si>
  <si>
    <t>附件1-2</t>
  </si>
  <si>
    <t>一般公共预算支出表</t>
  </si>
  <si>
    <t>支出功能分类科目</t>
  </si>
  <si>
    <t>2020年预算数</t>
  </si>
  <si>
    <t>科目编码</t>
  </si>
  <si>
    <t>科目名称</t>
  </si>
  <si>
    <t>小计</t>
  </si>
  <si>
    <t>基本支出</t>
  </si>
  <si>
    <t>项目支出</t>
  </si>
  <si>
    <t>行政运行</t>
  </si>
  <si>
    <t>一般行政管理事务</t>
  </si>
  <si>
    <t>机关事业单位基本养老保险缴费支出</t>
  </si>
  <si>
    <t>其他优抚支出</t>
  </si>
  <si>
    <t>行政单位医疗</t>
  </si>
  <si>
    <t>事业单位医疗</t>
  </si>
  <si>
    <t>公务员医疗补助</t>
  </si>
  <si>
    <t>住房公积金</t>
  </si>
  <si>
    <t>农村基础设施建设</t>
  </si>
  <si>
    <t>其他扶贫支出</t>
  </si>
  <si>
    <t>附件1-3</t>
  </si>
  <si>
    <t>一般公共预算基本支出表</t>
  </si>
  <si>
    <t>支出经济分类科目</t>
  </si>
  <si>
    <t>2020年基本支出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</si>
  <si>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</si>
  <si>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</si>
  <si>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</si>
  <si>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</si>
  <si>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</si>
  <si>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</si>
  <si>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</si>
  <si>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</si>
  <si>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公务员医疗补助缴费</t>
  </si>
  <si>
    <t>其他社会保障缴费</t>
  </si>
  <si>
    <t>其他工资福利支出</t>
  </si>
  <si>
    <t>办公费</t>
  </si>
  <si>
    <t>邮电费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</si>
  <si>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</si>
  <si>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</si>
  <si>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</si>
  <si>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</si>
  <si>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</si>
  <si>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</si>
  <si>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附件1-4</t>
  </si>
  <si>
    <t>一般公共预算“三公”经费支出表</t>
  </si>
  <si>
    <t>2019年预算数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</si>
  <si>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</si>
  <si>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</si>
  <si>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</si>
  <si>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</si>
  <si>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</si>
  <si>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附件1-5</t>
  </si>
  <si>
    <t>政府性基金预算支出表</t>
  </si>
  <si>
    <t>城市环境卫生</t>
  </si>
  <si>
    <t>附件1-6</t>
  </si>
  <si>
    <t>政府性基金预算“三公”经费支出表</t>
  </si>
  <si>
    <t>附件1-7</t>
  </si>
  <si>
    <t>部门收支总表</t>
  </si>
  <si>
    <t>收     入</t>
  </si>
  <si>
    <t>支     出</t>
  </si>
  <si>
    <t>项    目</t>
  </si>
  <si>
    <t>本年预算</t>
  </si>
  <si>
    <t>收 入 总 计</t>
  </si>
  <si>
    <t>支 出 总 计</t>
  </si>
  <si>
    <t>附件1-8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</si>
  <si>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</si>
  <si>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</si>
  <si>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</si>
  <si>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</si>
  <si>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</si>
  <si>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</si>
  <si>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</si>
  <si>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</si>
  <si>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</si>
  <si>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</si>
  <si>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</si>
  <si>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</si>
  <si>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</si>
  <si>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附件1-9</t>
  </si>
  <si>
    <t>部门支出总表</t>
  </si>
  <si>
    <t>本级</t>
  </si>
  <si>
    <t>下级</t>
  </si>
  <si>
    <t>城乡社区环境卫生</t>
  </si>
  <si>
    <t>·</t>
  </si>
  <si>
    <t>附件1-10</t>
  </si>
  <si>
    <t>项目支出绩效表</t>
  </si>
  <si>
    <t>预算年度：2020</t>
  </si>
  <si>
    <t>金额单位：</t>
  </si>
  <si>
    <t>元</t>
  </si>
  <si>
    <t>项目名称</t>
  </si>
  <si>
    <t>单位名称</t>
  </si>
  <si>
    <t>绩效目标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</si>
  <si>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</si>
  <si>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</si>
  <si>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</si>
  <si>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</si>
  <si>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</si>
  <si>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</si>
  <si>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</si>
  <si>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指标方向性</t>
  </si>
  <si>
    <t>目标1</t>
  </si>
  <si>
    <t>目标2</t>
  </si>
  <si>
    <t>目标3</t>
  </si>
  <si>
    <t>目标4</t>
  </si>
  <si>
    <t>目标5</t>
  </si>
  <si>
    <t>合计：</t>
  </si>
  <si>
    <t>扶贫开发项目建设资金</t>
  </si>
  <si>
    <t>儋州市扶贫工作办公室</t>
  </si>
  <si>
    <t>硬化贫困村路，解决交通难问题，推动贫困村经济发展。</t>
  </si>
  <si>
    <t>产出指标</t>
  </si>
  <si>
    <t>质量指标</t>
  </si>
  <si>
    <t>项目（工程）验收合格率</t>
  </si>
  <si>
    <t>=</t>
  </si>
  <si>
    <t>%</t>
  </si>
  <si>
    <t>正向指标</t>
  </si>
  <si>
    <t>时效指标</t>
  </si>
  <si>
    <t>项目（工程）完成及时率</t>
  </si>
  <si>
    <t>成本指标</t>
  </si>
  <si>
    <t>工程建设造价低于当地平均标准的比例</t>
  </si>
  <si>
    <t>数量指标</t>
  </si>
  <si>
    <t>贫困村道路硬化里程</t>
  </si>
  <si>
    <t>≥</t>
  </si>
  <si>
    <t>公里</t>
  </si>
  <si>
    <t>效益指标</t>
  </si>
  <si>
    <t xml:space="preserve">  经济效益指标</t>
  </si>
  <si>
    <t xml:space="preserve">  解决交通难问题</t>
  </si>
  <si>
    <t xml:space="preserve">  ＝</t>
  </si>
  <si>
    <t xml:space="preserve">  100</t>
  </si>
  <si>
    <t xml:space="preserve">  %</t>
  </si>
  <si>
    <t xml:space="preserve">  6</t>
  </si>
  <si>
    <t xml:space="preserve">  正向指标</t>
  </si>
  <si>
    <t xml:space="preserve">  生态效益指标</t>
  </si>
  <si>
    <t xml:space="preserve">  有效解决农村脏乱差，美化农村环境。</t>
  </si>
  <si>
    <t xml:space="preserve">  ≥</t>
  </si>
  <si>
    <t xml:space="preserve">  可持续影响指标</t>
  </si>
  <si>
    <t xml:space="preserve">  工程使用年限</t>
  </si>
  <si>
    <t xml:space="preserve">  年</t>
  </si>
  <si>
    <t xml:space="preserve">  社会效益指标</t>
  </si>
  <si>
    <t xml:space="preserve">  受益贫困人口数量</t>
  </si>
  <si>
    <t xml:space="preserve">  10000</t>
  </si>
  <si>
    <t xml:space="preserve">  人</t>
  </si>
  <si>
    <t xml:space="preserve">  7</t>
  </si>
  <si>
    <t>满意度指标</t>
  </si>
  <si>
    <t xml:space="preserve">  服务对象满意度指标</t>
  </si>
  <si>
    <t xml:space="preserve">  受益贫困人口满意度</t>
  </si>
  <si>
    <t xml:space="preserve">  98</t>
  </si>
  <si>
    <t xml:space="preserve">  25</t>
  </si>
  <si>
    <t>综合工作经费</t>
  </si>
  <si>
    <t>能够保证履行单位工作职责，完成工作任务，打赢脱贫攻坚战。</t>
  </si>
  <si>
    <t>完成全年工作任务质量的比例</t>
  </si>
  <si>
    <t>完成工作任务的及时率</t>
  </si>
  <si>
    <t>按照支出标准执行</t>
  </si>
  <si>
    <t xml:space="preserve"> 效益指标</t>
  </si>
  <si>
    <t xml:space="preserve">  保障工作正常运行，完成全年工作任务，打赢脱贫
攻坚战。</t>
  </si>
  <si>
    <t xml:space="preserve">  95</t>
  </si>
  <si>
    <t xml:space="preserve"> 满意度指标</t>
  </si>
  <si>
    <t xml:space="preserve">  群众对我办工作的满意度</t>
  </si>
  <si>
    <t>扶贫和老区项目管理费</t>
  </si>
  <si>
    <t>解决扶贫和老区项目的规划编制、项目评估、项目勘察设计、项目造价咨询、项目招标、项目监理、检查验收、档案管理、成果宣传、项目公告公示等问题。</t>
  </si>
  <si>
    <t>项目管理合格率</t>
  </si>
  <si>
    <t>项目管理期限</t>
  </si>
  <si>
    <t>年</t>
  </si>
  <si>
    <t>项目管理费造价低于当地平均标准的比例</t>
  </si>
  <si>
    <t>≤</t>
  </si>
  <si>
    <t>扶贫与老区项目管理个数</t>
  </si>
  <si>
    <t>个</t>
  </si>
  <si>
    <t xml:space="preserve">  8</t>
  </si>
  <si>
    <t xml:space="preserve">  贫困或老区村庄受益
数量</t>
  </si>
  <si>
    <t xml:space="preserve">  1</t>
  </si>
  <si>
    <t xml:space="preserve">  个</t>
  </si>
  <si>
    <t xml:space="preserve">  9</t>
  </si>
  <si>
    <t xml:space="preserve">  有效解决农村脏乱差，美
化农村环境</t>
  </si>
  <si>
    <t xml:space="preserve">  贫困或老区村庄满意度</t>
  </si>
  <si>
    <t>贫困人口建档立卡及动态监测工作经费</t>
  </si>
  <si>
    <t>保障贫困人口建档立卡动态调整工作的正常运行，助力脱贫攻坚，坚决打赢脱贫攻坚战</t>
  </si>
  <si>
    <t>完成工作任务的合格率</t>
  </si>
  <si>
    <t>支出标准</t>
  </si>
  <si>
    <t xml:space="preserve">  助力脱贫攻坚，打赢脱贫攻坚战</t>
  </si>
  <si>
    <t xml:space="preserve">  </t>
  </si>
  <si>
    <t xml:space="preserve">  贫困人口的满意度</t>
  </si>
  <si>
    <t>公开招聘扶贫工作人员资金</t>
  </si>
  <si>
    <t>我市贫困人口多，分布范围广，精准扶贫、精准脱贫工作量大, 为加强扶贫工作力量，做好脱贫攻坚工作，坚决打赢脱贫攻坚战。</t>
  </si>
  <si>
    <t>工资发放的足额度</t>
  </si>
  <si>
    <t>工资发放的及时率</t>
  </si>
  <si>
    <t>工资标准</t>
  </si>
  <si>
    <t>元*人*月</t>
  </si>
  <si>
    <t>工作人员人数</t>
  </si>
  <si>
    <t>人</t>
  </si>
  <si>
    <t>社会效益指标</t>
  </si>
  <si>
    <t>年度脱贫任务完成情况</t>
  </si>
  <si>
    <t>服务对象满意度指标</t>
  </si>
  <si>
    <t>单位考核</t>
  </si>
  <si>
    <t>定性</t>
  </si>
  <si>
    <t>优良中低差</t>
  </si>
  <si>
    <t>年度</t>
  </si>
  <si>
    <t>10名扶贫工作人员工资</t>
  </si>
  <si>
    <t>我市贫困人口多，分布范围广，精准扶贫、精准脱贫工作量大, 为加强扶贫工作力量，做好脱贫攻坚工作，打赢脱贫攻坚战。</t>
  </si>
  <si>
    <t>建档立卡贫困户人身保险经费</t>
  </si>
  <si>
    <t>对建档立卡贫困户实行小额人身保险，着力解决因意外事故致贫、返贫问题。</t>
  </si>
  <si>
    <t xml:space="preserve"> 产出指标</t>
  </si>
  <si>
    <t xml:space="preserve">  时效指标</t>
  </si>
  <si>
    <t xml:space="preserve">  实行小额人身保险的时限</t>
  </si>
  <si>
    <t xml:space="preserve">  质量指标</t>
  </si>
  <si>
    <t xml:space="preserve">  建档立卡贫困户实行小额人身保险的覆盖率</t>
  </si>
  <si>
    <t xml:space="preserve">  数量指标</t>
  </si>
  <si>
    <t xml:space="preserve">  建档立卡贫困户</t>
  </si>
  <si>
    <t xml:space="preserve">  14914</t>
  </si>
  <si>
    <t xml:space="preserve">  户（套)</t>
  </si>
  <si>
    <t xml:space="preserve">  成本指标</t>
  </si>
  <si>
    <t xml:space="preserve">  小额人身保险标准</t>
  </si>
  <si>
    <t xml:space="preserve">  150</t>
  </si>
  <si>
    <t xml:space="preserve">  元/户（套）</t>
  </si>
  <si>
    <t xml:space="preserve">  因意外事故致贫、返率贫</t>
  </si>
  <si>
    <t xml:space="preserve">  ≤</t>
  </si>
  <si>
    <t xml:space="preserve">  13</t>
  </si>
  <si>
    <t xml:space="preserve">  赔偿金标准</t>
  </si>
  <si>
    <t xml:space="preserve">  100000</t>
  </si>
  <si>
    <t xml:space="preserve">  12</t>
  </si>
  <si>
    <t xml:space="preserve">  建档立卡贫困户满意度</t>
  </si>
  <si>
    <t>驻村工作队员人身意外伤害保险经费</t>
  </si>
  <si>
    <t xml:space="preserve">  驻村工作队队员实行小额人身保险，解决驻村工作队队员因工作中发生意外事故的后顾之忧，安心工作，完成脱贫攻坚任务。</t>
  </si>
  <si>
    <t xml:space="preserve">    建档立卡贫困户实行小额人身保险的覆盖率		
</t>
  </si>
  <si>
    <t xml:space="preserve">  驻村工作队队员人数</t>
  </si>
  <si>
    <t xml:space="preserve">  641</t>
  </si>
  <si>
    <t xml:space="preserve">  驻村工作队队员实行小额人身保险的及时率</t>
  </si>
  <si>
    <t xml:space="preserve">    小额人身保险标准</t>
  </si>
  <si>
    <t xml:space="preserve">  300</t>
  </si>
  <si>
    <t xml:space="preserve">  元/年</t>
  </si>
  <si>
    <t xml:space="preserve">  解决驻村工作队队员因工作中发生意外事故的后顾之忧，安心工作，完成脱贫攻坚任务</t>
  </si>
  <si>
    <t xml:space="preserve">    赔偿金标准		
</t>
  </si>
  <si>
    <t xml:space="preserve">  400000</t>
  </si>
  <si>
    <t xml:space="preserve">  元/人·次</t>
  </si>
  <si>
    <t xml:space="preserve">  驻村工作队队员的满意度</t>
  </si>
  <si>
    <t>市打赢脱贫攻坚战指挥部工作经费</t>
  </si>
  <si>
    <t xml:space="preserve">  保障市打赢脱贫攻坚战指挥部正常运行，坚决打赢脱贫攻坚战。</t>
  </si>
  <si>
    <t xml:space="preserve">  完成年度扶贫任务的及时率</t>
  </si>
  <si>
    <t xml:space="preserve">  完成年度脱贫任务的合格率</t>
  </si>
  <si>
    <t xml:space="preserve">  完成年度扶贫工作任务</t>
  </si>
  <si>
    <t xml:space="preserve">  按照支出进度和标准</t>
  </si>
  <si>
    <t xml:space="preserve">  保障市打赢脱贫攻坚战指挥部正常运行，打赢脱贫攻坚战。</t>
  </si>
  <si>
    <t xml:space="preserve">  群众对市打赢脱贫攻坚战指挥部满意度</t>
  </si>
  <si>
    <t>扶贫资产清查工作经费</t>
  </si>
  <si>
    <t>解决扶贫领域突出问题，确保扶贫资产持续发挥效益，构建长效脱贫机制。</t>
  </si>
  <si>
    <t xml:space="preserve">  2016年以来用于专项扶贫资金、行业扶贫资金、社会扶贫资金按排的所有扶贫工项目所形成的扶贫资产</t>
  </si>
  <si>
    <t xml:space="preserve">  清查时效及时率</t>
  </si>
  <si>
    <t xml:space="preserve">  清算成本</t>
  </si>
  <si>
    <t xml:space="preserve">  50</t>
  </si>
  <si>
    <t xml:space="preserve">  万元</t>
  </si>
  <si>
    <t xml:space="preserve">  清查质量的合格率</t>
  </si>
  <si>
    <t xml:space="preserve">  确保扶贫资产持续发挥效益，构建长效脱贫机制。</t>
  </si>
  <si>
    <t xml:space="preserve">  解决扶贫领域突出问题</t>
  </si>
  <si>
    <t xml:space="preserve">  受益群众的满意度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</si>
</sst>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.00_ "/>
  </numFmts>
  <fonts count="41">
    <font>
      <sz val="11"/>
      <color theme="1"/>
      <name val="宋体"/>
      <charset val="134"/>
      <scheme val="minor"/>
    </font>
    <font>
      <sz val="12"/>
      <name val="宋体"/>
      <charset val="0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Dialog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12"/>
      <name val="宋体"/>
      <charset val="134"/>
    </font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"/>
      <color indexed="63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1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21" borderId="23" applyNumberFormat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2" fillId="24" borderId="21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0" borderId="0"/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4" fontId="2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4" fontId="2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top" wrapText="1" shrinkToFit="1"/>
    </xf>
    <xf numFmtId="49" fontId="7" fillId="0" borderId="3" xfId="0" applyNumberFormat="1" applyFont="1" applyFill="1" applyBorder="1" applyAlignment="1">
      <alignment horizontal="center" vertical="top" wrapText="1" shrinkToFit="1"/>
    </xf>
    <xf numFmtId="49" fontId="7" fillId="0" borderId="4" xfId="0" applyNumberFormat="1" applyFont="1" applyFill="1" applyBorder="1" applyAlignment="1">
      <alignment horizontal="center" vertical="top" wrapText="1" shrinkToFit="1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right" vertical="center" wrapText="1" shrinkToFit="1"/>
    </xf>
    <xf numFmtId="4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vertical="center" wrapText="1" shrinkToFit="1"/>
    </xf>
    <xf numFmtId="49" fontId="11" fillId="0" borderId="1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176" fontId="0" fillId="0" borderId="1" xfId="0" applyNumberFormat="1" applyBorder="1">
      <alignment vertical="center"/>
    </xf>
    <xf numFmtId="0" fontId="13" fillId="2" borderId="1" xfId="0" applyNumberFormat="1" applyFont="1" applyFill="1" applyBorder="1" applyAlignment="1">
      <alignment horizontal="left" vertical="center" wrapText="1"/>
    </xf>
    <xf numFmtId="177" fontId="13" fillId="2" borderId="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>
      <alignment vertical="center"/>
    </xf>
    <xf numFmtId="43" fontId="0" fillId="0" borderId="1" xfId="0" applyNumberFormat="1" applyBorder="1">
      <alignment vertical="center"/>
    </xf>
    <xf numFmtId="176" fontId="14" fillId="0" borderId="1" xfId="0" applyNumberFormat="1" applyFont="1" applyBorder="1">
      <alignment vertical="center"/>
    </xf>
    <xf numFmtId="0" fontId="0" fillId="0" borderId="11" xfId="0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" fontId="15" fillId="3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>
      <alignment vertical="center"/>
    </xf>
    <xf numFmtId="176" fontId="0" fillId="0" borderId="14" xfId="0" applyNumberFormat="1" applyBorder="1">
      <alignment vertical="center"/>
    </xf>
    <xf numFmtId="4" fontId="18" fillId="0" borderId="5" xfId="0" applyNumberFormat="1" applyFont="1" applyBorder="1">
      <alignment vertical="center"/>
    </xf>
    <xf numFmtId="4" fontId="18" fillId="0" borderId="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19" fillId="0" borderId="16" xfId="0" applyNumberFormat="1" applyFont="1" applyFill="1" applyBorder="1">
      <alignment vertical="center"/>
    </xf>
    <xf numFmtId="0" fontId="18" fillId="0" borderId="1" xfId="0" applyFon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4" fontId="20" fillId="3" borderId="1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9" workbookViewId="0">
      <selection activeCell="E26" sqref="E26"/>
    </sheetView>
  </sheetViews>
  <sheetFormatPr defaultColWidth="9" defaultRowHeight="24.95" customHeight="1" outlineLevelCol="5"/>
  <cols>
    <col min="1" max="1" width="28.125" customWidth="1"/>
    <col min="2" max="2" width="15.875" customWidth="1"/>
    <col min="3" max="3" width="32.125" customWidth="1"/>
    <col min="4" max="4" width="17.125" customWidth="1"/>
    <col min="5" max="5" width="18.125" customWidth="1"/>
    <col min="6" max="6" width="17.75" customWidth="1"/>
  </cols>
  <sheetData>
    <row r="1" ht="24.75" customHeight="1" spans="1:1">
      <c r="A1" t="s">
        <v>0</v>
      </c>
    </row>
    <row r="2" ht="39" customHeight="1" spans="1:6">
      <c r="A2" s="43" t="s">
        <v>1</v>
      </c>
      <c r="B2" s="43"/>
      <c r="C2" s="43"/>
      <c r="D2" s="43"/>
      <c r="E2" s="43"/>
      <c r="F2" s="43"/>
    </row>
    <row r="3" ht="26.25" customHeight="1" spans="1:6">
      <c r="A3" s="44" t="s">
        <v>2</v>
      </c>
      <c r="B3" s="43"/>
      <c r="C3" s="43"/>
      <c r="D3" s="43"/>
      <c r="E3" s="43"/>
      <c r="F3" s="98" t="s">
        <v>3</v>
      </c>
    </row>
    <row r="4" customHeight="1" spans="1:6">
      <c r="A4" s="49" t="s">
        <v>4</v>
      </c>
      <c r="B4" s="49"/>
      <c r="C4" s="49" t="s">
        <v>5</v>
      </c>
      <c r="D4" s="49"/>
      <c r="E4" s="49"/>
      <c r="F4" s="49"/>
    </row>
    <row r="5" customHeight="1" spans="1:6">
      <c r="A5" s="49" t="s">
        <v>6</v>
      </c>
      <c r="B5" s="49" t="s">
        <v>7</v>
      </c>
      <c r="C5" s="49" t="s">
        <v>6</v>
      </c>
      <c r="D5" s="49" t="s">
        <v>8</v>
      </c>
      <c r="E5" s="49" t="s">
        <v>9</v>
      </c>
      <c r="F5" s="49" t="s">
        <v>10</v>
      </c>
    </row>
    <row r="6" customHeight="1" spans="1:6">
      <c r="A6" s="64" t="s">
        <v>11</v>
      </c>
      <c r="B6" s="51">
        <v>69605590.5</v>
      </c>
      <c r="C6" s="64" t="s">
        <v>12</v>
      </c>
      <c r="D6" s="51"/>
      <c r="E6" s="51"/>
      <c r="F6" s="51"/>
    </row>
    <row r="7" customHeight="1" spans="1:6">
      <c r="A7" s="64" t="s">
        <v>13</v>
      </c>
      <c r="B7" s="51">
        <v>69605590.5</v>
      </c>
      <c r="C7" s="69" t="s">
        <v>14</v>
      </c>
      <c r="D7" s="51">
        <f t="shared" ref="D7:D18" si="0">E7+F7</f>
        <v>0</v>
      </c>
      <c r="E7" s="51"/>
      <c r="F7" s="51"/>
    </row>
    <row r="8" customHeight="1" spans="1:6">
      <c r="A8" s="64" t="s">
        <v>15</v>
      </c>
      <c r="B8" s="51"/>
      <c r="C8" s="69" t="s">
        <v>16</v>
      </c>
      <c r="D8" s="51">
        <f t="shared" si="0"/>
        <v>0</v>
      </c>
      <c r="E8" s="51"/>
      <c r="F8" s="51"/>
    </row>
    <row r="9" customHeight="1" spans="1:6">
      <c r="A9" s="64"/>
      <c r="B9" s="51"/>
      <c r="C9" s="69" t="s">
        <v>17</v>
      </c>
      <c r="D9" s="51">
        <f t="shared" si="0"/>
        <v>0</v>
      </c>
      <c r="E9" s="51"/>
      <c r="F9" s="51"/>
    </row>
    <row r="10" customHeight="1" spans="1:6">
      <c r="A10" s="64"/>
      <c r="B10" s="51"/>
      <c r="C10" s="69" t="s">
        <v>18</v>
      </c>
      <c r="D10" s="51">
        <f t="shared" si="0"/>
        <v>0</v>
      </c>
      <c r="E10" s="51"/>
      <c r="F10" s="51"/>
    </row>
    <row r="11" customHeight="1" spans="1:6">
      <c r="A11" s="64"/>
      <c r="B11" s="51"/>
      <c r="C11" s="69" t="s">
        <v>19</v>
      </c>
      <c r="D11" s="51">
        <f t="shared" si="0"/>
        <v>0</v>
      </c>
      <c r="E11" s="51"/>
      <c r="F11" s="51"/>
    </row>
    <row r="12" customHeight="1" spans="1:6">
      <c r="A12" s="64"/>
      <c r="B12" s="51"/>
      <c r="C12" s="69" t="s">
        <v>20</v>
      </c>
      <c r="D12" s="51">
        <f t="shared" si="0"/>
        <v>0</v>
      </c>
      <c r="E12" s="51"/>
      <c r="F12" s="51"/>
    </row>
    <row r="13" customHeight="1" spans="1:6">
      <c r="A13" s="64"/>
      <c r="B13" s="51"/>
      <c r="C13" s="69" t="s">
        <v>21</v>
      </c>
      <c r="D13" s="51">
        <f t="shared" si="0"/>
        <v>0</v>
      </c>
      <c r="E13" s="51"/>
      <c r="F13" s="51"/>
    </row>
    <row r="14" customHeight="1" spans="1:6">
      <c r="A14" s="64"/>
      <c r="B14" s="51"/>
      <c r="C14" s="69" t="s">
        <v>22</v>
      </c>
      <c r="D14" s="51">
        <f t="shared" si="0"/>
        <v>220233.1</v>
      </c>
      <c r="E14" s="71">
        <v>220233.1</v>
      </c>
      <c r="F14" s="51"/>
    </row>
    <row r="15" customHeight="1" spans="1:6">
      <c r="A15" s="64"/>
      <c r="B15" s="51"/>
      <c r="C15" s="69" t="s">
        <v>23</v>
      </c>
      <c r="D15" s="51">
        <f t="shared" si="0"/>
        <v>0</v>
      </c>
      <c r="E15" s="51"/>
      <c r="F15" s="51"/>
    </row>
    <row r="16" customHeight="1" spans="1:6">
      <c r="A16" s="64"/>
      <c r="B16" s="51"/>
      <c r="C16" s="69" t="s">
        <v>24</v>
      </c>
      <c r="D16" s="51">
        <f t="shared" si="0"/>
        <v>273964.5</v>
      </c>
      <c r="E16" s="71">
        <v>273964.5</v>
      </c>
      <c r="F16" s="51"/>
    </row>
    <row r="17" customHeight="1" spans="1:6">
      <c r="A17" s="64"/>
      <c r="B17" s="51"/>
      <c r="C17" s="69" t="s">
        <v>25</v>
      </c>
      <c r="D17" s="51">
        <f t="shared" si="0"/>
        <v>0</v>
      </c>
      <c r="E17" s="51"/>
      <c r="F17" s="51"/>
    </row>
    <row r="18" customHeight="1" spans="1:6">
      <c r="A18" s="64"/>
      <c r="B18" s="51"/>
      <c r="C18" s="69" t="s">
        <v>26</v>
      </c>
      <c r="D18" s="51">
        <f t="shared" si="0"/>
        <v>0</v>
      </c>
      <c r="E18" s="51"/>
      <c r="F18" s="51"/>
    </row>
    <row r="19" customHeight="1" spans="1:6">
      <c r="A19" s="64"/>
      <c r="B19" s="51"/>
      <c r="C19" s="69" t="s">
        <v>27</v>
      </c>
      <c r="D19" s="51">
        <f t="shared" ref="D19:D33" si="1">E19+F19</f>
        <v>68923034.1</v>
      </c>
      <c r="E19" s="51">
        <v>68923034.1</v>
      </c>
      <c r="F19" s="51"/>
    </row>
    <row r="20" customHeight="1" spans="1:6">
      <c r="A20" s="64"/>
      <c r="B20" s="51"/>
      <c r="C20" s="69" t="s">
        <v>28</v>
      </c>
      <c r="D20" s="51">
        <f t="shared" si="1"/>
        <v>0</v>
      </c>
      <c r="E20" s="51"/>
      <c r="F20" s="51"/>
    </row>
    <row r="21" customHeight="1" spans="1:6">
      <c r="A21" s="64"/>
      <c r="B21" s="51"/>
      <c r="C21" s="69" t="s">
        <v>29</v>
      </c>
      <c r="D21" s="51">
        <f t="shared" si="1"/>
        <v>0</v>
      </c>
      <c r="E21" s="51"/>
      <c r="F21" s="51"/>
    </row>
    <row r="22" customHeight="1" spans="1:6">
      <c r="A22" s="64"/>
      <c r="B22" s="51"/>
      <c r="C22" s="69" t="s">
        <v>30</v>
      </c>
      <c r="D22" s="51">
        <f t="shared" si="1"/>
        <v>0</v>
      </c>
      <c r="E22" s="51"/>
      <c r="F22" s="51"/>
    </row>
    <row r="23" customHeight="1" spans="1:6">
      <c r="A23" s="64"/>
      <c r="B23" s="51"/>
      <c r="C23" s="69" t="s">
        <v>31</v>
      </c>
      <c r="D23" s="51">
        <f t="shared" si="1"/>
        <v>0</v>
      </c>
      <c r="E23" s="51"/>
      <c r="F23" s="51"/>
    </row>
    <row r="24" customHeight="1" spans="1:6">
      <c r="A24" s="64"/>
      <c r="B24" s="51"/>
      <c r="C24" s="69" t="s">
        <v>32</v>
      </c>
      <c r="D24" s="51">
        <f t="shared" si="1"/>
        <v>0</v>
      </c>
      <c r="E24" s="51"/>
      <c r="F24" s="51"/>
    </row>
    <row r="25" customHeight="1" spans="1:6">
      <c r="A25" s="64"/>
      <c r="B25" s="51"/>
      <c r="C25" s="69" t="s">
        <v>33</v>
      </c>
      <c r="D25" s="51">
        <f t="shared" si="1"/>
        <v>0</v>
      </c>
      <c r="E25" s="51"/>
      <c r="F25" s="51"/>
    </row>
    <row r="26" customHeight="1" spans="1:6">
      <c r="A26" s="64"/>
      <c r="B26" s="51"/>
      <c r="C26" s="69" t="s">
        <v>34</v>
      </c>
      <c r="D26" s="51">
        <f t="shared" si="1"/>
        <v>188358.8</v>
      </c>
      <c r="E26" s="71">
        <v>188358.8</v>
      </c>
      <c r="F26" s="51"/>
    </row>
    <row r="27" customHeight="1" spans="1:6">
      <c r="A27" s="64"/>
      <c r="B27" s="51"/>
      <c r="C27" s="69" t="s">
        <v>35</v>
      </c>
      <c r="D27" s="51">
        <f t="shared" si="1"/>
        <v>0</v>
      </c>
      <c r="E27" s="51"/>
      <c r="F27" s="51"/>
    </row>
    <row r="28" customHeight="1" spans="1:6">
      <c r="A28" s="64"/>
      <c r="B28" s="51"/>
      <c r="C28" s="69" t="s">
        <v>36</v>
      </c>
      <c r="D28" s="51">
        <f t="shared" si="1"/>
        <v>0</v>
      </c>
      <c r="E28" s="51"/>
      <c r="F28" s="51"/>
    </row>
    <row r="29" customHeight="1" spans="1:6">
      <c r="A29" s="64"/>
      <c r="B29" s="51"/>
      <c r="C29" s="69" t="s">
        <v>37</v>
      </c>
      <c r="D29" s="51">
        <f t="shared" si="1"/>
        <v>0</v>
      </c>
      <c r="E29" s="51"/>
      <c r="F29" s="51"/>
    </row>
    <row r="30" customHeight="1" spans="1:6">
      <c r="A30" s="64"/>
      <c r="B30" s="51"/>
      <c r="C30" s="69" t="s">
        <v>38</v>
      </c>
      <c r="D30" s="51">
        <f t="shared" si="1"/>
        <v>0</v>
      </c>
      <c r="E30" s="51"/>
      <c r="F30" s="51"/>
    </row>
    <row r="31" customHeight="1" spans="1:6">
      <c r="A31" s="64"/>
      <c r="B31" s="51"/>
      <c r="C31" s="69" t="s">
        <v>39</v>
      </c>
      <c r="D31" s="51">
        <f t="shared" si="1"/>
        <v>0</v>
      </c>
      <c r="E31" s="51"/>
      <c r="F31" s="51"/>
    </row>
    <row r="32" customHeight="1" spans="1:6">
      <c r="A32" s="64"/>
      <c r="B32" s="51"/>
      <c r="C32" s="69" t="s">
        <v>40</v>
      </c>
      <c r="D32" s="51">
        <f t="shared" si="1"/>
        <v>0</v>
      </c>
      <c r="E32" s="51"/>
      <c r="F32" s="51"/>
    </row>
    <row r="33" ht="39" customHeight="1" spans="1:6">
      <c r="A33" s="64"/>
      <c r="B33" s="51"/>
      <c r="C33" s="69" t="s">
        <v>41</v>
      </c>
      <c r="D33" s="51">
        <f t="shared" si="1"/>
        <v>0</v>
      </c>
      <c r="E33" s="51"/>
      <c r="F33" s="51"/>
    </row>
    <row r="34" ht="53.1" customHeight="1" spans="1:6">
      <c r="A34" s="64" t="s">
        <v>42</v>
      </c>
      <c r="B34" s="51">
        <f>B7+B8</f>
        <v>69605590.5</v>
      </c>
      <c r="C34" s="69" t="s">
        <v>43</v>
      </c>
      <c r="D34" s="51">
        <f t="shared" ref="B34:F34" si="2">SUM(D6:D33)</f>
        <v>69605590.5</v>
      </c>
      <c r="E34" s="51">
        <f t="shared" si="2"/>
        <v>69605590.5</v>
      </c>
      <c r="F34" s="51">
        <f t="shared" si="2"/>
        <v>0</v>
      </c>
    </row>
  </sheetData>
  <mergeCells count="3">
    <mergeCell ref="A2:F2"/>
    <mergeCell ref="A4:B4"/>
    <mergeCell ref="C4:F4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4"/>
  <sheetViews>
    <sheetView topLeftCell="A16" workbookViewId="0">
      <pane xSplit="1" topLeftCell="B1" activePane="topRight" state="frozen"/>
      <selection/>
      <selection pane="topRight" activeCell="D48" sqref="D48:D54"/>
    </sheetView>
  </sheetViews>
  <sheetFormatPr defaultColWidth="9" defaultRowHeight="14.25"/>
  <cols>
    <col min="1" max="2" width="33.3916666666667" style="1" customWidth="1"/>
    <col min="3" max="3" width="16.6916666666667" style="1" customWidth="1"/>
    <col min="4" max="4" width="38" style="1" customWidth="1"/>
    <col min="5" max="5" width="8.25" style="1" customWidth="1"/>
    <col min="6" max="6" width="7" style="1" customWidth="1"/>
    <col min="7" max="7" width="7.125" style="1" customWidth="1"/>
    <col min="8" max="8" width="6.125" style="1" customWidth="1"/>
    <col min="9" max="9" width="16.6916666666667" style="1" customWidth="1"/>
    <col min="10" max="10" width="43.625" style="1" customWidth="1"/>
    <col min="11" max="11" width="41.7416666666667" style="1" customWidth="1"/>
    <col min="12" max="12" width="13.025" style="1" customWidth="1"/>
    <col min="13" max="13" width="10.6916666666667" style="1" customWidth="1"/>
    <col min="14" max="14" width="13.1916666666667" style="1" customWidth="1"/>
    <col min="15" max="15" width="8.18333333333333" style="1" customWidth="1"/>
    <col min="16" max="16" width="12.3583333333333" style="1" customWidth="1"/>
    <col min="17" max="16384" width="9" style="1"/>
  </cols>
  <sheetData>
    <row r="1" ht="14.75" customHeight="1" spans="1:16">
      <c r="A1" t="s">
        <v>127</v>
      </c>
      <c r="B1" s="2"/>
      <c r="C1" s="3"/>
      <c r="D1" s="3"/>
      <c r="E1" s="3"/>
      <c r="F1" s="3"/>
      <c r="G1" s="3"/>
      <c r="H1" s="3"/>
      <c r="I1" s="3"/>
      <c r="J1" s="3"/>
      <c r="K1" s="26"/>
      <c r="L1" s="27"/>
      <c r="M1" s="27"/>
      <c r="N1" s="27"/>
      <c r="O1" s="27"/>
      <c r="P1" s="27"/>
    </row>
    <row r="2" ht="24.55" customHeight="1" spans="1:16">
      <c r="A2" s="4" t="s">
        <v>128</v>
      </c>
      <c r="B2" s="4"/>
      <c r="C2" s="4"/>
      <c r="D2" s="4"/>
      <c r="E2" s="4"/>
      <c r="F2" s="4"/>
      <c r="G2" s="4"/>
      <c r="H2" s="4"/>
      <c r="I2" s="4"/>
      <c r="J2" s="4"/>
      <c r="K2" s="4"/>
      <c r="L2" s="28"/>
      <c r="M2" s="28"/>
      <c r="N2" s="28"/>
      <c r="O2" s="28"/>
      <c r="P2" s="28"/>
    </row>
    <row r="3" ht="17.7" customHeight="1" spans="1:16">
      <c r="A3" s="5" t="s">
        <v>129</v>
      </c>
      <c r="B3" s="5"/>
      <c r="C3" s="6"/>
      <c r="D3" s="6"/>
      <c r="E3" s="6"/>
      <c r="F3" s="6"/>
      <c r="G3" s="6"/>
      <c r="H3" s="6"/>
      <c r="I3" s="6"/>
      <c r="J3" s="29" t="s">
        <v>130</v>
      </c>
      <c r="K3" s="30" t="s">
        <v>131</v>
      </c>
      <c r="L3" s="31"/>
      <c r="M3" s="31"/>
      <c r="N3" s="31"/>
      <c r="O3" s="31"/>
      <c r="P3" s="31"/>
    </row>
    <row r="4" ht="19.65" customHeight="1" spans="1:16">
      <c r="A4" s="7" t="s">
        <v>132</v>
      </c>
      <c r="B4" s="7" t="s">
        <v>133</v>
      </c>
      <c r="C4" s="7" t="s">
        <v>7</v>
      </c>
      <c r="D4" s="7" t="s">
        <v>134</v>
      </c>
      <c r="E4" s="7"/>
      <c r="F4" s="7"/>
      <c r="G4" s="7"/>
      <c r="H4" s="7"/>
      <c r="I4" s="7" t="s">
        <v>135</v>
      </c>
      <c r="J4" s="7" t="s">
        <v>136</v>
      </c>
      <c r="K4" s="7" t="s">
        <v>137</v>
      </c>
      <c r="L4" s="7" t="s">
        <v>138</v>
      </c>
      <c r="M4" s="7" t="s">
        <v>139</v>
      </c>
      <c r="N4" s="7" t="s">
        <v>140</v>
      </c>
      <c r="O4" s="7" t="s">
        <v>141</v>
      </c>
      <c r="P4" s="7" t="s">
        <v>142</v>
      </c>
    </row>
    <row r="5" ht="19.65" customHeight="1" spans="1:16">
      <c r="A5" s="7"/>
      <c r="B5" s="7"/>
      <c r="C5" s="7"/>
      <c r="D5" s="7" t="s">
        <v>143</v>
      </c>
      <c r="E5" s="7" t="s">
        <v>144</v>
      </c>
      <c r="F5" s="7" t="s">
        <v>145</v>
      </c>
      <c r="G5" s="7" t="s">
        <v>146</v>
      </c>
      <c r="H5" s="7" t="s">
        <v>147</v>
      </c>
      <c r="I5" s="7"/>
      <c r="J5" s="7"/>
      <c r="K5" s="7"/>
      <c r="L5" s="7"/>
      <c r="M5" s="7"/>
      <c r="N5" s="7"/>
      <c r="O5" s="7"/>
      <c r="P5" s="7"/>
    </row>
    <row r="6" ht="30" customHeight="1" spans="1:16">
      <c r="A6" s="7" t="s">
        <v>148</v>
      </c>
      <c r="B6" s="8"/>
      <c r="C6" s="9">
        <f>SUM(C7:C68)</f>
        <v>67044700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19.65" customHeight="1" spans="1:16">
      <c r="A7" s="11" t="s">
        <v>149</v>
      </c>
      <c r="B7" s="12" t="s">
        <v>150</v>
      </c>
      <c r="C7" s="13">
        <v>55500000</v>
      </c>
      <c r="D7" s="12" t="s">
        <v>151</v>
      </c>
      <c r="E7" s="12"/>
      <c r="F7" s="12"/>
      <c r="G7" s="12"/>
      <c r="H7" s="12"/>
      <c r="I7" s="12" t="s">
        <v>152</v>
      </c>
      <c r="J7" s="32" t="s">
        <v>153</v>
      </c>
      <c r="K7" s="32" t="s">
        <v>154</v>
      </c>
      <c r="L7" s="33" t="s">
        <v>155</v>
      </c>
      <c r="M7" s="34">
        <v>100</v>
      </c>
      <c r="N7" s="33" t="s">
        <v>156</v>
      </c>
      <c r="O7" s="34">
        <v>6</v>
      </c>
      <c r="P7" s="33" t="s">
        <v>157</v>
      </c>
    </row>
    <row r="8" ht="19.65" customHeight="1" spans="1:16">
      <c r="A8" s="14"/>
      <c r="B8" s="15"/>
      <c r="C8" s="16"/>
      <c r="D8" s="15"/>
      <c r="E8" s="15"/>
      <c r="F8" s="15"/>
      <c r="G8" s="15"/>
      <c r="H8" s="15"/>
      <c r="I8" s="15"/>
      <c r="J8" s="32" t="s">
        <v>158</v>
      </c>
      <c r="K8" s="32" t="s">
        <v>159</v>
      </c>
      <c r="L8" s="33" t="s">
        <v>155</v>
      </c>
      <c r="M8" s="34">
        <v>100</v>
      </c>
      <c r="N8" s="33" t="s">
        <v>156</v>
      </c>
      <c r="O8" s="34">
        <v>6</v>
      </c>
      <c r="P8" s="33" t="s">
        <v>157</v>
      </c>
    </row>
    <row r="9" ht="25" customHeight="1" spans="1:16">
      <c r="A9" s="14"/>
      <c r="B9" s="15"/>
      <c r="C9" s="16"/>
      <c r="D9" s="15"/>
      <c r="E9" s="15"/>
      <c r="F9" s="15"/>
      <c r="G9" s="15"/>
      <c r="H9" s="15"/>
      <c r="I9" s="15"/>
      <c r="J9" s="32" t="s">
        <v>160</v>
      </c>
      <c r="K9" s="32" t="s">
        <v>161</v>
      </c>
      <c r="L9" s="33" t="s">
        <v>155</v>
      </c>
      <c r="M9" s="34">
        <v>100</v>
      </c>
      <c r="N9" s="33" t="s">
        <v>156</v>
      </c>
      <c r="O9" s="34">
        <v>6</v>
      </c>
      <c r="P9" s="33" t="s">
        <v>157</v>
      </c>
    </row>
    <row r="10" ht="19.65" customHeight="1" spans="1:16">
      <c r="A10" s="14"/>
      <c r="B10" s="15"/>
      <c r="C10" s="16"/>
      <c r="D10" s="15"/>
      <c r="E10" s="15"/>
      <c r="F10" s="15"/>
      <c r="G10" s="15"/>
      <c r="H10" s="15"/>
      <c r="I10" s="18"/>
      <c r="J10" s="32" t="s">
        <v>162</v>
      </c>
      <c r="K10" s="32" t="s">
        <v>163</v>
      </c>
      <c r="L10" s="35" t="s">
        <v>164</v>
      </c>
      <c r="M10" s="34">
        <v>60</v>
      </c>
      <c r="N10" s="33" t="s">
        <v>165</v>
      </c>
      <c r="O10" s="34">
        <v>7</v>
      </c>
      <c r="P10" s="33" t="s">
        <v>157</v>
      </c>
    </row>
    <row r="11" ht="19.65" customHeight="1" spans="1:16">
      <c r="A11" s="14"/>
      <c r="B11" s="15"/>
      <c r="C11" s="16"/>
      <c r="D11" s="15"/>
      <c r="E11" s="15"/>
      <c r="F11" s="15"/>
      <c r="G11" s="15"/>
      <c r="H11" s="15"/>
      <c r="I11" s="36" t="s">
        <v>166</v>
      </c>
      <c r="J11" s="32" t="s">
        <v>167</v>
      </c>
      <c r="K11" s="32" t="s">
        <v>168</v>
      </c>
      <c r="L11" s="33" t="s">
        <v>169</v>
      </c>
      <c r="M11" s="32" t="s">
        <v>170</v>
      </c>
      <c r="N11" s="32" t="s">
        <v>171</v>
      </c>
      <c r="O11" s="32" t="s">
        <v>172</v>
      </c>
      <c r="P11" s="32" t="s">
        <v>173</v>
      </c>
    </row>
    <row r="12" ht="19.65" customHeight="1" spans="1:16">
      <c r="A12" s="14"/>
      <c r="B12" s="15"/>
      <c r="C12" s="16"/>
      <c r="D12" s="15"/>
      <c r="E12" s="15"/>
      <c r="F12" s="15"/>
      <c r="G12" s="15"/>
      <c r="H12" s="15"/>
      <c r="I12" s="36"/>
      <c r="J12" s="32" t="s">
        <v>174</v>
      </c>
      <c r="K12" s="32" t="s">
        <v>175</v>
      </c>
      <c r="L12" s="33" t="s">
        <v>176</v>
      </c>
      <c r="M12" s="32" t="s">
        <v>170</v>
      </c>
      <c r="N12" s="32" t="s">
        <v>171</v>
      </c>
      <c r="O12" s="32" t="s">
        <v>172</v>
      </c>
      <c r="P12" s="32" t="s">
        <v>173</v>
      </c>
    </row>
    <row r="13" ht="19.65" customHeight="1" spans="1:16">
      <c r="A13" s="14"/>
      <c r="B13" s="15"/>
      <c r="C13" s="16"/>
      <c r="D13" s="15"/>
      <c r="E13" s="15"/>
      <c r="F13" s="15"/>
      <c r="G13" s="15"/>
      <c r="H13" s="15"/>
      <c r="I13" s="36"/>
      <c r="J13" s="32" t="s">
        <v>177</v>
      </c>
      <c r="K13" s="32" t="s">
        <v>178</v>
      </c>
      <c r="L13" s="33" t="s">
        <v>176</v>
      </c>
      <c r="M13" s="32" t="s">
        <v>172</v>
      </c>
      <c r="N13" s="32" t="s">
        <v>179</v>
      </c>
      <c r="O13" s="32" t="s">
        <v>172</v>
      </c>
      <c r="P13" s="32" t="s">
        <v>173</v>
      </c>
    </row>
    <row r="14" ht="19.65" customHeight="1" spans="1:16">
      <c r="A14" s="14"/>
      <c r="B14" s="15"/>
      <c r="C14" s="16"/>
      <c r="D14" s="15"/>
      <c r="E14" s="15"/>
      <c r="F14" s="15"/>
      <c r="G14" s="15"/>
      <c r="H14" s="15"/>
      <c r="I14" s="36"/>
      <c r="J14" s="32" t="s">
        <v>180</v>
      </c>
      <c r="K14" s="32" t="s">
        <v>181</v>
      </c>
      <c r="L14" s="33" t="s">
        <v>176</v>
      </c>
      <c r="M14" s="32" t="s">
        <v>182</v>
      </c>
      <c r="N14" s="32" t="s">
        <v>183</v>
      </c>
      <c r="O14" s="32" t="s">
        <v>184</v>
      </c>
      <c r="P14" s="32" t="s">
        <v>173</v>
      </c>
    </row>
    <row r="15" ht="19.65" customHeight="1" spans="1:16">
      <c r="A15" s="17"/>
      <c r="B15" s="18"/>
      <c r="C15" s="19"/>
      <c r="D15" s="18"/>
      <c r="E15" s="18"/>
      <c r="F15" s="18"/>
      <c r="G15" s="18"/>
      <c r="H15" s="18"/>
      <c r="I15" s="18" t="s">
        <v>185</v>
      </c>
      <c r="J15" s="32" t="s">
        <v>186</v>
      </c>
      <c r="K15" s="32" t="s">
        <v>187</v>
      </c>
      <c r="L15" s="33" t="s">
        <v>176</v>
      </c>
      <c r="M15" s="32" t="s">
        <v>188</v>
      </c>
      <c r="N15" s="32" t="s">
        <v>171</v>
      </c>
      <c r="O15" s="32" t="s">
        <v>189</v>
      </c>
      <c r="P15" s="32" t="s">
        <v>173</v>
      </c>
    </row>
    <row r="16" ht="19.65" customHeight="1" spans="1:16">
      <c r="A16" s="12" t="s">
        <v>190</v>
      </c>
      <c r="B16" s="12" t="s">
        <v>150</v>
      </c>
      <c r="C16" s="12">
        <v>2200000</v>
      </c>
      <c r="D16" s="12" t="s">
        <v>191</v>
      </c>
      <c r="E16" s="12"/>
      <c r="F16" s="12"/>
      <c r="G16" s="12"/>
      <c r="H16" s="12"/>
      <c r="I16" s="36" t="s">
        <v>152</v>
      </c>
      <c r="J16" s="32" t="s">
        <v>153</v>
      </c>
      <c r="K16" s="32" t="s">
        <v>192</v>
      </c>
      <c r="L16" s="33" t="s">
        <v>164</v>
      </c>
      <c r="M16" s="34">
        <v>95</v>
      </c>
      <c r="N16" s="33" t="s">
        <v>156</v>
      </c>
      <c r="O16" s="34">
        <v>7</v>
      </c>
      <c r="P16" s="33" t="s">
        <v>157</v>
      </c>
    </row>
    <row r="17" ht="19.65" customHeight="1" spans="1:16">
      <c r="A17" s="15"/>
      <c r="B17" s="15"/>
      <c r="C17" s="15"/>
      <c r="D17" s="15"/>
      <c r="E17" s="15"/>
      <c r="F17" s="15"/>
      <c r="G17" s="15"/>
      <c r="H17" s="15"/>
      <c r="I17" s="36"/>
      <c r="J17" s="32" t="s">
        <v>158</v>
      </c>
      <c r="K17" s="32" t="s">
        <v>193</v>
      </c>
      <c r="L17" s="33" t="s">
        <v>164</v>
      </c>
      <c r="M17" s="34">
        <v>95</v>
      </c>
      <c r="N17" s="33" t="s">
        <v>156</v>
      </c>
      <c r="O17" s="34">
        <v>6</v>
      </c>
      <c r="P17" s="33" t="s">
        <v>157</v>
      </c>
    </row>
    <row r="18" ht="31" customHeight="1" spans="1:16">
      <c r="A18" s="15"/>
      <c r="B18" s="15"/>
      <c r="C18" s="15"/>
      <c r="D18" s="15"/>
      <c r="E18" s="15"/>
      <c r="F18" s="15"/>
      <c r="G18" s="15"/>
      <c r="H18" s="15"/>
      <c r="I18" s="36"/>
      <c r="J18" s="32" t="s">
        <v>160</v>
      </c>
      <c r="K18" s="32" t="s">
        <v>194</v>
      </c>
      <c r="L18" s="33" t="s">
        <v>155</v>
      </c>
      <c r="M18" s="34">
        <v>100</v>
      </c>
      <c r="N18" s="33" t="s">
        <v>156</v>
      </c>
      <c r="O18" s="34">
        <v>6</v>
      </c>
      <c r="P18" s="33" t="s">
        <v>157</v>
      </c>
    </row>
    <row r="19" ht="33" customHeight="1" spans="1:16">
      <c r="A19" s="15"/>
      <c r="B19" s="15"/>
      <c r="C19" s="15"/>
      <c r="D19" s="15"/>
      <c r="E19" s="15"/>
      <c r="F19" s="15"/>
      <c r="G19" s="15"/>
      <c r="H19" s="15"/>
      <c r="I19" s="36"/>
      <c r="J19" s="32" t="s">
        <v>162</v>
      </c>
      <c r="K19" s="32" t="s">
        <v>192</v>
      </c>
      <c r="L19" s="33" t="s">
        <v>164</v>
      </c>
      <c r="M19" s="34">
        <v>95</v>
      </c>
      <c r="N19" s="33" t="s">
        <v>156</v>
      </c>
      <c r="O19" s="34">
        <v>6</v>
      </c>
      <c r="P19" s="33" t="s">
        <v>157</v>
      </c>
    </row>
    <row r="20" ht="33" customHeight="1" spans="1:16">
      <c r="A20" s="15"/>
      <c r="B20" s="15"/>
      <c r="C20" s="15"/>
      <c r="D20" s="15"/>
      <c r="E20" s="15"/>
      <c r="F20" s="15"/>
      <c r="G20" s="15"/>
      <c r="H20" s="15"/>
      <c r="I20" s="36" t="s">
        <v>195</v>
      </c>
      <c r="J20" s="32" t="s">
        <v>180</v>
      </c>
      <c r="K20" s="32" t="s">
        <v>196</v>
      </c>
      <c r="L20" s="33" t="s">
        <v>176</v>
      </c>
      <c r="M20" s="32" t="s">
        <v>197</v>
      </c>
      <c r="N20" s="32" t="s">
        <v>171</v>
      </c>
      <c r="O20" s="36" t="s">
        <v>189</v>
      </c>
      <c r="P20" s="32" t="s">
        <v>173</v>
      </c>
    </row>
    <row r="21" ht="33" customHeight="1" spans="1:16">
      <c r="A21" s="18"/>
      <c r="B21" s="18"/>
      <c r="C21" s="18"/>
      <c r="D21" s="18"/>
      <c r="E21" s="18"/>
      <c r="F21" s="18"/>
      <c r="G21" s="18"/>
      <c r="H21" s="18"/>
      <c r="I21" s="36" t="s">
        <v>198</v>
      </c>
      <c r="J21" s="32" t="s">
        <v>186</v>
      </c>
      <c r="K21" s="32" t="s">
        <v>199</v>
      </c>
      <c r="L21" s="33" t="s">
        <v>176</v>
      </c>
      <c r="M21" s="32" t="s">
        <v>197</v>
      </c>
      <c r="N21" s="32" t="s">
        <v>171</v>
      </c>
      <c r="O21" s="36" t="s">
        <v>189</v>
      </c>
      <c r="P21" s="32" t="s">
        <v>173</v>
      </c>
    </row>
    <row r="22" ht="19.65" customHeight="1" spans="1:16">
      <c r="A22" s="12" t="s">
        <v>200</v>
      </c>
      <c r="B22" s="12" t="s">
        <v>150</v>
      </c>
      <c r="C22" s="12">
        <v>200000</v>
      </c>
      <c r="D22" s="12" t="s">
        <v>201</v>
      </c>
      <c r="E22" s="12"/>
      <c r="F22" s="12"/>
      <c r="G22" s="12"/>
      <c r="H22" s="12"/>
      <c r="I22" s="12" t="s">
        <v>152</v>
      </c>
      <c r="J22" s="32" t="s">
        <v>153</v>
      </c>
      <c r="K22" s="32" t="s">
        <v>202</v>
      </c>
      <c r="L22" s="33" t="s">
        <v>155</v>
      </c>
      <c r="M22" s="34">
        <v>100</v>
      </c>
      <c r="N22" s="33" t="s">
        <v>156</v>
      </c>
      <c r="O22" s="34">
        <v>6</v>
      </c>
      <c r="P22" s="33" t="s">
        <v>157</v>
      </c>
    </row>
    <row r="23" ht="19.65" customHeight="1" spans="1:16">
      <c r="A23" s="15"/>
      <c r="B23" s="15"/>
      <c r="C23" s="15"/>
      <c r="D23" s="15"/>
      <c r="E23" s="15"/>
      <c r="F23" s="15"/>
      <c r="G23" s="15"/>
      <c r="H23" s="15"/>
      <c r="I23" s="15"/>
      <c r="J23" s="32" t="s">
        <v>158</v>
      </c>
      <c r="K23" s="32" t="s">
        <v>203</v>
      </c>
      <c r="L23" s="35" t="s">
        <v>164</v>
      </c>
      <c r="M23" s="34">
        <v>1</v>
      </c>
      <c r="N23" s="33" t="s">
        <v>204</v>
      </c>
      <c r="O23" s="34">
        <v>6</v>
      </c>
      <c r="P23" s="33" t="s">
        <v>157</v>
      </c>
    </row>
    <row r="24" ht="19.65" customHeight="1" spans="1:16">
      <c r="A24" s="15"/>
      <c r="B24" s="15"/>
      <c r="C24" s="15"/>
      <c r="D24" s="15"/>
      <c r="E24" s="15"/>
      <c r="F24" s="15"/>
      <c r="G24" s="15"/>
      <c r="H24" s="15"/>
      <c r="I24" s="15"/>
      <c r="J24" s="32" t="s">
        <v>160</v>
      </c>
      <c r="K24" s="32" t="s">
        <v>205</v>
      </c>
      <c r="L24" s="35" t="s">
        <v>206</v>
      </c>
      <c r="M24" s="34">
        <v>100</v>
      </c>
      <c r="N24" s="33" t="s">
        <v>156</v>
      </c>
      <c r="O24" s="34">
        <v>6</v>
      </c>
      <c r="P24" s="33" t="s">
        <v>157</v>
      </c>
    </row>
    <row r="25" ht="19.65" customHeight="1" spans="1:16">
      <c r="A25" s="15"/>
      <c r="B25" s="15"/>
      <c r="C25" s="15"/>
      <c r="D25" s="15"/>
      <c r="E25" s="15"/>
      <c r="F25" s="15"/>
      <c r="G25" s="15"/>
      <c r="H25" s="15"/>
      <c r="I25" s="18"/>
      <c r="J25" s="32" t="s">
        <v>162</v>
      </c>
      <c r="K25" s="32" t="s">
        <v>207</v>
      </c>
      <c r="L25" s="35" t="s">
        <v>164</v>
      </c>
      <c r="M25" s="34">
        <v>1</v>
      </c>
      <c r="N25" s="33" t="s">
        <v>208</v>
      </c>
      <c r="O25" s="34">
        <v>7</v>
      </c>
      <c r="P25" s="33" t="s">
        <v>157</v>
      </c>
    </row>
    <row r="26" ht="19.65" customHeight="1" spans="1:16">
      <c r="A26" s="15"/>
      <c r="B26" s="15"/>
      <c r="C26" s="15"/>
      <c r="D26" s="15"/>
      <c r="E26" s="15"/>
      <c r="F26" s="15"/>
      <c r="G26" s="15"/>
      <c r="H26" s="15"/>
      <c r="I26" s="12" t="s">
        <v>195</v>
      </c>
      <c r="J26" s="32" t="s">
        <v>167</v>
      </c>
      <c r="K26" s="32" t="s">
        <v>168</v>
      </c>
      <c r="L26" s="37" t="s">
        <v>176</v>
      </c>
      <c r="M26" s="32" t="s">
        <v>188</v>
      </c>
      <c r="N26" s="32" t="s">
        <v>171</v>
      </c>
      <c r="O26" s="37" t="s">
        <v>209</v>
      </c>
      <c r="P26" s="32" t="s">
        <v>173</v>
      </c>
    </row>
    <row r="27" ht="19.65" customHeight="1" spans="1:16">
      <c r="A27" s="15"/>
      <c r="B27" s="15"/>
      <c r="C27" s="15"/>
      <c r="D27" s="15"/>
      <c r="E27" s="15"/>
      <c r="F27" s="15"/>
      <c r="G27" s="15"/>
      <c r="H27" s="15"/>
      <c r="I27" s="15"/>
      <c r="J27" s="32" t="s">
        <v>180</v>
      </c>
      <c r="K27" s="32" t="s">
        <v>210</v>
      </c>
      <c r="L27" s="37" t="s">
        <v>176</v>
      </c>
      <c r="M27" s="32" t="s">
        <v>211</v>
      </c>
      <c r="N27" s="32" t="s">
        <v>212</v>
      </c>
      <c r="O27" s="37" t="s">
        <v>213</v>
      </c>
      <c r="P27" s="32" t="s">
        <v>173</v>
      </c>
    </row>
    <row r="28" ht="19.65" customHeight="1" spans="1:16">
      <c r="A28" s="15"/>
      <c r="B28" s="15"/>
      <c r="C28" s="15"/>
      <c r="D28" s="15"/>
      <c r="E28" s="15"/>
      <c r="F28" s="15"/>
      <c r="G28" s="15"/>
      <c r="H28" s="15"/>
      <c r="I28" s="15"/>
      <c r="J28" s="32" t="s">
        <v>174</v>
      </c>
      <c r="K28" s="32" t="s">
        <v>214</v>
      </c>
      <c r="L28" s="37" t="s">
        <v>169</v>
      </c>
      <c r="M28" s="32" t="s">
        <v>170</v>
      </c>
      <c r="N28" s="32" t="s">
        <v>171</v>
      </c>
      <c r="O28" s="37" t="s">
        <v>209</v>
      </c>
      <c r="P28" s="32" t="s">
        <v>173</v>
      </c>
    </row>
    <row r="29" ht="19.65" customHeight="1" spans="1:16">
      <c r="A29" s="18"/>
      <c r="B29" s="18"/>
      <c r="C29" s="18"/>
      <c r="D29" s="18"/>
      <c r="E29" s="18"/>
      <c r="F29" s="18"/>
      <c r="G29" s="18"/>
      <c r="H29" s="18"/>
      <c r="I29" s="36" t="s">
        <v>198</v>
      </c>
      <c r="J29" s="32" t="s">
        <v>186</v>
      </c>
      <c r="K29" s="32" t="s">
        <v>215</v>
      </c>
      <c r="L29" s="33" t="s">
        <v>176</v>
      </c>
      <c r="M29" s="32" t="s">
        <v>188</v>
      </c>
      <c r="N29" s="32" t="s">
        <v>171</v>
      </c>
      <c r="O29" s="36" t="s">
        <v>189</v>
      </c>
      <c r="P29" s="32" t="s">
        <v>173</v>
      </c>
    </row>
    <row r="30" ht="19.65" customHeight="1" spans="1:16">
      <c r="A30" s="12" t="s">
        <v>216</v>
      </c>
      <c r="B30" s="12" t="s">
        <v>150</v>
      </c>
      <c r="C30" s="12">
        <v>350000</v>
      </c>
      <c r="D30" s="12" t="s">
        <v>217</v>
      </c>
      <c r="E30" s="12"/>
      <c r="F30" s="12"/>
      <c r="G30" s="12"/>
      <c r="H30" s="12"/>
      <c r="I30" s="12" t="s">
        <v>152</v>
      </c>
      <c r="J30" s="32" t="s">
        <v>153</v>
      </c>
      <c r="K30" s="32" t="s">
        <v>218</v>
      </c>
      <c r="L30" s="35" t="s">
        <v>164</v>
      </c>
      <c r="M30" s="34">
        <v>95</v>
      </c>
      <c r="N30" s="33" t="s">
        <v>156</v>
      </c>
      <c r="O30" s="34">
        <v>6</v>
      </c>
      <c r="P30" s="33" t="s">
        <v>157</v>
      </c>
    </row>
    <row r="31" ht="19.65" customHeight="1" spans="1:16">
      <c r="A31" s="15"/>
      <c r="B31" s="15"/>
      <c r="C31" s="15"/>
      <c r="D31" s="15"/>
      <c r="E31" s="15"/>
      <c r="F31" s="15"/>
      <c r="G31" s="15"/>
      <c r="H31" s="15"/>
      <c r="I31" s="15"/>
      <c r="J31" s="32" t="s">
        <v>158</v>
      </c>
      <c r="K31" s="32" t="s">
        <v>193</v>
      </c>
      <c r="L31" s="35" t="s">
        <v>164</v>
      </c>
      <c r="M31" s="34">
        <v>95</v>
      </c>
      <c r="N31" s="33" t="s">
        <v>156</v>
      </c>
      <c r="O31" s="34">
        <v>6</v>
      </c>
      <c r="P31" s="33" t="s">
        <v>157</v>
      </c>
    </row>
    <row r="32" ht="19.65" customHeight="1" spans="1:16">
      <c r="A32" s="15"/>
      <c r="B32" s="15"/>
      <c r="C32" s="15"/>
      <c r="D32" s="15"/>
      <c r="E32" s="15"/>
      <c r="F32" s="15"/>
      <c r="G32" s="15"/>
      <c r="H32" s="15"/>
      <c r="I32" s="15"/>
      <c r="J32" s="32" t="s">
        <v>160</v>
      </c>
      <c r="K32" s="32" t="s">
        <v>219</v>
      </c>
      <c r="L32" s="35" t="s">
        <v>206</v>
      </c>
      <c r="M32" s="34">
        <v>100</v>
      </c>
      <c r="N32" s="33" t="s">
        <v>156</v>
      </c>
      <c r="O32" s="34">
        <v>7</v>
      </c>
      <c r="P32" s="33" t="s">
        <v>157</v>
      </c>
    </row>
    <row r="33" ht="19.65" customHeight="1" spans="1:16">
      <c r="A33" s="15"/>
      <c r="B33" s="15"/>
      <c r="C33" s="15"/>
      <c r="D33" s="15"/>
      <c r="E33" s="15"/>
      <c r="F33" s="15"/>
      <c r="G33" s="15"/>
      <c r="H33" s="15"/>
      <c r="I33" s="18"/>
      <c r="J33" s="32" t="s">
        <v>162</v>
      </c>
      <c r="K33" s="32" t="s">
        <v>192</v>
      </c>
      <c r="L33" s="35" t="s">
        <v>164</v>
      </c>
      <c r="M33" s="34">
        <v>95</v>
      </c>
      <c r="N33" s="33" t="s">
        <v>156</v>
      </c>
      <c r="O33" s="34">
        <v>6</v>
      </c>
      <c r="P33" s="33" t="s">
        <v>157</v>
      </c>
    </row>
    <row r="34" ht="19.65" customHeight="1" spans="1:16">
      <c r="A34" s="15"/>
      <c r="B34" s="15"/>
      <c r="C34" s="15"/>
      <c r="D34" s="15"/>
      <c r="E34" s="15"/>
      <c r="F34" s="15"/>
      <c r="G34" s="15"/>
      <c r="H34" s="15"/>
      <c r="I34" s="36" t="s">
        <v>195</v>
      </c>
      <c r="J34" s="36" t="s">
        <v>180</v>
      </c>
      <c r="K34" s="32" t="s">
        <v>220</v>
      </c>
      <c r="L34" s="36" t="s">
        <v>176</v>
      </c>
      <c r="M34" s="32" t="s">
        <v>188</v>
      </c>
      <c r="N34" s="36" t="s">
        <v>171</v>
      </c>
      <c r="O34" s="32" t="s">
        <v>189</v>
      </c>
      <c r="P34" s="33" t="s">
        <v>221</v>
      </c>
    </row>
    <row r="35" ht="19.65" customHeight="1" spans="1:16">
      <c r="A35" s="15"/>
      <c r="B35" s="15"/>
      <c r="C35" s="15"/>
      <c r="D35" s="15"/>
      <c r="E35" s="15"/>
      <c r="F35" s="15"/>
      <c r="G35" s="15"/>
      <c r="H35" s="15"/>
      <c r="I35" s="36" t="s">
        <v>198</v>
      </c>
      <c r="J35" s="36" t="s">
        <v>186</v>
      </c>
      <c r="K35" s="32" t="s">
        <v>222</v>
      </c>
      <c r="L35" s="36" t="s">
        <v>176</v>
      </c>
      <c r="M35" s="32" t="s">
        <v>188</v>
      </c>
      <c r="N35" s="36" t="s">
        <v>171</v>
      </c>
      <c r="O35" s="32" t="s">
        <v>189</v>
      </c>
      <c r="P35" s="33" t="s">
        <v>173</v>
      </c>
    </row>
    <row r="36" ht="19.65" customHeight="1" spans="1:16">
      <c r="A36" s="12" t="s">
        <v>223</v>
      </c>
      <c r="B36" s="12" t="s">
        <v>150</v>
      </c>
      <c r="C36" s="12">
        <v>342300</v>
      </c>
      <c r="D36" s="12" t="s">
        <v>224</v>
      </c>
      <c r="E36" s="12"/>
      <c r="F36" s="12"/>
      <c r="G36" s="12"/>
      <c r="H36" s="12"/>
      <c r="I36" s="12" t="s">
        <v>152</v>
      </c>
      <c r="J36" s="32" t="s">
        <v>153</v>
      </c>
      <c r="K36" s="32" t="s">
        <v>225</v>
      </c>
      <c r="L36" s="33" t="s">
        <v>155</v>
      </c>
      <c r="M36" s="34">
        <v>100</v>
      </c>
      <c r="N36" s="33" t="s">
        <v>156</v>
      </c>
      <c r="O36" s="34">
        <v>6</v>
      </c>
      <c r="P36" s="33" t="s">
        <v>157</v>
      </c>
    </row>
    <row r="37" ht="19.65" customHeight="1" spans="1:16">
      <c r="A37" s="15"/>
      <c r="B37" s="15"/>
      <c r="C37" s="15"/>
      <c r="D37" s="15"/>
      <c r="E37" s="15"/>
      <c r="F37" s="15"/>
      <c r="G37" s="15"/>
      <c r="H37" s="15"/>
      <c r="I37" s="15"/>
      <c r="J37" s="32" t="s">
        <v>158</v>
      </c>
      <c r="K37" s="32" t="s">
        <v>226</v>
      </c>
      <c r="L37" s="33" t="s">
        <v>155</v>
      </c>
      <c r="M37" s="34">
        <v>100</v>
      </c>
      <c r="N37" s="33" t="s">
        <v>156</v>
      </c>
      <c r="O37" s="34">
        <v>6</v>
      </c>
      <c r="P37" s="33" t="s">
        <v>157</v>
      </c>
    </row>
    <row r="38" ht="19.65" customHeight="1" spans="1:16">
      <c r="A38" s="15"/>
      <c r="B38" s="15"/>
      <c r="C38" s="15"/>
      <c r="D38" s="15"/>
      <c r="E38" s="15"/>
      <c r="F38" s="15"/>
      <c r="G38" s="15"/>
      <c r="H38" s="15"/>
      <c r="I38" s="15"/>
      <c r="J38" s="32" t="s">
        <v>160</v>
      </c>
      <c r="K38" s="32" t="s">
        <v>227</v>
      </c>
      <c r="L38" s="35" t="s">
        <v>164</v>
      </c>
      <c r="M38" s="34">
        <v>3500</v>
      </c>
      <c r="N38" s="33" t="s">
        <v>228</v>
      </c>
      <c r="O38" s="34">
        <v>7</v>
      </c>
      <c r="P38" s="33" t="s">
        <v>157</v>
      </c>
    </row>
    <row r="39" ht="19.65" customHeight="1" spans="1:16">
      <c r="A39" s="15"/>
      <c r="B39" s="15"/>
      <c r="C39" s="15"/>
      <c r="D39" s="15"/>
      <c r="E39" s="15"/>
      <c r="F39" s="15"/>
      <c r="G39" s="15"/>
      <c r="H39" s="15"/>
      <c r="I39" s="18"/>
      <c r="J39" s="32" t="s">
        <v>162</v>
      </c>
      <c r="K39" s="32" t="s">
        <v>229</v>
      </c>
      <c r="L39" s="33" t="s">
        <v>155</v>
      </c>
      <c r="M39" s="34">
        <v>191</v>
      </c>
      <c r="N39" s="33" t="s">
        <v>230</v>
      </c>
      <c r="O39" s="34">
        <v>6</v>
      </c>
      <c r="P39" s="33" t="s">
        <v>157</v>
      </c>
    </row>
    <row r="40" ht="19.65" customHeight="1" spans="1:16">
      <c r="A40" s="15"/>
      <c r="B40" s="15"/>
      <c r="C40" s="15"/>
      <c r="D40" s="15"/>
      <c r="E40" s="15"/>
      <c r="F40" s="15"/>
      <c r="G40" s="15"/>
      <c r="H40" s="15"/>
      <c r="I40" s="36" t="s">
        <v>166</v>
      </c>
      <c r="J40" s="32" t="s">
        <v>231</v>
      </c>
      <c r="K40" s="32" t="s">
        <v>232</v>
      </c>
      <c r="L40" s="33" t="s">
        <v>155</v>
      </c>
      <c r="M40" s="34">
        <v>100</v>
      </c>
      <c r="N40" s="33" t="s">
        <v>156</v>
      </c>
      <c r="O40" s="34">
        <v>25</v>
      </c>
      <c r="P40" s="33" t="s">
        <v>157</v>
      </c>
    </row>
    <row r="41" ht="19.65" customHeight="1" spans="1:16">
      <c r="A41" s="15"/>
      <c r="B41" s="15"/>
      <c r="C41" s="15"/>
      <c r="D41" s="18"/>
      <c r="E41" s="18"/>
      <c r="F41" s="18"/>
      <c r="G41" s="18"/>
      <c r="H41" s="18"/>
      <c r="I41" s="36" t="s">
        <v>185</v>
      </c>
      <c r="J41" s="32" t="s">
        <v>233</v>
      </c>
      <c r="K41" s="32" t="s">
        <v>234</v>
      </c>
      <c r="L41" s="38" t="s">
        <v>235</v>
      </c>
      <c r="M41" s="34" t="s">
        <v>236</v>
      </c>
      <c r="N41" s="33" t="s">
        <v>237</v>
      </c>
      <c r="O41" s="34">
        <v>25</v>
      </c>
      <c r="P41" s="33" t="s">
        <v>157</v>
      </c>
    </row>
    <row r="42" ht="19.65" customHeight="1" spans="1:16">
      <c r="A42" s="12" t="s">
        <v>238</v>
      </c>
      <c r="B42" s="12" t="s">
        <v>150</v>
      </c>
      <c r="C42" s="12">
        <v>520000</v>
      </c>
      <c r="D42" s="12" t="s">
        <v>239</v>
      </c>
      <c r="E42" s="12"/>
      <c r="F42" s="12"/>
      <c r="G42" s="12"/>
      <c r="H42" s="12"/>
      <c r="I42" s="12" t="s">
        <v>152</v>
      </c>
      <c r="J42" s="32" t="s">
        <v>153</v>
      </c>
      <c r="K42" s="32" t="s">
        <v>225</v>
      </c>
      <c r="L42" s="33" t="s">
        <v>155</v>
      </c>
      <c r="M42" s="34">
        <v>100</v>
      </c>
      <c r="N42" s="33" t="s">
        <v>156</v>
      </c>
      <c r="O42" s="34">
        <v>6</v>
      </c>
      <c r="P42" s="33" t="s">
        <v>157</v>
      </c>
    </row>
    <row r="43" ht="19.65" customHeight="1" spans="1:16">
      <c r="A43" s="15"/>
      <c r="B43" s="15"/>
      <c r="C43" s="15"/>
      <c r="D43" s="15"/>
      <c r="E43" s="15"/>
      <c r="F43" s="15"/>
      <c r="G43" s="15"/>
      <c r="H43" s="15"/>
      <c r="I43" s="15"/>
      <c r="J43" s="32" t="s">
        <v>158</v>
      </c>
      <c r="K43" s="32" t="s">
        <v>226</v>
      </c>
      <c r="L43" s="33" t="s">
        <v>155</v>
      </c>
      <c r="M43" s="34">
        <v>100</v>
      </c>
      <c r="N43" s="33" t="s">
        <v>156</v>
      </c>
      <c r="O43" s="34">
        <v>6</v>
      </c>
      <c r="P43" s="33" t="s">
        <v>157</v>
      </c>
    </row>
    <row r="44" ht="19.65" customHeight="1" spans="1:16">
      <c r="A44" s="15"/>
      <c r="B44" s="15"/>
      <c r="C44" s="15"/>
      <c r="D44" s="15"/>
      <c r="E44" s="15"/>
      <c r="F44" s="15"/>
      <c r="G44" s="15"/>
      <c r="H44" s="15"/>
      <c r="I44" s="15"/>
      <c r="J44" s="32" t="s">
        <v>160</v>
      </c>
      <c r="K44" s="32" t="s">
        <v>227</v>
      </c>
      <c r="L44" s="35" t="s">
        <v>164</v>
      </c>
      <c r="M44" s="34">
        <v>3500</v>
      </c>
      <c r="N44" s="33" t="s">
        <v>228</v>
      </c>
      <c r="O44" s="34">
        <v>7</v>
      </c>
      <c r="P44" s="33" t="s">
        <v>157</v>
      </c>
    </row>
    <row r="45" ht="19.65" customHeight="1" spans="1:16">
      <c r="A45" s="15"/>
      <c r="B45" s="15"/>
      <c r="C45" s="15"/>
      <c r="D45" s="15"/>
      <c r="E45" s="15"/>
      <c r="F45" s="15"/>
      <c r="G45" s="15"/>
      <c r="H45" s="15"/>
      <c r="I45" s="18"/>
      <c r="J45" s="32" t="s">
        <v>162</v>
      </c>
      <c r="K45" s="32" t="s">
        <v>229</v>
      </c>
      <c r="L45" s="33" t="s">
        <v>155</v>
      </c>
      <c r="M45" s="34">
        <v>10</v>
      </c>
      <c r="N45" s="33" t="s">
        <v>230</v>
      </c>
      <c r="O45" s="34">
        <v>6</v>
      </c>
      <c r="P45" s="33" t="s">
        <v>157</v>
      </c>
    </row>
    <row r="46" ht="19.65" customHeight="1" spans="1:16">
      <c r="A46" s="15"/>
      <c r="B46" s="15"/>
      <c r="C46" s="15"/>
      <c r="D46" s="15"/>
      <c r="E46" s="15"/>
      <c r="F46" s="15"/>
      <c r="G46" s="15"/>
      <c r="H46" s="15"/>
      <c r="I46" s="36" t="s">
        <v>166</v>
      </c>
      <c r="J46" s="32" t="s">
        <v>231</v>
      </c>
      <c r="K46" s="32" t="s">
        <v>232</v>
      </c>
      <c r="L46" s="33" t="s">
        <v>155</v>
      </c>
      <c r="M46" s="34">
        <v>100</v>
      </c>
      <c r="N46" s="33" t="s">
        <v>156</v>
      </c>
      <c r="O46" s="34">
        <v>25</v>
      </c>
      <c r="P46" s="33" t="s">
        <v>157</v>
      </c>
    </row>
    <row r="47" ht="19.65" customHeight="1" spans="1:16">
      <c r="A47" s="15"/>
      <c r="B47" s="15"/>
      <c r="C47" s="15"/>
      <c r="D47" s="18"/>
      <c r="E47" s="18"/>
      <c r="F47" s="18"/>
      <c r="G47" s="18"/>
      <c r="H47" s="18"/>
      <c r="I47" s="36" t="s">
        <v>185</v>
      </c>
      <c r="J47" s="32" t="s">
        <v>233</v>
      </c>
      <c r="K47" s="32" t="s">
        <v>234</v>
      </c>
      <c r="L47" s="38" t="s">
        <v>235</v>
      </c>
      <c r="M47" s="34" t="s">
        <v>236</v>
      </c>
      <c r="N47" s="33" t="s">
        <v>237</v>
      </c>
      <c r="O47" s="34">
        <v>25</v>
      </c>
      <c r="P47" s="33" t="s">
        <v>157</v>
      </c>
    </row>
    <row r="48" ht="19.65" customHeight="1" spans="1:16">
      <c r="A48" s="12" t="s">
        <v>240</v>
      </c>
      <c r="B48" s="12" t="s">
        <v>150</v>
      </c>
      <c r="C48" s="12">
        <v>2237100</v>
      </c>
      <c r="D48" s="12" t="s">
        <v>241</v>
      </c>
      <c r="E48" s="20"/>
      <c r="F48" s="20"/>
      <c r="G48" s="20"/>
      <c r="H48" s="20"/>
      <c r="I48" s="12" t="s">
        <v>242</v>
      </c>
      <c r="J48" s="34" t="s">
        <v>243</v>
      </c>
      <c r="K48" s="34" t="s">
        <v>244</v>
      </c>
      <c r="L48" s="34" t="s">
        <v>169</v>
      </c>
      <c r="M48" s="34" t="s">
        <v>211</v>
      </c>
      <c r="N48" s="34" t="s">
        <v>179</v>
      </c>
      <c r="O48" s="34" t="s">
        <v>172</v>
      </c>
      <c r="P48" s="33" t="s">
        <v>173</v>
      </c>
    </row>
    <row r="49" ht="19.65" customHeight="1" spans="1:16">
      <c r="A49" s="15"/>
      <c r="B49" s="15"/>
      <c r="C49" s="15"/>
      <c r="D49" s="15"/>
      <c r="E49" s="21"/>
      <c r="F49" s="21"/>
      <c r="G49" s="21"/>
      <c r="H49" s="21"/>
      <c r="I49" s="15"/>
      <c r="J49" s="34" t="s">
        <v>245</v>
      </c>
      <c r="K49" s="34" t="s">
        <v>246</v>
      </c>
      <c r="L49" s="34" t="s">
        <v>169</v>
      </c>
      <c r="M49" s="34" t="s">
        <v>170</v>
      </c>
      <c r="N49" s="34" t="s">
        <v>171</v>
      </c>
      <c r="O49" s="34" t="s">
        <v>172</v>
      </c>
      <c r="P49" s="33" t="s">
        <v>173</v>
      </c>
    </row>
    <row r="50" ht="19.65" customHeight="1" spans="1:16">
      <c r="A50" s="15"/>
      <c r="B50" s="15"/>
      <c r="C50" s="15"/>
      <c r="D50" s="15"/>
      <c r="E50" s="21"/>
      <c r="F50" s="21"/>
      <c r="G50" s="21"/>
      <c r="H50" s="21"/>
      <c r="I50" s="15"/>
      <c r="J50" s="34" t="s">
        <v>247</v>
      </c>
      <c r="K50" s="34" t="s">
        <v>248</v>
      </c>
      <c r="L50" s="34" t="s">
        <v>176</v>
      </c>
      <c r="M50" s="34" t="s">
        <v>249</v>
      </c>
      <c r="N50" s="34" t="s">
        <v>250</v>
      </c>
      <c r="O50" s="34" t="s">
        <v>184</v>
      </c>
      <c r="P50" s="33" t="s">
        <v>173</v>
      </c>
    </row>
    <row r="51" ht="19.65" customHeight="1" spans="1:16">
      <c r="A51" s="15"/>
      <c r="B51" s="15"/>
      <c r="C51" s="15"/>
      <c r="D51" s="15"/>
      <c r="E51" s="21"/>
      <c r="F51" s="21"/>
      <c r="G51" s="21"/>
      <c r="H51" s="21"/>
      <c r="I51" s="18"/>
      <c r="J51" s="34" t="s">
        <v>251</v>
      </c>
      <c r="K51" s="34" t="s">
        <v>252</v>
      </c>
      <c r="L51" s="34" t="s">
        <v>176</v>
      </c>
      <c r="M51" s="34" t="s">
        <v>253</v>
      </c>
      <c r="N51" s="34" t="s">
        <v>254</v>
      </c>
      <c r="O51" s="34" t="s">
        <v>172</v>
      </c>
      <c r="P51" s="33" t="s">
        <v>173</v>
      </c>
    </row>
    <row r="52" ht="19.65" customHeight="1" spans="1:16">
      <c r="A52" s="15"/>
      <c r="B52" s="15"/>
      <c r="C52" s="15"/>
      <c r="D52" s="15"/>
      <c r="E52" s="21"/>
      <c r="F52" s="21"/>
      <c r="G52" s="21"/>
      <c r="H52" s="21"/>
      <c r="I52" s="39" t="s">
        <v>195</v>
      </c>
      <c r="J52" s="34" t="s">
        <v>180</v>
      </c>
      <c r="K52" s="34" t="s">
        <v>255</v>
      </c>
      <c r="L52" s="34" t="s">
        <v>256</v>
      </c>
      <c r="M52" s="34" t="s">
        <v>211</v>
      </c>
      <c r="N52" s="34" t="s">
        <v>171</v>
      </c>
      <c r="O52" s="34" t="s">
        <v>257</v>
      </c>
      <c r="P52" s="33" t="s">
        <v>173</v>
      </c>
    </row>
    <row r="53" ht="19.65" customHeight="1" spans="1:16">
      <c r="A53" s="15"/>
      <c r="B53" s="15"/>
      <c r="C53" s="15"/>
      <c r="D53" s="15"/>
      <c r="E53" s="21"/>
      <c r="F53" s="21"/>
      <c r="G53" s="21"/>
      <c r="H53" s="21"/>
      <c r="I53" s="40"/>
      <c r="J53" s="34" t="s">
        <v>167</v>
      </c>
      <c r="K53" s="34" t="s">
        <v>258</v>
      </c>
      <c r="L53" s="34" t="s">
        <v>256</v>
      </c>
      <c r="M53" s="34" t="s">
        <v>259</v>
      </c>
      <c r="N53" s="34" t="s">
        <v>254</v>
      </c>
      <c r="O53" s="34" t="s">
        <v>260</v>
      </c>
      <c r="P53" s="33" t="s">
        <v>173</v>
      </c>
    </row>
    <row r="54" ht="19.65" customHeight="1" spans="1:16">
      <c r="A54" s="15"/>
      <c r="B54" s="18"/>
      <c r="C54" s="18"/>
      <c r="D54" s="15"/>
      <c r="E54" s="22"/>
      <c r="F54" s="22"/>
      <c r="G54" s="22"/>
      <c r="H54" s="22"/>
      <c r="I54" s="36" t="s">
        <v>185</v>
      </c>
      <c r="J54" s="34" t="s">
        <v>186</v>
      </c>
      <c r="K54" s="34" t="s">
        <v>261</v>
      </c>
      <c r="L54" s="34" t="s">
        <v>176</v>
      </c>
      <c r="M54" s="34" t="s">
        <v>188</v>
      </c>
      <c r="N54" s="34" t="s">
        <v>171</v>
      </c>
      <c r="O54" s="34" t="s">
        <v>189</v>
      </c>
      <c r="P54" s="33" t="s">
        <v>173</v>
      </c>
    </row>
    <row r="55" ht="19.65" customHeight="1" spans="1:16">
      <c r="A55" s="12" t="s">
        <v>262</v>
      </c>
      <c r="B55" s="12" t="s">
        <v>150</v>
      </c>
      <c r="C55" s="12">
        <v>195300</v>
      </c>
      <c r="D55" s="12" t="s">
        <v>263</v>
      </c>
      <c r="E55" s="23"/>
      <c r="F55" s="23"/>
      <c r="G55" s="23"/>
      <c r="H55" s="23"/>
      <c r="I55" s="12" t="s">
        <v>242</v>
      </c>
      <c r="J55" s="34" t="s">
        <v>245</v>
      </c>
      <c r="K55" s="34" t="s">
        <v>264</v>
      </c>
      <c r="L55" s="34" t="s">
        <v>169</v>
      </c>
      <c r="M55" s="34" t="s">
        <v>170</v>
      </c>
      <c r="N55" s="34" t="s">
        <v>171</v>
      </c>
      <c r="O55" s="34" t="s">
        <v>172</v>
      </c>
      <c r="P55" s="34" t="s">
        <v>173</v>
      </c>
    </row>
    <row r="56" ht="19.65" customHeight="1" spans="1:16">
      <c r="A56" s="15"/>
      <c r="B56" s="15"/>
      <c r="C56" s="15"/>
      <c r="D56" s="15"/>
      <c r="E56" s="24"/>
      <c r="F56" s="24"/>
      <c r="G56" s="24"/>
      <c r="H56" s="24"/>
      <c r="I56" s="15"/>
      <c r="J56" s="34" t="s">
        <v>247</v>
      </c>
      <c r="K56" s="34" t="s">
        <v>265</v>
      </c>
      <c r="L56" s="34" t="s">
        <v>176</v>
      </c>
      <c r="M56" s="34" t="s">
        <v>266</v>
      </c>
      <c r="N56" s="34" t="s">
        <v>183</v>
      </c>
      <c r="O56" s="34" t="s">
        <v>184</v>
      </c>
      <c r="P56" s="34" t="s">
        <v>173</v>
      </c>
    </row>
    <row r="57" ht="19.65" customHeight="1" spans="1:16">
      <c r="A57" s="15"/>
      <c r="B57" s="15"/>
      <c r="C57" s="15"/>
      <c r="D57" s="15"/>
      <c r="E57" s="24"/>
      <c r="F57" s="24"/>
      <c r="G57" s="24"/>
      <c r="H57" s="24"/>
      <c r="I57" s="15"/>
      <c r="J57" s="34" t="s">
        <v>243</v>
      </c>
      <c r="K57" s="34" t="s">
        <v>267</v>
      </c>
      <c r="L57" s="34" t="s">
        <v>169</v>
      </c>
      <c r="M57" s="34" t="s">
        <v>170</v>
      </c>
      <c r="N57" s="34" t="s">
        <v>171</v>
      </c>
      <c r="O57" s="34" t="s">
        <v>172</v>
      </c>
      <c r="P57" s="34" t="s">
        <v>173</v>
      </c>
    </row>
    <row r="58" ht="19.65" customHeight="1" spans="1:16">
      <c r="A58" s="15"/>
      <c r="B58" s="15"/>
      <c r="C58" s="15"/>
      <c r="D58" s="15"/>
      <c r="E58" s="24"/>
      <c r="F58" s="24"/>
      <c r="G58" s="24"/>
      <c r="H58" s="24"/>
      <c r="I58" s="18"/>
      <c r="J58" s="34" t="s">
        <v>251</v>
      </c>
      <c r="K58" s="34" t="s">
        <v>268</v>
      </c>
      <c r="L58" s="34" t="s">
        <v>176</v>
      </c>
      <c r="M58" s="34" t="s">
        <v>269</v>
      </c>
      <c r="N58" s="34" t="s">
        <v>270</v>
      </c>
      <c r="O58" s="34" t="s">
        <v>172</v>
      </c>
      <c r="P58" s="34" t="s">
        <v>173</v>
      </c>
    </row>
    <row r="59" ht="19.65" customHeight="1" spans="1:16">
      <c r="A59" s="15"/>
      <c r="B59" s="15"/>
      <c r="C59" s="15"/>
      <c r="D59" s="15"/>
      <c r="E59" s="24"/>
      <c r="F59" s="24"/>
      <c r="G59" s="24"/>
      <c r="H59" s="24"/>
      <c r="I59" s="39" t="s">
        <v>195</v>
      </c>
      <c r="J59" s="34" t="s">
        <v>180</v>
      </c>
      <c r="K59" s="34" t="s">
        <v>271</v>
      </c>
      <c r="L59" s="34" t="s">
        <v>169</v>
      </c>
      <c r="M59" s="34" t="s">
        <v>170</v>
      </c>
      <c r="N59" s="34" t="s">
        <v>171</v>
      </c>
      <c r="O59" s="34" t="s">
        <v>257</v>
      </c>
      <c r="P59" s="34" t="s">
        <v>173</v>
      </c>
    </row>
    <row r="60" ht="19.65" customHeight="1" spans="1:16">
      <c r="A60" s="15"/>
      <c r="B60" s="15"/>
      <c r="C60" s="15"/>
      <c r="D60" s="15"/>
      <c r="E60" s="24"/>
      <c r="F60" s="24"/>
      <c r="G60" s="24"/>
      <c r="H60" s="24"/>
      <c r="I60" s="40"/>
      <c r="J60" s="34" t="s">
        <v>167</v>
      </c>
      <c r="K60" s="34" t="s">
        <v>272</v>
      </c>
      <c r="L60" s="34" t="s">
        <v>176</v>
      </c>
      <c r="M60" s="34" t="s">
        <v>273</v>
      </c>
      <c r="N60" s="34" t="s">
        <v>274</v>
      </c>
      <c r="O60" s="34" t="s">
        <v>260</v>
      </c>
      <c r="P60" s="34" t="s">
        <v>173</v>
      </c>
    </row>
    <row r="61" ht="19.65" customHeight="1" spans="1:16">
      <c r="A61" s="15"/>
      <c r="B61" s="15"/>
      <c r="C61" s="15"/>
      <c r="D61" s="15"/>
      <c r="E61" s="25"/>
      <c r="F61" s="25"/>
      <c r="G61" s="25"/>
      <c r="H61" s="25"/>
      <c r="I61" s="41" t="s">
        <v>198</v>
      </c>
      <c r="J61" s="34" t="s">
        <v>186</v>
      </c>
      <c r="K61" s="34" t="s">
        <v>275</v>
      </c>
      <c r="L61" s="34" t="s">
        <v>169</v>
      </c>
      <c r="M61" s="34" t="s">
        <v>170</v>
      </c>
      <c r="N61" s="34" t="s">
        <v>171</v>
      </c>
      <c r="O61" s="34" t="s">
        <v>189</v>
      </c>
      <c r="P61" s="34" t="s">
        <v>173</v>
      </c>
    </row>
    <row r="62" ht="19.65" customHeight="1" spans="1:16">
      <c r="A62" s="12" t="s">
        <v>276</v>
      </c>
      <c r="B62" s="12" t="s">
        <v>150</v>
      </c>
      <c r="C62" s="12">
        <v>5000000</v>
      </c>
      <c r="D62" s="12" t="s">
        <v>277</v>
      </c>
      <c r="E62" s="12"/>
      <c r="F62" s="12"/>
      <c r="G62" s="12"/>
      <c r="H62" s="12"/>
      <c r="I62" s="12" t="s">
        <v>242</v>
      </c>
      <c r="J62" s="34" t="s">
        <v>243</v>
      </c>
      <c r="K62" s="34" t="s">
        <v>278</v>
      </c>
      <c r="L62" s="34" t="s">
        <v>176</v>
      </c>
      <c r="M62" s="34" t="s">
        <v>188</v>
      </c>
      <c r="N62" s="34" t="s">
        <v>171</v>
      </c>
      <c r="O62" s="34" t="s">
        <v>172</v>
      </c>
      <c r="P62" s="34" t="s">
        <v>173</v>
      </c>
    </row>
    <row r="63" ht="19.65" customHeight="1" spans="1:16">
      <c r="A63" s="15"/>
      <c r="B63" s="15"/>
      <c r="C63" s="15"/>
      <c r="D63" s="15"/>
      <c r="E63" s="15"/>
      <c r="F63" s="15"/>
      <c r="G63" s="15"/>
      <c r="H63" s="15"/>
      <c r="I63" s="15"/>
      <c r="J63" s="34" t="s">
        <v>245</v>
      </c>
      <c r="K63" s="34" t="s">
        <v>279</v>
      </c>
      <c r="L63" s="34" t="s">
        <v>176</v>
      </c>
      <c r="M63" s="34" t="s">
        <v>188</v>
      </c>
      <c r="N63" s="34" t="s">
        <v>171</v>
      </c>
      <c r="O63" s="34" t="s">
        <v>184</v>
      </c>
      <c r="P63" s="34" t="s">
        <v>173</v>
      </c>
    </row>
    <row r="64" ht="19.65" customHeight="1" spans="1:16">
      <c r="A64" s="15"/>
      <c r="B64" s="15"/>
      <c r="C64" s="15"/>
      <c r="D64" s="15"/>
      <c r="E64" s="15"/>
      <c r="F64" s="15"/>
      <c r="G64" s="15"/>
      <c r="H64" s="15"/>
      <c r="I64" s="15"/>
      <c r="J64" s="34" t="s">
        <v>247</v>
      </c>
      <c r="K64" s="34" t="s">
        <v>280</v>
      </c>
      <c r="L64" s="34" t="s">
        <v>176</v>
      </c>
      <c r="M64" s="34" t="s">
        <v>188</v>
      </c>
      <c r="N64" s="34" t="s">
        <v>171</v>
      </c>
      <c r="O64" s="34" t="s">
        <v>172</v>
      </c>
      <c r="P64" s="34" t="s">
        <v>173</v>
      </c>
    </row>
    <row r="65" ht="19.65" customHeight="1" spans="1:16">
      <c r="A65" s="15"/>
      <c r="B65" s="15"/>
      <c r="C65" s="15"/>
      <c r="D65" s="15"/>
      <c r="E65" s="15"/>
      <c r="F65" s="15"/>
      <c r="G65" s="15"/>
      <c r="H65" s="15"/>
      <c r="I65" s="18"/>
      <c r="J65" s="34" t="s">
        <v>251</v>
      </c>
      <c r="K65" s="34" t="s">
        <v>281</v>
      </c>
      <c r="L65" s="34" t="s">
        <v>169</v>
      </c>
      <c r="M65" s="34" t="s">
        <v>170</v>
      </c>
      <c r="N65" s="34" t="s">
        <v>171</v>
      </c>
      <c r="O65" s="34" t="s">
        <v>172</v>
      </c>
      <c r="P65" s="34" t="s">
        <v>173</v>
      </c>
    </row>
    <row r="66" ht="19.65" customHeight="1" spans="1:16">
      <c r="A66" s="15"/>
      <c r="B66" s="15"/>
      <c r="C66" s="15"/>
      <c r="D66" s="15"/>
      <c r="E66" s="15"/>
      <c r="F66" s="15"/>
      <c r="G66" s="15"/>
      <c r="H66" s="15"/>
      <c r="I66" s="41" t="s">
        <v>195</v>
      </c>
      <c r="J66" s="34" t="s">
        <v>180</v>
      </c>
      <c r="K66" s="34" t="s">
        <v>282</v>
      </c>
      <c r="L66" s="34" t="s">
        <v>176</v>
      </c>
      <c r="M66" s="34" t="s">
        <v>188</v>
      </c>
      <c r="N66" s="34" t="s">
        <v>171</v>
      </c>
      <c r="O66" s="34" t="s">
        <v>189</v>
      </c>
      <c r="P66" s="34" t="s">
        <v>173</v>
      </c>
    </row>
    <row r="67" ht="19.65" customHeight="1" spans="1:16">
      <c r="A67" s="15"/>
      <c r="B67" s="15"/>
      <c r="C67" s="15"/>
      <c r="D67" s="15"/>
      <c r="E67" s="15"/>
      <c r="F67" s="15"/>
      <c r="G67" s="15"/>
      <c r="H67" s="15"/>
      <c r="I67" s="41" t="s">
        <v>198</v>
      </c>
      <c r="J67" s="34" t="s">
        <v>186</v>
      </c>
      <c r="K67" s="34" t="s">
        <v>283</v>
      </c>
      <c r="L67" s="34" t="s">
        <v>176</v>
      </c>
      <c r="M67" s="34" t="s">
        <v>188</v>
      </c>
      <c r="N67" s="34" t="s">
        <v>171</v>
      </c>
      <c r="O67" s="34" t="s">
        <v>189</v>
      </c>
      <c r="P67" s="34" t="s">
        <v>173</v>
      </c>
    </row>
    <row r="68" ht="17" customHeight="1" spans="1:16">
      <c r="A68" s="36" t="s">
        <v>284</v>
      </c>
      <c r="B68" s="36" t="s">
        <v>150</v>
      </c>
      <c r="C68" s="36">
        <v>500000</v>
      </c>
      <c r="D68" s="36" t="s">
        <v>285</v>
      </c>
      <c r="E68" s="36"/>
      <c r="F68" s="36"/>
      <c r="G68" s="36"/>
      <c r="H68" s="36"/>
      <c r="I68" s="12" t="s">
        <v>242</v>
      </c>
      <c r="J68" s="34" t="s">
        <v>247</v>
      </c>
      <c r="K68" s="34" t="s">
        <v>286</v>
      </c>
      <c r="L68" s="34" t="s">
        <v>169</v>
      </c>
      <c r="M68" s="34" t="s">
        <v>170</v>
      </c>
      <c r="N68" s="34" t="s">
        <v>171</v>
      </c>
      <c r="O68" s="34" t="s">
        <v>184</v>
      </c>
      <c r="P68" s="34" t="s">
        <v>173</v>
      </c>
    </row>
    <row r="69" ht="13.5" spans="1:16">
      <c r="A69" s="36"/>
      <c r="B69" s="36"/>
      <c r="C69" s="36"/>
      <c r="D69" s="36"/>
      <c r="E69" s="36"/>
      <c r="F69" s="36"/>
      <c r="G69" s="36"/>
      <c r="H69" s="36"/>
      <c r="I69" s="15"/>
      <c r="J69" s="34" t="s">
        <v>243</v>
      </c>
      <c r="K69" s="34" t="s">
        <v>287</v>
      </c>
      <c r="L69" s="34" t="s">
        <v>176</v>
      </c>
      <c r="M69" s="34" t="s">
        <v>188</v>
      </c>
      <c r="N69" s="34" t="s">
        <v>171</v>
      </c>
      <c r="O69" s="34" t="s">
        <v>172</v>
      </c>
      <c r="P69" s="34" t="s">
        <v>173</v>
      </c>
    </row>
    <row r="70" ht="13.5" spans="1:16">
      <c r="A70" s="36"/>
      <c r="B70" s="36"/>
      <c r="C70" s="36"/>
      <c r="D70" s="36"/>
      <c r="E70" s="36"/>
      <c r="F70" s="36"/>
      <c r="G70" s="36"/>
      <c r="H70" s="36"/>
      <c r="I70" s="15"/>
      <c r="J70" s="34" t="s">
        <v>251</v>
      </c>
      <c r="K70" s="34" t="s">
        <v>288</v>
      </c>
      <c r="L70" s="34" t="s">
        <v>176</v>
      </c>
      <c r="M70" s="34" t="s">
        <v>289</v>
      </c>
      <c r="N70" s="34" t="s">
        <v>290</v>
      </c>
      <c r="O70" s="34" t="s">
        <v>172</v>
      </c>
      <c r="P70" s="34" t="s">
        <v>173</v>
      </c>
    </row>
    <row r="71" ht="13.5" spans="1:16">
      <c r="A71" s="36"/>
      <c r="B71" s="36"/>
      <c r="C71" s="36"/>
      <c r="D71" s="36"/>
      <c r="E71" s="36"/>
      <c r="F71" s="36"/>
      <c r="G71" s="36"/>
      <c r="H71" s="36"/>
      <c r="I71" s="18"/>
      <c r="J71" s="34" t="s">
        <v>245</v>
      </c>
      <c r="K71" s="34" t="s">
        <v>291</v>
      </c>
      <c r="L71" s="34" t="s">
        <v>176</v>
      </c>
      <c r="M71" s="34" t="s">
        <v>188</v>
      </c>
      <c r="N71" s="34" t="s">
        <v>171</v>
      </c>
      <c r="O71" s="34" t="s">
        <v>172</v>
      </c>
      <c r="P71" s="34" t="s">
        <v>173</v>
      </c>
    </row>
    <row r="72" ht="13.5" spans="1:16">
      <c r="A72" s="36"/>
      <c r="B72" s="36"/>
      <c r="C72" s="36"/>
      <c r="D72" s="36"/>
      <c r="E72" s="36"/>
      <c r="F72" s="36"/>
      <c r="G72" s="36"/>
      <c r="H72" s="36"/>
      <c r="I72" s="39" t="s">
        <v>195</v>
      </c>
      <c r="J72" s="34" t="s">
        <v>167</v>
      </c>
      <c r="K72" s="34" t="s">
        <v>292</v>
      </c>
      <c r="L72" s="34" t="s">
        <v>169</v>
      </c>
      <c r="M72" s="34" t="s">
        <v>188</v>
      </c>
      <c r="N72" s="34" t="s">
        <v>171</v>
      </c>
      <c r="O72" s="34" t="s">
        <v>260</v>
      </c>
      <c r="P72" s="34" t="s">
        <v>173</v>
      </c>
    </row>
    <row r="73" ht="13.5" spans="1:16">
      <c r="A73" s="36"/>
      <c r="B73" s="36"/>
      <c r="C73" s="36"/>
      <c r="D73" s="36"/>
      <c r="E73" s="36"/>
      <c r="F73" s="36"/>
      <c r="G73" s="36"/>
      <c r="H73" s="36"/>
      <c r="I73" s="40"/>
      <c r="J73" s="34" t="s">
        <v>180</v>
      </c>
      <c r="K73" s="34" t="s">
        <v>293</v>
      </c>
      <c r="L73" s="34" t="s">
        <v>169</v>
      </c>
      <c r="M73" s="34" t="s">
        <v>188</v>
      </c>
      <c r="N73" s="34" t="s">
        <v>171</v>
      </c>
      <c r="O73" s="34" t="s">
        <v>257</v>
      </c>
      <c r="P73" s="34" t="s">
        <v>173</v>
      </c>
    </row>
    <row r="74" ht="13.5" spans="1:16">
      <c r="A74" s="36"/>
      <c r="B74" s="36"/>
      <c r="C74" s="36"/>
      <c r="D74" s="36"/>
      <c r="E74" s="36"/>
      <c r="F74" s="36"/>
      <c r="G74" s="36"/>
      <c r="H74" s="36"/>
      <c r="I74" s="41" t="s">
        <v>198</v>
      </c>
      <c r="J74" s="34" t="s">
        <v>186</v>
      </c>
      <c r="K74" s="34" t="s">
        <v>294</v>
      </c>
      <c r="L74" s="34" t="s">
        <v>176</v>
      </c>
      <c r="M74" s="34" t="s">
        <v>197</v>
      </c>
      <c r="N74" s="34" t="s">
        <v>171</v>
      </c>
      <c r="O74" s="34" t="s">
        <v>189</v>
      </c>
      <c r="P74" s="34" t="s">
        <v>173</v>
      </c>
    </row>
  </sheetData>
  <mergeCells count="108">
    <mergeCell ref="A2:K2"/>
    <mergeCell ref="D4:H4"/>
    <mergeCell ref="A4:A5"/>
    <mergeCell ref="A7:A15"/>
    <mergeCell ref="A16:A21"/>
    <mergeCell ref="A22:A29"/>
    <mergeCell ref="A30:A35"/>
    <mergeCell ref="A36:A41"/>
    <mergeCell ref="A42:A47"/>
    <mergeCell ref="A48:A54"/>
    <mergeCell ref="A55:A61"/>
    <mergeCell ref="A62:A67"/>
    <mergeCell ref="A68:A74"/>
    <mergeCell ref="B4:B5"/>
    <mergeCell ref="B7:B15"/>
    <mergeCell ref="B16:B21"/>
    <mergeCell ref="B22:B29"/>
    <mergeCell ref="B30:B35"/>
    <mergeCell ref="B36:B41"/>
    <mergeCell ref="B42:B47"/>
    <mergeCell ref="B48:B54"/>
    <mergeCell ref="B55:B61"/>
    <mergeCell ref="B62:B67"/>
    <mergeCell ref="B68:B74"/>
    <mergeCell ref="C4:C5"/>
    <mergeCell ref="C7:C15"/>
    <mergeCell ref="C16:C21"/>
    <mergeCell ref="C22:C29"/>
    <mergeCell ref="C30:C35"/>
    <mergeCell ref="C36:C41"/>
    <mergeCell ref="C42:C47"/>
    <mergeCell ref="C48:C54"/>
    <mergeCell ref="C55:C61"/>
    <mergeCell ref="C62:C67"/>
    <mergeCell ref="C68:C74"/>
    <mergeCell ref="D7:D15"/>
    <mergeCell ref="D16:D21"/>
    <mergeCell ref="D22:D29"/>
    <mergeCell ref="D30:D35"/>
    <mergeCell ref="D36:D41"/>
    <mergeCell ref="D42:D47"/>
    <mergeCell ref="D48:D54"/>
    <mergeCell ref="D55:D61"/>
    <mergeCell ref="D62:D67"/>
    <mergeCell ref="D68:D74"/>
    <mergeCell ref="E7:E15"/>
    <mergeCell ref="E16:E21"/>
    <mergeCell ref="E22:E29"/>
    <mergeCell ref="E30:E35"/>
    <mergeCell ref="E36:E41"/>
    <mergeCell ref="E42:E47"/>
    <mergeCell ref="E48:E54"/>
    <mergeCell ref="E55:E61"/>
    <mergeCell ref="E62:E67"/>
    <mergeCell ref="E68:E74"/>
    <mergeCell ref="F7:F15"/>
    <mergeCell ref="F16:F21"/>
    <mergeCell ref="F22:F29"/>
    <mergeCell ref="F30:F35"/>
    <mergeCell ref="F36:F41"/>
    <mergeCell ref="F42:F47"/>
    <mergeCell ref="F48:F54"/>
    <mergeCell ref="F55:F61"/>
    <mergeCell ref="F62:F67"/>
    <mergeCell ref="F68:F74"/>
    <mergeCell ref="G7:G15"/>
    <mergeCell ref="G16:G21"/>
    <mergeCell ref="G22:G29"/>
    <mergeCell ref="G30:G35"/>
    <mergeCell ref="G36:G41"/>
    <mergeCell ref="G42:G47"/>
    <mergeCell ref="G48:G54"/>
    <mergeCell ref="G55:G61"/>
    <mergeCell ref="G62:G67"/>
    <mergeCell ref="G68:G74"/>
    <mergeCell ref="H7:H15"/>
    <mergeCell ref="H16:H21"/>
    <mergeCell ref="H22:H29"/>
    <mergeCell ref="H30:H35"/>
    <mergeCell ref="H36:H41"/>
    <mergeCell ref="H42:H47"/>
    <mergeCell ref="H48:H54"/>
    <mergeCell ref="H55:H61"/>
    <mergeCell ref="H62:H67"/>
    <mergeCell ref="H68:H74"/>
    <mergeCell ref="I4:I5"/>
    <mergeCell ref="I7:I10"/>
    <mergeCell ref="I11:I14"/>
    <mergeCell ref="I16:I19"/>
    <mergeCell ref="I22:I25"/>
    <mergeCell ref="I26:I28"/>
    <mergeCell ref="I30:I33"/>
    <mergeCell ref="I36:I39"/>
    <mergeCell ref="I42:I45"/>
    <mergeCell ref="I48:I51"/>
    <mergeCell ref="I52:I53"/>
    <mergeCell ref="I55:I58"/>
    <mergeCell ref="I59:I60"/>
    <mergeCell ref="I62:I65"/>
    <mergeCell ref="I68:I71"/>
    <mergeCell ref="I72:I73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8661417322835" right="0.62992125984252" top="0.393700787401575" bottom="0.590551181102362" header="0.5" footer="0.5"/>
  <pageSetup paperSize="8" scale="66" pageOrder="overThenDown" orientation="landscape" horizontalDpi="600" verticalDpi="3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12" sqref="E12"/>
    </sheetView>
  </sheetViews>
  <sheetFormatPr defaultColWidth="15.625" defaultRowHeight="24.95" customHeight="1" outlineLevelCol="4"/>
  <cols>
    <col min="1" max="1" width="15.625" style="78"/>
    <col min="2" max="2" width="20.75" customWidth="1"/>
    <col min="3" max="3" width="17.125"/>
    <col min="4" max="4" width="16"/>
    <col min="5" max="5" width="17.125"/>
  </cols>
  <sheetData>
    <row r="1" customHeight="1" spans="1:1">
      <c r="A1" t="s">
        <v>44</v>
      </c>
    </row>
    <row r="2" customHeight="1" spans="1:5">
      <c r="A2" s="43" t="s">
        <v>45</v>
      </c>
      <c r="B2" s="43"/>
      <c r="C2" s="43"/>
      <c r="D2" s="43"/>
      <c r="E2" s="43"/>
    </row>
    <row r="3" customHeight="1" spans="1:5">
      <c r="A3" s="44" t="s">
        <v>2</v>
      </c>
      <c r="B3" s="43"/>
      <c r="C3" s="43"/>
      <c r="D3" s="43"/>
      <c r="E3" s="56" t="s">
        <v>3</v>
      </c>
    </row>
    <row r="4" customHeight="1" spans="1:5">
      <c r="A4" s="49" t="s">
        <v>46</v>
      </c>
      <c r="B4" s="49"/>
      <c r="C4" s="49" t="s">
        <v>47</v>
      </c>
      <c r="D4" s="49"/>
      <c r="E4" s="49"/>
    </row>
    <row r="5" s="55" customFormat="1" customHeight="1" spans="1:5">
      <c r="A5" s="49" t="s">
        <v>48</v>
      </c>
      <c r="B5" s="49" t="s">
        <v>49</v>
      </c>
      <c r="C5" s="49" t="s">
        <v>50</v>
      </c>
      <c r="D5" s="49" t="s">
        <v>51</v>
      </c>
      <c r="E5" s="49" t="s">
        <v>52</v>
      </c>
    </row>
    <row r="6" s="55" customFormat="1" customHeight="1" spans="1:5">
      <c r="A6" s="95">
        <v>2130501</v>
      </c>
      <c r="B6" s="80" t="s">
        <v>53</v>
      </c>
      <c r="C6" s="51">
        <f>SUM(D6:E6)</f>
        <v>1878334.1</v>
      </c>
      <c r="D6" s="49">
        <v>1878334.1</v>
      </c>
      <c r="E6" s="49"/>
    </row>
    <row r="7" s="55" customFormat="1" customHeight="1" spans="1:5">
      <c r="A7" s="95">
        <v>2130502</v>
      </c>
      <c r="B7" s="80" t="s">
        <v>54</v>
      </c>
      <c r="C7" s="51">
        <f>SUM(D7:E7)</f>
        <v>8612300</v>
      </c>
      <c r="D7" s="49"/>
      <c r="E7" s="49">
        <v>8612300</v>
      </c>
    </row>
    <row r="8" customHeight="1" spans="1:5">
      <c r="A8" s="50">
        <v>2080505</v>
      </c>
      <c r="B8" s="50" t="s">
        <v>55</v>
      </c>
      <c r="C8" s="51">
        <f>SUM(D8:E8)</f>
        <v>220233.1</v>
      </c>
      <c r="D8" s="96">
        <v>220233.1</v>
      </c>
      <c r="E8" s="51"/>
    </row>
    <row r="9" customHeight="1" spans="1:5">
      <c r="A9" s="50">
        <v>2080899</v>
      </c>
      <c r="B9" s="50" t="s">
        <v>56</v>
      </c>
      <c r="C9" s="51">
        <f t="shared" ref="C9:C15" si="0">SUM(D9:E9)</f>
        <v>0</v>
      </c>
      <c r="D9" s="51"/>
      <c r="E9" s="51"/>
    </row>
    <row r="10" customHeight="1" spans="1:5">
      <c r="A10" s="50">
        <v>2101101</v>
      </c>
      <c r="B10" s="50" t="s">
        <v>57</v>
      </c>
      <c r="C10" s="51">
        <f t="shared" si="0"/>
        <v>116998.8</v>
      </c>
      <c r="D10" s="71">
        <v>116998.8</v>
      </c>
      <c r="E10" s="51"/>
    </row>
    <row r="11" customHeight="1" spans="1:5">
      <c r="A11" s="50">
        <v>2101102</v>
      </c>
      <c r="B11" s="50" t="s">
        <v>58</v>
      </c>
      <c r="C11" s="51">
        <f t="shared" si="0"/>
        <v>0</v>
      </c>
      <c r="D11" s="51"/>
      <c r="E11" s="51"/>
    </row>
    <row r="12" customHeight="1" spans="1:5">
      <c r="A12" s="50">
        <v>2101103</v>
      </c>
      <c r="B12" s="50" t="s">
        <v>59</v>
      </c>
      <c r="C12" s="51">
        <f t="shared" si="0"/>
        <v>156965.7</v>
      </c>
      <c r="D12" s="71">
        <v>156965.7</v>
      </c>
      <c r="E12" s="51"/>
    </row>
    <row r="13" customHeight="1" spans="1:5">
      <c r="A13" s="50">
        <v>2210201</v>
      </c>
      <c r="B13" s="50" t="s">
        <v>60</v>
      </c>
      <c r="C13" s="51">
        <f t="shared" si="0"/>
        <v>188358.8</v>
      </c>
      <c r="D13" s="51">
        <v>188358.8</v>
      </c>
      <c r="E13" s="51"/>
    </row>
    <row r="14" customHeight="1" spans="1:5">
      <c r="A14" s="95">
        <v>2130504</v>
      </c>
      <c r="B14" s="80" t="s">
        <v>61</v>
      </c>
      <c r="C14" s="51">
        <f t="shared" si="0"/>
        <v>55500000</v>
      </c>
      <c r="D14" s="51"/>
      <c r="E14" s="71">
        <v>55500000</v>
      </c>
    </row>
    <row r="15" customHeight="1" spans="1:5">
      <c r="A15" s="97">
        <v>2130599</v>
      </c>
      <c r="B15" s="80" t="s">
        <v>62</v>
      </c>
      <c r="C15" s="51">
        <f t="shared" si="0"/>
        <v>2932400</v>
      </c>
      <c r="D15" s="51"/>
      <c r="E15" s="51">
        <v>2932400</v>
      </c>
    </row>
    <row r="16" customHeight="1" spans="1:5">
      <c r="A16" s="49" t="s">
        <v>8</v>
      </c>
      <c r="B16" s="49"/>
      <c r="C16" s="51">
        <f>SUM(C6:C15)</f>
        <v>69605590.5</v>
      </c>
      <c r="D16" s="51">
        <f>SUM(D6:D15)</f>
        <v>2560890.5</v>
      </c>
      <c r="E16" s="51">
        <f>SUM(E6:E15)</f>
        <v>67044700</v>
      </c>
    </row>
  </sheetData>
  <mergeCells count="4">
    <mergeCell ref="A2:E2"/>
    <mergeCell ref="A4:B4"/>
    <mergeCell ref="C4:E4"/>
    <mergeCell ref="A16:B1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3" workbookViewId="0">
      <selection activeCell="D16" sqref="D16:D21"/>
    </sheetView>
  </sheetViews>
  <sheetFormatPr defaultColWidth="15.625" defaultRowHeight="24.95" customHeight="1" outlineLevelCol="4"/>
  <cols>
    <col min="1" max="1" width="18.25" style="78" customWidth="1"/>
    <col min="2" max="2" width="30.75" customWidth="1"/>
    <col min="3" max="4" width="16"/>
  </cols>
  <sheetData>
    <row r="1" customHeight="1" spans="1:1">
      <c r="A1" t="s">
        <v>63</v>
      </c>
    </row>
    <row r="2" customHeight="1" spans="1:5">
      <c r="A2" s="43" t="s">
        <v>64</v>
      </c>
      <c r="B2" s="43"/>
      <c r="C2" s="43"/>
      <c r="D2" s="43"/>
      <c r="E2" s="43"/>
    </row>
    <row r="3" customHeight="1" spans="1:5">
      <c r="A3" s="44" t="s">
        <v>2</v>
      </c>
      <c r="E3" s="56" t="s">
        <v>3</v>
      </c>
    </row>
    <row r="4" customHeight="1" spans="1:5">
      <c r="A4" s="81" t="s">
        <v>65</v>
      </c>
      <c r="B4" s="81"/>
      <c r="C4" s="81" t="s">
        <v>66</v>
      </c>
      <c r="D4" s="81"/>
      <c r="E4" s="81"/>
    </row>
    <row r="5" s="55" customFormat="1" customHeight="1" spans="1:5">
      <c r="A5" s="82" t="s">
        <v>48</v>
      </c>
      <c r="B5" s="82" t="s">
        <v>49</v>
      </c>
      <c r="C5" s="82" t="s">
        <v>8</v>
      </c>
      <c r="D5" s="83" t="s">
        <v>67</v>
      </c>
      <c r="E5" s="49" t="s">
        <v>68</v>
      </c>
    </row>
    <row r="6" customHeight="1" spans="1:5">
      <c r="A6" s="84">
        <v>30101</v>
      </c>
      <c r="B6" s="85" t="s">
        <v>69</v>
      </c>
      <c r="C6" s="86">
        <f>SUM(D6:E6)</f>
        <v>420602.8</v>
      </c>
      <c r="D6" s="87">
        <v>420602.8</v>
      </c>
      <c r="E6" s="64"/>
    </row>
    <row r="7" customHeight="1" spans="1:5">
      <c r="A7" s="84">
        <v>30102</v>
      </c>
      <c r="B7" s="85" t="s">
        <v>70</v>
      </c>
      <c r="C7" s="86">
        <f t="shared" ref="C7:C24" si="0">SUM(D7:E7)</f>
        <v>803400</v>
      </c>
      <c r="D7" s="87">
        <v>803400</v>
      </c>
      <c r="E7" s="51"/>
    </row>
    <row r="8" customHeight="1" spans="1:5">
      <c r="A8" s="84">
        <v>30103</v>
      </c>
      <c r="B8" s="85" t="s">
        <v>71</v>
      </c>
      <c r="C8" s="86">
        <f t="shared" si="0"/>
        <v>64629</v>
      </c>
      <c r="D8" s="88">
        <v>64629</v>
      </c>
      <c r="E8" s="89"/>
    </row>
    <row r="9" customHeight="1" spans="1:5">
      <c r="A9" s="84">
        <v>30107</v>
      </c>
      <c r="B9" s="85" t="s">
        <v>72</v>
      </c>
      <c r="C9" s="86">
        <f t="shared" si="0"/>
        <v>0</v>
      </c>
      <c r="D9" s="51"/>
      <c r="E9" s="90"/>
    </row>
    <row r="10" customHeight="1" spans="1:5">
      <c r="A10" s="84">
        <v>30108</v>
      </c>
      <c r="B10" s="85" t="s">
        <v>73</v>
      </c>
      <c r="C10" s="86">
        <f t="shared" si="0"/>
        <v>220233.1</v>
      </c>
      <c r="D10" s="51">
        <v>220233.1</v>
      </c>
      <c r="E10" s="90"/>
    </row>
    <row r="11" customHeight="1" spans="1:5">
      <c r="A11" s="84">
        <v>30110</v>
      </c>
      <c r="B11" s="85" t="s">
        <v>74</v>
      </c>
      <c r="C11" s="86">
        <f t="shared" si="0"/>
        <v>116998.8</v>
      </c>
      <c r="D11" s="88">
        <v>116998.8</v>
      </c>
      <c r="E11" s="90"/>
    </row>
    <row r="12" customHeight="1" spans="1:5">
      <c r="A12" s="84">
        <v>30111</v>
      </c>
      <c r="B12" s="85" t="s">
        <v>75</v>
      </c>
      <c r="C12" s="86">
        <f t="shared" si="0"/>
        <v>156965.7</v>
      </c>
      <c r="D12" s="51">
        <v>156965.7</v>
      </c>
      <c r="E12" s="90"/>
    </row>
    <row r="13" customHeight="1" spans="1:5">
      <c r="A13" s="84">
        <v>30112</v>
      </c>
      <c r="B13" s="85" t="s">
        <v>76</v>
      </c>
      <c r="C13" s="86">
        <f t="shared" si="0"/>
        <v>8258.8</v>
      </c>
      <c r="D13" s="51">
        <v>8258.8</v>
      </c>
      <c r="E13" s="90"/>
    </row>
    <row r="14" customHeight="1" spans="1:5">
      <c r="A14" s="84">
        <v>30113</v>
      </c>
      <c r="B14" s="85" t="s">
        <v>60</v>
      </c>
      <c r="C14" s="86">
        <f t="shared" si="0"/>
        <v>188358.8</v>
      </c>
      <c r="D14" s="88">
        <v>188358.8</v>
      </c>
      <c r="E14" s="90"/>
    </row>
    <row r="15" customHeight="1" spans="1:5">
      <c r="A15" s="84">
        <v>30199</v>
      </c>
      <c r="B15" s="85" t="s">
        <v>77</v>
      </c>
      <c r="C15" s="86">
        <f t="shared" si="0"/>
        <v>0</v>
      </c>
      <c r="D15" s="51"/>
      <c r="E15" s="90"/>
    </row>
    <row r="16" customHeight="1" spans="1:5">
      <c r="A16" s="84">
        <v>30201</v>
      </c>
      <c r="B16" s="85" t="s">
        <v>78</v>
      </c>
      <c r="C16" s="86">
        <f t="shared" si="0"/>
        <v>192000</v>
      </c>
      <c r="D16" s="88">
        <v>192000</v>
      </c>
      <c r="E16" s="91"/>
    </row>
    <row r="17" customHeight="1" spans="1:5">
      <c r="A17" s="84">
        <v>30207</v>
      </c>
      <c r="B17" s="85" t="s">
        <v>79</v>
      </c>
      <c r="C17" s="86">
        <f t="shared" si="0"/>
        <v>24360</v>
      </c>
      <c r="D17" s="88">
        <v>24360</v>
      </c>
      <c r="E17" s="90"/>
    </row>
    <row r="18" customHeight="1" spans="1:5">
      <c r="A18" s="84">
        <v>30228</v>
      </c>
      <c r="B18" s="85" t="s">
        <v>80</v>
      </c>
      <c r="C18" s="86">
        <f t="shared" si="0"/>
        <v>31393.1</v>
      </c>
      <c r="D18" s="88">
        <v>31393.1</v>
      </c>
      <c r="E18" s="90"/>
    </row>
    <row r="19" customHeight="1" spans="1:5">
      <c r="A19" s="84">
        <v>30229</v>
      </c>
      <c r="B19" s="85" t="s">
        <v>81</v>
      </c>
      <c r="C19" s="86">
        <f t="shared" si="0"/>
        <v>499.2</v>
      </c>
      <c r="D19" s="92">
        <v>499.2</v>
      </c>
      <c r="E19" s="90"/>
    </row>
    <row r="20" customHeight="1" spans="1:5">
      <c r="A20" s="84">
        <v>30231</v>
      </c>
      <c r="B20" s="85" t="s">
        <v>82</v>
      </c>
      <c r="C20" s="86">
        <f t="shared" si="0"/>
        <v>13000</v>
      </c>
      <c r="D20" s="88">
        <v>13000</v>
      </c>
      <c r="E20" s="90"/>
    </row>
    <row r="21" customHeight="1" spans="1:5">
      <c r="A21" s="84">
        <v>30239</v>
      </c>
      <c r="B21" s="85" t="s">
        <v>83</v>
      </c>
      <c r="C21" s="86">
        <f t="shared" si="0"/>
        <v>135240</v>
      </c>
      <c r="D21" s="88">
        <v>135240</v>
      </c>
      <c r="E21" s="90"/>
    </row>
    <row r="22" customHeight="1" spans="1:5">
      <c r="A22" s="84">
        <v>30299</v>
      </c>
      <c r="B22" s="85" t="s">
        <v>84</v>
      </c>
      <c r="C22" s="86">
        <f t="shared" si="0"/>
        <v>184951.2</v>
      </c>
      <c r="D22" s="51"/>
      <c r="E22" s="90">
        <v>184951.2</v>
      </c>
    </row>
    <row r="23" customHeight="1" spans="1:5">
      <c r="A23" s="84">
        <v>30305</v>
      </c>
      <c r="B23" s="85" t="s">
        <v>85</v>
      </c>
      <c r="C23" s="86">
        <f t="shared" si="0"/>
        <v>0</v>
      </c>
      <c r="D23" s="51"/>
      <c r="E23" s="90"/>
    </row>
    <row r="24" customHeight="1" spans="1:5">
      <c r="A24" s="84"/>
      <c r="B24" s="85"/>
      <c r="C24" s="86">
        <f t="shared" si="0"/>
        <v>0</v>
      </c>
      <c r="D24" s="51"/>
      <c r="E24" s="90"/>
    </row>
    <row r="25" customHeight="1" spans="1:5">
      <c r="A25" s="82" t="s">
        <v>8</v>
      </c>
      <c r="B25" s="82"/>
      <c r="C25" s="93">
        <f>SUM(C6:C23)</f>
        <v>2560890.5</v>
      </c>
      <c r="D25" s="94">
        <f>SUM(D6:D23)</f>
        <v>2375939.3</v>
      </c>
      <c r="E25" s="93">
        <f>SUM(E7:E23)</f>
        <v>184951.2</v>
      </c>
    </row>
  </sheetData>
  <mergeCells count="4">
    <mergeCell ref="A2:E2"/>
    <mergeCell ref="A4:B4"/>
    <mergeCell ref="C4:E4"/>
    <mergeCell ref="A25:B2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E13" sqref="E13"/>
    </sheetView>
  </sheetViews>
  <sheetFormatPr defaultColWidth="15.625" defaultRowHeight="24.95" customHeight="1"/>
  <cols>
    <col min="1" max="1" width="11.625" customWidth="1"/>
    <col min="2" max="2" width="12.75" customWidth="1"/>
    <col min="3" max="3" width="12.625" customWidth="1"/>
    <col min="6" max="6" width="12.875" customWidth="1"/>
    <col min="7" max="7" width="12.2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86</v>
      </c>
    </row>
    <row r="2" ht="34.5" customHeight="1" spans="1:12">
      <c r="A2" s="43" t="s">
        <v>87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customHeight="1" spans="1:12">
      <c r="A3" s="44" t="s">
        <v>2</v>
      </c>
      <c r="L3" s="56" t="s">
        <v>3</v>
      </c>
    </row>
    <row r="4" ht="29.25" customHeight="1" spans="1:12">
      <c r="A4" s="49" t="s">
        <v>88</v>
      </c>
      <c r="B4" s="49"/>
      <c r="C4" s="49"/>
      <c r="D4" s="49"/>
      <c r="E4" s="49"/>
      <c r="F4" s="49"/>
      <c r="G4" s="49" t="s">
        <v>47</v>
      </c>
      <c r="H4" s="49"/>
      <c r="I4" s="49"/>
      <c r="J4" s="49"/>
      <c r="K4" s="49"/>
      <c r="L4" s="49"/>
    </row>
    <row r="5" s="75" customFormat="1" customHeight="1" spans="1:12">
      <c r="A5" s="77" t="s">
        <v>8</v>
      </c>
      <c r="B5" s="77" t="s">
        <v>89</v>
      </c>
      <c r="C5" s="77" t="s">
        <v>90</v>
      </c>
      <c r="D5" s="77"/>
      <c r="E5" s="77"/>
      <c r="F5" s="77" t="s">
        <v>91</v>
      </c>
      <c r="G5" s="77" t="s">
        <v>8</v>
      </c>
      <c r="H5" s="77" t="s">
        <v>89</v>
      </c>
      <c r="I5" s="77" t="s">
        <v>90</v>
      </c>
      <c r="J5" s="77"/>
      <c r="K5" s="77"/>
      <c r="L5" s="77" t="s">
        <v>91</v>
      </c>
    </row>
    <row r="6" s="75" customFormat="1" customHeight="1" spans="1:12">
      <c r="A6" s="77"/>
      <c r="B6" s="77"/>
      <c r="C6" s="77" t="s">
        <v>50</v>
      </c>
      <c r="D6" s="77" t="s">
        <v>92</v>
      </c>
      <c r="E6" s="77" t="s">
        <v>93</v>
      </c>
      <c r="F6" s="77"/>
      <c r="G6" s="77"/>
      <c r="H6" s="77"/>
      <c r="I6" s="77" t="s">
        <v>50</v>
      </c>
      <c r="J6" s="77" t="s">
        <v>92</v>
      </c>
      <c r="K6" s="77" t="s">
        <v>93</v>
      </c>
      <c r="L6" s="77"/>
    </row>
    <row r="7" ht="39" customHeight="1" spans="1:12">
      <c r="A7" s="80">
        <v>427000</v>
      </c>
      <c r="B7" s="51">
        <v>0</v>
      </c>
      <c r="C7" s="51">
        <v>410000</v>
      </c>
      <c r="D7" s="80">
        <v>180000</v>
      </c>
      <c r="E7" s="80">
        <v>230000</v>
      </c>
      <c r="F7" s="51">
        <v>17000</v>
      </c>
      <c r="G7" s="51">
        <v>251000</v>
      </c>
      <c r="H7" s="51">
        <v>0</v>
      </c>
      <c r="I7" s="51">
        <v>235000</v>
      </c>
      <c r="J7" s="51">
        <v>180000</v>
      </c>
      <c r="K7" s="51">
        <v>55000</v>
      </c>
      <c r="L7" s="51">
        <v>16000</v>
      </c>
    </row>
    <row r="8" ht="40.5" customHeight="1" spans="1:1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customHeight="1" spans="1:1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ht="26.25" customHeight="1" spans="1:12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7" sqref="C7"/>
    </sheetView>
  </sheetViews>
  <sheetFormatPr defaultColWidth="15.625" defaultRowHeight="24.95" customHeight="1" outlineLevelCol="4"/>
  <cols>
    <col min="1" max="1" width="12.5" style="78" customWidth="1"/>
    <col min="2" max="2" width="29.25" customWidth="1"/>
    <col min="3" max="3" width="17.625" customWidth="1"/>
    <col min="4" max="4" width="13.875" customWidth="1"/>
    <col min="5" max="5" width="18" customWidth="1"/>
  </cols>
  <sheetData>
    <row r="1" customHeight="1" spans="1:1">
      <c r="A1" t="s">
        <v>94</v>
      </c>
    </row>
    <row r="2" s="79" customFormat="1" ht="47.25" customHeight="1" spans="1:5">
      <c r="A2" s="43" t="s">
        <v>95</v>
      </c>
      <c r="B2" s="43"/>
      <c r="C2" s="43"/>
      <c r="D2" s="43"/>
      <c r="E2" s="43"/>
    </row>
    <row r="3" customHeight="1" spans="1:5">
      <c r="A3" s="44" t="s">
        <v>2</v>
      </c>
      <c r="E3" s="56" t="s">
        <v>3</v>
      </c>
    </row>
    <row r="4" customHeight="1" spans="1:5">
      <c r="A4" s="49" t="s">
        <v>46</v>
      </c>
      <c r="B4" s="49"/>
      <c r="C4" s="49" t="s">
        <v>47</v>
      </c>
      <c r="D4" s="49"/>
      <c r="E4" s="49"/>
    </row>
    <row r="5" s="55" customFormat="1" customHeight="1" spans="1:5">
      <c r="A5" s="49" t="s">
        <v>48</v>
      </c>
      <c r="B5" s="49" t="s">
        <v>49</v>
      </c>
      <c r="C5" s="49" t="s">
        <v>50</v>
      </c>
      <c r="D5" s="49" t="s">
        <v>51</v>
      </c>
      <c r="E5" s="49" t="s">
        <v>52</v>
      </c>
    </row>
    <row r="6" s="55" customFormat="1" customHeight="1" spans="1:5">
      <c r="A6" s="52">
        <v>2121302</v>
      </c>
      <c r="B6" s="53" t="s">
        <v>96</v>
      </c>
      <c r="C6" s="51">
        <f>D6+E6</f>
        <v>0</v>
      </c>
      <c r="D6" s="49"/>
      <c r="E6" s="49"/>
    </row>
    <row r="7" s="55" customFormat="1" customHeight="1" spans="1:5">
      <c r="A7" s="49"/>
      <c r="B7" s="49"/>
      <c r="C7" s="51">
        <f>D7+E7</f>
        <v>0</v>
      </c>
      <c r="D7" s="49"/>
      <c r="E7" s="49"/>
    </row>
    <row r="8" s="55" customFormat="1" customHeight="1" spans="1:5">
      <c r="A8" s="49"/>
      <c r="B8" s="49"/>
      <c r="C8" s="51">
        <f>D8+E8</f>
        <v>0</v>
      </c>
      <c r="D8" s="49"/>
      <c r="E8" s="49"/>
    </row>
    <row r="9" customHeight="1" spans="1:5">
      <c r="A9" s="52"/>
      <c r="B9" s="53"/>
      <c r="C9" s="51">
        <f>D9+E9</f>
        <v>0</v>
      </c>
      <c r="D9" s="51"/>
      <c r="E9" s="51"/>
    </row>
    <row r="10" customHeight="1" spans="1:5">
      <c r="A10" s="49" t="s">
        <v>8</v>
      </c>
      <c r="B10" s="49"/>
      <c r="C10" s="51">
        <f>D10+E10</f>
        <v>0</v>
      </c>
      <c r="D10" s="51">
        <f>SUM(D9:D9)</f>
        <v>0</v>
      </c>
      <c r="E10" s="51">
        <f>SUM(E9:E9)</f>
        <v>0</v>
      </c>
    </row>
  </sheetData>
  <mergeCells count="4">
    <mergeCell ref="A2:E2"/>
    <mergeCell ref="A4:B4"/>
    <mergeCell ref="C4:E4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E13" sqref="E13"/>
    </sheetView>
  </sheetViews>
  <sheetFormatPr defaultColWidth="15.625" defaultRowHeight="24.95" customHeight="1"/>
  <cols>
    <col min="1" max="1" width="9.625" customWidth="1"/>
    <col min="2" max="2" width="12.75" customWidth="1"/>
    <col min="3" max="3" width="12.625" customWidth="1"/>
    <col min="6" max="6" width="12.875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t="s">
        <v>97</v>
      </c>
    </row>
    <row r="2" ht="34.5" customHeight="1" spans="1:12">
      <c r="A2" s="76" t="s">
        <v>98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customHeight="1" spans="1:12">
      <c r="A3" s="44" t="s">
        <v>2</v>
      </c>
      <c r="L3" s="56" t="s">
        <v>3</v>
      </c>
    </row>
    <row r="4" ht="29.25" customHeight="1" spans="1:12">
      <c r="A4" s="49" t="s">
        <v>88</v>
      </c>
      <c r="B4" s="49"/>
      <c r="C4" s="49"/>
      <c r="D4" s="49"/>
      <c r="E4" s="49"/>
      <c r="F4" s="49"/>
      <c r="G4" s="49" t="s">
        <v>47</v>
      </c>
      <c r="H4" s="49"/>
      <c r="I4" s="49"/>
      <c r="J4" s="49"/>
      <c r="K4" s="49"/>
      <c r="L4" s="49"/>
    </row>
    <row r="5" s="75" customFormat="1" customHeight="1" spans="1:12">
      <c r="A5" s="77" t="s">
        <v>8</v>
      </c>
      <c r="B5" s="77" t="s">
        <v>89</v>
      </c>
      <c r="C5" s="77" t="s">
        <v>90</v>
      </c>
      <c r="D5" s="77"/>
      <c r="E5" s="77"/>
      <c r="F5" s="77" t="s">
        <v>91</v>
      </c>
      <c r="G5" s="77" t="s">
        <v>8</v>
      </c>
      <c r="H5" s="77" t="s">
        <v>89</v>
      </c>
      <c r="I5" s="77" t="s">
        <v>90</v>
      </c>
      <c r="J5" s="77"/>
      <c r="K5" s="77"/>
      <c r="L5" s="77" t="s">
        <v>91</v>
      </c>
    </row>
    <row r="6" s="75" customFormat="1" customHeight="1" spans="1:12">
      <c r="A6" s="77"/>
      <c r="B6" s="77"/>
      <c r="C6" s="77" t="s">
        <v>50</v>
      </c>
      <c r="D6" s="77" t="s">
        <v>92</v>
      </c>
      <c r="E6" s="77" t="s">
        <v>93</v>
      </c>
      <c r="F6" s="77"/>
      <c r="G6" s="77"/>
      <c r="H6" s="77"/>
      <c r="I6" s="77" t="s">
        <v>50</v>
      </c>
      <c r="J6" s="77" t="s">
        <v>92</v>
      </c>
      <c r="K6" s="77" t="s">
        <v>93</v>
      </c>
      <c r="L6" s="77"/>
    </row>
    <row r="7" ht="39" customHeight="1" spans="1:12">
      <c r="A7" s="64">
        <f>B7+C7+F7</f>
        <v>0</v>
      </c>
      <c r="B7" s="64"/>
      <c r="C7" s="64">
        <f>D7+E7</f>
        <v>0</v>
      </c>
      <c r="D7" s="64"/>
      <c r="E7" s="64"/>
      <c r="F7" s="64"/>
      <c r="G7" s="64">
        <f>H7+I7+L7</f>
        <v>0</v>
      </c>
      <c r="H7" s="64"/>
      <c r="I7" s="64">
        <f>J7+K7</f>
        <v>0</v>
      </c>
      <c r="J7" s="64"/>
      <c r="K7" s="64"/>
      <c r="L7" s="64"/>
    </row>
    <row r="8" ht="40.5" customHeight="1" spans="1:1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customHeight="1" spans="1:12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ht="26.25" customHeight="1" spans="1:12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22" workbookViewId="0">
      <selection activeCell="F9" sqref="F9"/>
    </sheetView>
  </sheetViews>
  <sheetFormatPr defaultColWidth="9" defaultRowHeight="24.95" customHeight="1" outlineLevelCol="3"/>
  <cols>
    <col min="1" max="1" width="37.5" customWidth="1"/>
    <col min="2" max="2" width="17.125" customWidth="1"/>
    <col min="3" max="3" width="36.125" customWidth="1"/>
    <col min="4" max="4" width="17.5" customWidth="1"/>
  </cols>
  <sheetData>
    <row r="1" customHeight="1" spans="1:1">
      <c r="A1" t="s">
        <v>99</v>
      </c>
    </row>
    <row r="2" ht="40.5" customHeight="1" spans="1:4">
      <c r="A2" s="43" t="s">
        <v>100</v>
      </c>
      <c r="B2" s="43"/>
      <c r="C2" s="43"/>
      <c r="D2" s="43"/>
    </row>
    <row r="3" customHeight="1" spans="1:4">
      <c r="A3" s="44" t="s">
        <v>2</v>
      </c>
      <c r="D3" s="56" t="s">
        <v>3</v>
      </c>
    </row>
    <row r="4" customHeight="1" spans="1:4">
      <c r="A4" s="68" t="s">
        <v>101</v>
      </c>
      <c r="B4" s="68"/>
      <c r="C4" s="68" t="s">
        <v>102</v>
      </c>
      <c r="D4" s="68"/>
    </row>
    <row r="5" customHeight="1" spans="1:4">
      <c r="A5" s="68" t="s">
        <v>103</v>
      </c>
      <c r="B5" s="68" t="s">
        <v>104</v>
      </c>
      <c r="C5" s="68" t="s">
        <v>103</v>
      </c>
      <c r="D5" s="68" t="s">
        <v>104</v>
      </c>
    </row>
    <row r="6" ht="20.1" customHeight="1" spans="1:4">
      <c r="A6" s="64" t="s">
        <v>13</v>
      </c>
      <c r="B6" s="51">
        <v>69605590.5</v>
      </c>
      <c r="C6" s="69" t="s">
        <v>14</v>
      </c>
      <c r="D6" s="51"/>
    </row>
    <row r="7" ht="20.1" customHeight="1" spans="1:4">
      <c r="A7" s="64" t="s">
        <v>15</v>
      </c>
      <c r="B7" s="66"/>
      <c r="C7" s="69" t="s">
        <v>16</v>
      </c>
      <c r="D7" s="51"/>
    </row>
    <row r="8" ht="20.1" customHeight="1" spans="1:4">
      <c r="A8" s="70"/>
      <c r="B8" s="66"/>
      <c r="C8" s="69" t="s">
        <v>17</v>
      </c>
      <c r="D8" s="51"/>
    </row>
    <row r="9" ht="20.1" customHeight="1" spans="1:4">
      <c r="A9" s="70"/>
      <c r="B9" s="66"/>
      <c r="C9" s="69" t="s">
        <v>18</v>
      </c>
      <c r="D9" s="51"/>
    </row>
    <row r="10" ht="20.1" customHeight="1" spans="1:4">
      <c r="A10" s="70"/>
      <c r="B10" s="66"/>
      <c r="C10" s="69" t="s">
        <v>19</v>
      </c>
      <c r="D10" s="51"/>
    </row>
    <row r="11" ht="20.1" customHeight="1" spans="1:4">
      <c r="A11" s="70"/>
      <c r="B11" s="66"/>
      <c r="C11" s="69" t="s">
        <v>20</v>
      </c>
      <c r="D11" s="51"/>
    </row>
    <row r="12" ht="20.1" customHeight="1" spans="1:4">
      <c r="A12" s="70"/>
      <c r="B12" s="66"/>
      <c r="C12" s="69" t="s">
        <v>21</v>
      </c>
      <c r="D12" s="51"/>
    </row>
    <row r="13" ht="20.1" customHeight="1" spans="1:4">
      <c r="A13" s="70"/>
      <c r="B13" s="66"/>
      <c r="C13" s="69" t="s">
        <v>22</v>
      </c>
      <c r="D13" s="71">
        <v>220233.1</v>
      </c>
    </row>
    <row r="14" ht="20.1" customHeight="1" spans="1:4">
      <c r="A14" s="70"/>
      <c r="B14" s="66"/>
      <c r="C14" s="69" t="s">
        <v>23</v>
      </c>
      <c r="D14" s="51"/>
    </row>
    <row r="15" ht="20.1" customHeight="1" spans="1:4">
      <c r="A15" s="70"/>
      <c r="B15" s="66"/>
      <c r="C15" s="69" t="s">
        <v>24</v>
      </c>
      <c r="D15" s="71">
        <v>273964.5</v>
      </c>
    </row>
    <row r="16" ht="20.1" customHeight="1" spans="1:4">
      <c r="A16" s="70"/>
      <c r="B16" s="66"/>
      <c r="C16" s="69" t="s">
        <v>25</v>
      </c>
      <c r="D16" s="51"/>
    </row>
    <row r="17" ht="20.1" customHeight="1" spans="1:4">
      <c r="A17" s="70"/>
      <c r="B17" s="66"/>
      <c r="C17" s="69" t="s">
        <v>26</v>
      </c>
      <c r="D17" s="51"/>
    </row>
    <row r="18" ht="20.1" customHeight="1" spans="1:4">
      <c r="A18" s="70"/>
      <c r="B18" s="66"/>
      <c r="C18" s="69" t="s">
        <v>27</v>
      </c>
      <c r="D18" s="51">
        <v>68923034.1</v>
      </c>
    </row>
    <row r="19" ht="20.1" customHeight="1" spans="1:4">
      <c r="A19" s="70"/>
      <c r="B19" s="66"/>
      <c r="C19" s="69" t="s">
        <v>28</v>
      </c>
      <c r="D19" s="51"/>
    </row>
    <row r="20" ht="20.1" customHeight="1" spans="1:4">
      <c r="A20" s="70"/>
      <c r="B20" s="66"/>
      <c r="C20" s="69" t="s">
        <v>29</v>
      </c>
      <c r="D20" s="51"/>
    </row>
    <row r="21" ht="20.1" customHeight="1" spans="1:4">
      <c r="A21" s="70"/>
      <c r="B21" s="66"/>
      <c r="C21" s="69" t="s">
        <v>30</v>
      </c>
      <c r="D21" s="51"/>
    </row>
    <row r="22" ht="20.1" customHeight="1" spans="1:4">
      <c r="A22" s="70"/>
      <c r="B22" s="66"/>
      <c r="C22" s="69" t="s">
        <v>31</v>
      </c>
      <c r="D22" s="51"/>
    </row>
    <row r="23" ht="20.1" customHeight="1" spans="1:4">
      <c r="A23" s="72"/>
      <c r="B23" s="66"/>
      <c r="C23" s="69" t="s">
        <v>32</v>
      </c>
      <c r="D23" s="51"/>
    </row>
    <row r="24" ht="20.1" customHeight="1" spans="1:4">
      <c r="A24" s="72"/>
      <c r="B24" s="66"/>
      <c r="C24" s="69" t="s">
        <v>33</v>
      </c>
      <c r="D24" s="51"/>
    </row>
    <row r="25" ht="20.1" customHeight="1" spans="1:4">
      <c r="A25" s="72"/>
      <c r="B25" s="66"/>
      <c r="C25" s="69" t="s">
        <v>34</v>
      </c>
      <c r="D25" s="71">
        <v>188358.8</v>
      </c>
    </row>
    <row r="26" ht="20.1" customHeight="1" spans="1:4">
      <c r="A26" s="72"/>
      <c r="B26" s="66"/>
      <c r="C26" s="69" t="s">
        <v>35</v>
      </c>
      <c r="D26" s="51"/>
    </row>
    <row r="27" ht="20.1" customHeight="1" spans="1:4">
      <c r="A27" s="72"/>
      <c r="B27" s="66"/>
      <c r="C27" s="69" t="s">
        <v>36</v>
      </c>
      <c r="D27" s="51"/>
    </row>
    <row r="28" ht="20.1" customHeight="1" spans="1:4">
      <c r="A28" s="72"/>
      <c r="B28" s="66"/>
      <c r="C28" s="69" t="s">
        <v>37</v>
      </c>
      <c r="D28" s="51"/>
    </row>
    <row r="29" ht="20.1" customHeight="1" spans="1:4">
      <c r="A29" s="72"/>
      <c r="B29" s="66"/>
      <c r="C29" s="69" t="s">
        <v>38</v>
      </c>
      <c r="D29" s="51"/>
    </row>
    <row r="30" ht="20.1" customHeight="1" spans="1:4">
      <c r="A30" s="72"/>
      <c r="B30" s="66"/>
      <c r="C30" s="69" t="s">
        <v>39</v>
      </c>
      <c r="D30" s="51"/>
    </row>
    <row r="31" ht="20.1" customHeight="1" spans="1:4">
      <c r="A31" s="72"/>
      <c r="B31" s="66"/>
      <c r="C31" s="69" t="s">
        <v>40</v>
      </c>
      <c r="D31" s="51"/>
    </row>
    <row r="32" ht="20.1" customHeight="1" spans="1:4">
      <c r="A32" s="73"/>
      <c r="B32" s="66"/>
      <c r="C32" s="69" t="s">
        <v>41</v>
      </c>
      <c r="D32" s="51"/>
    </row>
    <row r="33" ht="20.1" customHeight="1" spans="1:4">
      <c r="A33" s="72"/>
      <c r="B33" s="66"/>
      <c r="C33" s="74"/>
      <c r="D33" s="51"/>
    </row>
    <row r="34" ht="20.1" customHeight="1" spans="1:4">
      <c r="A34" s="68" t="s">
        <v>105</v>
      </c>
      <c r="B34" s="51">
        <f>SUM(B7+B6)</f>
        <v>69605590.5</v>
      </c>
      <c r="C34" s="68" t="s">
        <v>106</v>
      </c>
      <c r="D34" s="51">
        <f>SUM(D6:D33)</f>
        <v>69605590.5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F11" sqref="F11"/>
    </sheetView>
  </sheetViews>
  <sheetFormatPr defaultColWidth="15.625" defaultRowHeight="24.95" customHeight="1" outlineLevelRow="6"/>
  <cols>
    <col min="1" max="1" width="14.375" customWidth="1"/>
    <col min="2" max="2" width="17.125" customWidth="1"/>
    <col min="3" max="4" width="14.375" customWidth="1"/>
    <col min="5" max="5" width="16.25" customWidth="1"/>
    <col min="6" max="6" width="17.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Height="1" spans="1:1">
      <c r="A1" t="s">
        <v>107</v>
      </c>
    </row>
    <row r="2" ht="35.25" customHeight="1" spans="1:12">
      <c r="A2" s="58" t="s">
        <v>108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customHeight="1" spans="1:12">
      <c r="A3" s="44"/>
      <c r="L3" s="67" t="s">
        <v>3</v>
      </c>
    </row>
    <row r="4" s="57" customFormat="1" ht="17.25" customHeight="1" spans="1:12">
      <c r="A4" s="59" t="s">
        <v>109</v>
      </c>
      <c r="B4" s="60" t="s">
        <v>110</v>
      </c>
      <c r="C4" s="60" t="s">
        <v>111</v>
      </c>
      <c r="D4" s="60" t="s">
        <v>112</v>
      </c>
      <c r="E4" s="60" t="s">
        <v>113</v>
      </c>
      <c r="F4" s="60" t="s">
        <v>114</v>
      </c>
      <c r="G4" s="60" t="s">
        <v>115</v>
      </c>
      <c r="H4" s="60" t="s">
        <v>116</v>
      </c>
      <c r="I4" s="60" t="s">
        <v>117</v>
      </c>
      <c r="J4" s="60" t="s">
        <v>118</v>
      </c>
      <c r="K4" s="60" t="s">
        <v>119</v>
      </c>
      <c r="L4" s="60" t="s">
        <v>120</v>
      </c>
    </row>
    <row r="5" s="57" customFormat="1" ht="17.25" customHeight="1" spans="1:12">
      <c r="A5" s="61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="57" customFormat="1" ht="17.25" customHeight="1" spans="1:12">
      <c r="A6" s="62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ht="57" customHeight="1" spans="1:12">
      <c r="A7" s="63"/>
      <c r="B7" s="51">
        <f>E7</f>
        <v>69605590.5</v>
      </c>
      <c r="C7" s="64"/>
      <c r="D7" s="64"/>
      <c r="E7" s="65">
        <f>F7+G7</f>
        <v>69605590.5</v>
      </c>
      <c r="F7" s="51">
        <v>69605590.5</v>
      </c>
      <c r="G7" s="66"/>
      <c r="H7" s="64"/>
      <c r="I7" s="64"/>
      <c r="J7" s="64"/>
      <c r="K7" s="64"/>
      <c r="L7" s="64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1" bottom="0.747916666666667" header="0.313888888888889" footer="0.313888888888889"/>
  <pageSetup paperSize="9" scale="6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B13" sqref="B13"/>
    </sheetView>
  </sheetViews>
  <sheetFormatPr defaultColWidth="15.625" defaultRowHeight="24.95" customHeight="1"/>
  <cols>
    <col min="1" max="1" width="11.75" customWidth="1"/>
    <col min="3" max="3" width="16.5" customWidth="1"/>
    <col min="4" max="4" width="14.375" customWidth="1"/>
    <col min="5" max="5" width="16.5" customWidth="1"/>
    <col min="6" max="6" width="14.875" customWidth="1"/>
    <col min="7" max="7" width="16.125" customWidth="1"/>
    <col min="8" max="8" width="17.125" customWidth="1"/>
    <col min="9" max="9" width="8.875" customWidth="1"/>
  </cols>
  <sheetData>
    <row r="1" customHeight="1" spans="1:1">
      <c r="A1" t="s">
        <v>121</v>
      </c>
    </row>
    <row r="2" ht="31.5" customHeight="1" spans="1:9">
      <c r="A2" s="43" t="s">
        <v>122</v>
      </c>
      <c r="B2" s="43"/>
      <c r="C2" s="43"/>
      <c r="D2" s="43"/>
      <c r="E2" s="43"/>
      <c r="F2" s="43"/>
      <c r="G2" s="43"/>
      <c r="H2" s="43"/>
      <c r="I2" s="43"/>
    </row>
    <row r="3" customHeight="1" spans="1:9">
      <c r="A3" s="44" t="s">
        <v>2</v>
      </c>
      <c r="I3" s="56" t="s">
        <v>3</v>
      </c>
    </row>
    <row r="4" s="42" customFormat="1" customHeight="1" spans="1:9">
      <c r="A4" s="45" t="s">
        <v>46</v>
      </c>
      <c r="B4" s="45"/>
      <c r="C4" s="46" t="s">
        <v>8</v>
      </c>
      <c r="D4" s="47" t="s">
        <v>51</v>
      </c>
      <c r="E4" s="48"/>
      <c r="F4" s="48"/>
      <c r="G4" s="46" t="s">
        <v>52</v>
      </c>
      <c r="H4" s="46"/>
      <c r="I4" s="46"/>
    </row>
    <row r="5" s="42" customFormat="1" ht="36.75" customHeight="1" spans="1:9">
      <c r="A5" s="45" t="s">
        <v>48</v>
      </c>
      <c r="B5" s="45" t="s">
        <v>49</v>
      </c>
      <c r="C5" s="46"/>
      <c r="D5" s="46" t="s">
        <v>50</v>
      </c>
      <c r="E5" s="49" t="s">
        <v>67</v>
      </c>
      <c r="F5" s="49" t="s">
        <v>68</v>
      </c>
      <c r="G5" s="46" t="s">
        <v>50</v>
      </c>
      <c r="H5" s="46" t="s">
        <v>123</v>
      </c>
      <c r="I5" s="46" t="s">
        <v>124</v>
      </c>
    </row>
    <row r="6" customHeight="1" spans="1:9">
      <c r="A6" s="50">
        <v>2080505</v>
      </c>
      <c r="B6" s="50" t="s">
        <v>55</v>
      </c>
      <c r="C6" s="51">
        <f>D6+G6</f>
        <v>220233.1</v>
      </c>
      <c r="D6" s="51">
        <f>E6+F6</f>
        <v>220233.1</v>
      </c>
      <c r="E6" s="51">
        <v>220233.1</v>
      </c>
      <c r="F6" s="51"/>
      <c r="G6" s="51">
        <f>H6+I6</f>
        <v>0</v>
      </c>
      <c r="H6" s="51"/>
      <c r="I6" s="51"/>
    </row>
    <row r="7" customHeight="1" spans="1:9">
      <c r="A7" s="50">
        <v>2080899</v>
      </c>
      <c r="B7" s="50" t="s">
        <v>56</v>
      </c>
      <c r="C7" s="51">
        <f t="shared" ref="C7:C15" si="0">D7+G7</f>
        <v>0</v>
      </c>
      <c r="D7" s="51">
        <f t="shared" ref="D7:D15" si="1">E7+F7</f>
        <v>0</v>
      </c>
      <c r="E7" s="51"/>
      <c r="F7" s="51"/>
      <c r="G7" s="51">
        <f t="shared" ref="G7:G16" si="2">H7+I7</f>
        <v>0</v>
      </c>
      <c r="H7" s="51"/>
      <c r="I7" s="51"/>
    </row>
    <row r="8" customHeight="1" spans="1:9">
      <c r="A8" s="50">
        <v>2101101</v>
      </c>
      <c r="B8" s="50" t="s">
        <v>57</v>
      </c>
      <c r="C8" s="51">
        <f t="shared" si="0"/>
        <v>116998.8</v>
      </c>
      <c r="D8" s="51">
        <f t="shared" si="1"/>
        <v>116998.8</v>
      </c>
      <c r="E8" s="51">
        <v>116998.8</v>
      </c>
      <c r="F8" s="51"/>
      <c r="G8" s="51">
        <f t="shared" si="2"/>
        <v>0</v>
      </c>
      <c r="H8" s="51"/>
      <c r="I8" s="51"/>
    </row>
    <row r="9" customHeight="1" spans="1:9">
      <c r="A9" s="50">
        <v>2101102</v>
      </c>
      <c r="B9" s="50" t="s">
        <v>58</v>
      </c>
      <c r="C9" s="51">
        <f t="shared" si="0"/>
        <v>0</v>
      </c>
      <c r="D9" s="51">
        <f t="shared" si="1"/>
        <v>0</v>
      </c>
      <c r="E9" s="51"/>
      <c r="F9" s="51"/>
      <c r="G9" s="51">
        <f t="shared" si="2"/>
        <v>0</v>
      </c>
      <c r="H9" s="51"/>
      <c r="I9" s="51"/>
    </row>
    <row r="10" customHeight="1" spans="1:9">
      <c r="A10" s="50">
        <v>2101103</v>
      </c>
      <c r="B10" s="50" t="s">
        <v>59</v>
      </c>
      <c r="C10" s="51">
        <f t="shared" si="0"/>
        <v>156965.7</v>
      </c>
      <c r="D10" s="51">
        <f t="shared" si="1"/>
        <v>156965.7</v>
      </c>
      <c r="E10" s="51">
        <v>156965.7</v>
      </c>
      <c r="F10" s="51"/>
      <c r="G10" s="51">
        <f t="shared" si="2"/>
        <v>0</v>
      </c>
      <c r="H10" s="51"/>
      <c r="I10" s="51"/>
    </row>
    <row r="11" customHeight="1" spans="1:9">
      <c r="A11" s="50">
        <v>2120501</v>
      </c>
      <c r="B11" s="50" t="s">
        <v>125</v>
      </c>
      <c r="C11" s="51">
        <f t="shared" si="0"/>
        <v>0</v>
      </c>
      <c r="D11" s="51">
        <f t="shared" si="1"/>
        <v>0</v>
      </c>
      <c r="E11" s="51"/>
      <c r="F11" s="51"/>
      <c r="G11" s="51">
        <f t="shared" si="2"/>
        <v>0</v>
      </c>
      <c r="H11" s="51"/>
      <c r="I11" s="51"/>
    </row>
    <row r="12" customHeight="1" spans="1:9">
      <c r="A12" s="52">
        <v>2121302</v>
      </c>
      <c r="B12" s="53" t="s">
        <v>96</v>
      </c>
      <c r="C12" s="51">
        <f t="shared" si="0"/>
        <v>0</v>
      </c>
      <c r="D12" s="51">
        <f t="shared" si="1"/>
        <v>0</v>
      </c>
      <c r="E12" s="51"/>
      <c r="F12" s="51"/>
      <c r="G12" s="51">
        <f t="shared" si="2"/>
        <v>0</v>
      </c>
      <c r="H12" s="51"/>
      <c r="I12" s="51"/>
    </row>
    <row r="13" customHeight="1" spans="1:9">
      <c r="A13" s="50">
        <v>2210201</v>
      </c>
      <c r="B13" s="50" t="s">
        <v>60</v>
      </c>
      <c r="C13" s="51">
        <f t="shared" si="0"/>
        <v>188358.8</v>
      </c>
      <c r="D13" s="51">
        <f t="shared" si="1"/>
        <v>188358.8</v>
      </c>
      <c r="E13" s="51">
        <v>188358.8</v>
      </c>
      <c r="F13" s="51"/>
      <c r="G13" s="51">
        <f t="shared" si="2"/>
        <v>0</v>
      </c>
      <c r="H13" s="51"/>
      <c r="I13" s="51"/>
    </row>
    <row r="14" customHeight="1" spans="1:9">
      <c r="A14" s="49" t="s">
        <v>8</v>
      </c>
      <c r="B14" s="49"/>
      <c r="C14" s="51">
        <f>SUM(C6:C13)</f>
        <v>682556.4</v>
      </c>
      <c r="D14" s="51">
        <f t="shared" ref="D14:I14" si="3">SUM(D6:D13)</f>
        <v>682556.4</v>
      </c>
      <c r="E14" s="51">
        <f t="shared" si="3"/>
        <v>682556.4</v>
      </c>
      <c r="F14" s="51">
        <f t="shared" si="3"/>
        <v>0</v>
      </c>
      <c r="G14" s="51">
        <f t="shared" si="3"/>
        <v>0</v>
      </c>
      <c r="H14" s="51">
        <f t="shared" si="3"/>
        <v>0</v>
      </c>
      <c r="I14" s="51">
        <f t="shared" si="3"/>
        <v>0</v>
      </c>
    </row>
    <row r="15" ht="32.25" customHeight="1" spans="1:9">
      <c r="A15" s="54"/>
      <c r="B15" s="54"/>
      <c r="C15" s="54"/>
      <c r="D15" s="54"/>
      <c r="E15" s="54"/>
      <c r="F15" s="54"/>
      <c r="G15" s="54"/>
      <c r="H15" s="54"/>
      <c r="I15" s="54"/>
    </row>
    <row r="16" ht="30.75" customHeight="1" spans="1:9">
      <c r="A16" s="55"/>
      <c r="B16" s="55"/>
      <c r="C16" s="55"/>
      <c r="D16" s="55"/>
      <c r="E16" s="55"/>
      <c r="F16" s="55"/>
      <c r="G16" s="55"/>
      <c r="H16" s="55"/>
      <c r="I16" s="55"/>
    </row>
    <row r="17" customHeight="1" spans="7:7">
      <c r="G17" t="s">
        <v>126</v>
      </c>
    </row>
  </sheetData>
  <mergeCells count="8">
    <mergeCell ref="A2:I2"/>
    <mergeCell ref="A4:B4"/>
    <mergeCell ref="D4:F4"/>
    <mergeCell ref="G4:I4"/>
    <mergeCell ref="A14:B14"/>
    <mergeCell ref="A15:I15"/>
    <mergeCell ref="A16:I16"/>
    <mergeCell ref="C4:C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政府性基金预算“三公”经费支出表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user</cp:lastModifiedBy>
  <dcterms:created xsi:type="dcterms:W3CDTF">2017-01-10T03:02:00Z</dcterms:created>
  <cp:lastPrinted>2018-02-05T07:46:00Z</cp:lastPrinted>
  <dcterms:modified xsi:type="dcterms:W3CDTF">2020-08-18T02:56:35Z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