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1000" firstSheet="1" activeTab="9"/>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政府性基金预算“三公”经费支出表" sheetId="6" r:id="rId6"/>
    <sheet name="部门收支总表" sheetId="7" r:id="rId7"/>
    <sheet name="部门收入总表" sheetId="8" r:id="rId8"/>
    <sheet name="部门支出总表" sheetId="9" r:id="rId9"/>
    <sheet name="项目支出绩效信息表" sheetId="10" r:id="rId10"/>
  </sheets>
  <definedNames>
    <definedName name="_xlnm.Print_Area" localSheetId="6">部门收支总表!$1:$35</definedName>
    <definedName name="_xlnm.Print_Titles" localSheetId="9">项目支出绩效信息表!$1:$5</definedName>
    <definedName name="_xlnm.Print_Area" localSheetId="9">项目支出绩效信息表!$A$1:$P$60</definedName>
  </definedNames>
  <calcPr calcId="144525" concurrentCalc="0"/>
</workbook>
</file>

<file path=xl/sharedStrings.xml><?xml version="1.0" encoding="utf-8"?>
<sst xmlns="http://schemas.openxmlformats.org/spreadsheetml/2006/main" count="299">
  <si>
    <t>附件1-1</t>
  </si>
  <si>
    <t>财政拨款收支总表</t>
  </si>
  <si>
    <t>部门：儋州市应急管理局</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</si>
  <si>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</si>
  <si>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</si>
  <si>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</si>
  <si>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</si>
  <si>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</si>
  <si>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</si>
  <si>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</si>
  <si>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</si>
  <si>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</si>
  <si>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</si>
  <si>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</si>
  <si>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</si>
  <si>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</si>
  <si>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</si>
  <si>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</si>
  <si>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</si>
  <si>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</si>
  <si>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</si>
  <si>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</si>
  <si>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</si>
  <si>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</si>
  <si>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</si>
  <si>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</si>
  <si>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</si>
  <si>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</si>
  <si>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</si>
  <si>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（十五）资源勘探信息等支出(215)</t>
  </si>
  <si>
    <t>（十六）商业服务业等支出(216)</t>
  </si>
  <si>
    <t>（十七）金融支出(217)</t>
  </si>
  <si>
    <t>（十八）援助其他地区支出(219)</t>
  </si>
  <si>
    <t>（十九）国土海洋气象等支出(220)</t>
  </si>
  <si>
    <t>（二十）住房保障支出(221)</t>
  </si>
  <si>
    <t>（二十一）粮油物资储备支出(222)</t>
  </si>
  <si>
    <t xml:space="preserve"> (二十二)灾害防治及应急管理支出（224）</t>
  </si>
  <si>
    <t>（二十三）预备费(227)</t>
  </si>
  <si>
    <t>（二十四）其它支出(229)</t>
  </si>
  <si>
    <t>（二十五）转移性支出(230)</t>
  </si>
  <si>
    <t>（二十六）债务还本支出(231)</t>
  </si>
  <si>
    <t>（二十七）债务付息支出(232)</t>
  </si>
  <si>
    <t>（二十八）债务发行费用支出(233)</t>
  </si>
  <si>
    <t>收入总计</t>
  </si>
  <si>
    <t>支出总计</t>
  </si>
  <si>
    <t>附件1-2</t>
  </si>
  <si>
    <t>一般公共预算支出表</t>
  </si>
  <si>
    <t>支出功能分类科目</t>
  </si>
  <si>
    <t>2020年预算数</t>
  </si>
  <si>
    <t>科目编码</t>
  </si>
  <si>
    <t>科目名称</t>
  </si>
  <si>
    <t>小计</t>
  </si>
  <si>
    <t>基本支出</t>
  </si>
  <si>
    <t>项目支出</t>
  </si>
  <si>
    <t>机关事业单位基本养老保险缴费支出</t>
  </si>
  <si>
    <t>行政单位医疗</t>
  </si>
  <si>
    <t>事业单位医疗</t>
  </si>
  <si>
    <t>公务员医疗补助</t>
  </si>
  <si>
    <t>住房公积金</t>
  </si>
  <si>
    <t>行政运行</t>
  </si>
  <si>
    <t>一般行政管理事务</t>
  </si>
  <si>
    <t>应急救援</t>
  </si>
  <si>
    <t>事业运行</t>
  </si>
  <si>
    <t>其他应急管理支出</t>
  </si>
  <si>
    <t>地震预测预报</t>
  </si>
  <si>
    <t>地震应急救援</t>
  </si>
  <si>
    <t>地震事业机构</t>
  </si>
  <si>
    <t>其他地震事务支出</t>
  </si>
  <si>
    <t>其他自然灾害防治支出</t>
  </si>
  <si>
    <t>地方自然灾害生活补助</t>
  </si>
  <si>
    <t>其他灾害防治及应急管理支出</t>
  </si>
  <si>
    <t>附件1-3</t>
  </si>
  <si>
    <t>一般公共预算基本支出表</t>
  </si>
  <si>
    <t>支出经济分类科目</t>
  </si>
  <si>
    <t>2020年基本支出</t>
  </si>
  <si>
    <t>人员经费</t>
  </si>
  <si>
    <t>公用经费</t>
  </si>
  <si>
    <t>基本工资</t>
  </si>
  <si>
    <t>津贴补贴</t>
  </si>
  <si>
    <t>奖金</t>
  </si>
  <si>
    <t>绩效工资</t>
  </si>
  <si>
    <t>机关事业单位基本养老保险缴费</t>
  </si>
  <si>
    <t>城镇职工基本医疗保险缴费</t>
  </si>
  <si>
    <t>公务员医疗补助缴费</t>
  </si>
  <si>
    <t>其他社会保障缴费</t>
  </si>
  <si>
    <t>其他工资福利支出</t>
  </si>
  <si>
    <t>办公费</t>
  </si>
  <si>
    <t>邮电费</t>
  </si>
  <si>
    <t>工会经费</t>
  </si>
  <si>
    <t>福利费</t>
  </si>
  <si>
    <t>公务用车运行维护费</t>
  </si>
  <si>
    <t>其他交通费用</t>
  </si>
  <si>
    <t>其他商品和服务支出</t>
  </si>
  <si>
    <t>生活补助</t>
  </si>
  <si>
    <t>附件1-4</t>
  </si>
  <si>
    <t>一般公共预算“三公”经费支出表</t>
  </si>
  <si>
    <t>2019年预算数</t>
  </si>
  <si>
    <t>因公出国（境）费</t>
  </si>
  <si>
    <t>公务用车购置及运行费</t>
  </si>
  <si>
    <t>公务接待费</t>
  </si>
  <si>
    <t>公务用车购置费</t>
  </si>
  <si>
    <t>公务用车运行费</t>
  </si>
  <si>
    <t>附件1-5</t>
  </si>
  <si>
    <t>政府性基金预算支出表</t>
  </si>
  <si>
    <t>部门：</t>
  </si>
  <si>
    <t>城市环境卫生</t>
  </si>
  <si>
    <t>附件1-6</t>
  </si>
  <si>
    <t>政府性基金预算“三公”经费支出表</t>
  </si>
  <si>
    <t>附件1-7</t>
  </si>
  <si>
    <t>部门收支总表</t>
  </si>
  <si>
    <t>收     入</t>
  </si>
  <si>
    <t>支     出</t>
  </si>
  <si>
    <t>项    目</t>
  </si>
  <si>
    <t>本年预算</t>
  </si>
  <si>
    <t>（二十二）灾害防治及应急管理支出（224）</t>
  </si>
  <si>
    <t>收 入 总 计</t>
  </si>
  <si>
    <t>支 出 总 计</t>
  </si>
  <si>
    <t>附件1-8</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</si>
  <si>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</si>
  <si>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</si>
  <si>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</si>
  <si>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</si>
  <si>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</si>
  <si>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</si>
  <si>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</si>
  <si>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</si>
  <si>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</si>
  <si>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</si>
  <si>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</si>
  <si>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</si>
  <si>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</si>
  <si>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儋州市应急管理局</t>
  </si>
  <si>
    <t>附件1-9</t>
  </si>
  <si>
    <t>部门支出总表</t>
  </si>
  <si>
    <t>本级</t>
  </si>
  <si>
    <t>下级</t>
  </si>
  <si>
    <t>·</t>
  </si>
  <si>
    <t>附件1-10</t>
  </si>
  <si>
    <t>项目支出绩效表</t>
  </si>
  <si>
    <t>预算年度：2020</t>
  </si>
  <si>
    <t>金额单位：</t>
  </si>
  <si>
    <t>元</t>
  </si>
  <si>
    <t>项目名称</t>
  </si>
  <si>
    <t>单位名称</t>
  </si>
  <si>
    <t>绩效目标</t>
  </si>
  <si>
    <t>一级指标</t>
  </si>
  <si>
    <t>二级指标</t>
  </si>
  <si>
    <t>三级指标</t>
  </si>
  <si>
    <t>绩效指标性质</t>
  </si>
  <si>
    <t>绩效指标值</t>
  </si>
  <si>
    <t>绩效度量单位</t>
  </si>
  <si>
    <t>权重</t>
  </si>
  <si>
    <t>指标方向性</t>
  </si>
  <si>
    <t>目标1</t>
  </si>
  <si>
    <t>目标2</t>
  </si>
  <si>
    <t>目标3</t>
  </si>
  <si>
    <t>目标4</t>
  </si>
  <si>
    <t>目标5</t>
  </si>
  <si>
    <t>合计：</t>
  </si>
  <si>
    <t>重大应急处理宣教和安全生产法规宣传培训和执法工作</t>
  </si>
  <si>
    <t>安全生产宣传教育培训次数以及执法次数</t>
  </si>
  <si>
    <t>产出指标</t>
  </si>
  <si>
    <t>数量指标</t>
  </si>
  <si>
    <t xml:space="preserve"> 安全生产宣传教育培训次数以及执法次数</t>
  </si>
  <si>
    <t>≥</t>
  </si>
  <si>
    <t>人次</t>
  </si>
  <si>
    <t>正向指标</t>
  </si>
  <si>
    <t>时效指标</t>
  </si>
  <si>
    <t>培训及时性</t>
  </si>
  <si>
    <t>%</t>
  </si>
  <si>
    <t>成本指标</t>
  </si>
  <si>
    <t>成本控制率</t>
  </si>
  <si>
    <t>≤</t>
  </si>
  <si>
    <t>反向指标</t>
  </si>
  <si>
    <t>质量指标</t>
  </si>
  <si>
    <t>培训及宣传目标达成率</t>
  </si>
  <si>
    <t>效益指标</t>
  </si>
  <si>
    <t>社会效益指标</t>
  </si>
  <si>
    <t>安全生产宣传教育执法实施率</t>
  </si>
  <si>
    <t>满意度指标</t>
  </si>
  <si>
    <t>服务对象满意度指标</t>
  </si>
  <si>
    <t>安全生产宣传教育满意度</t>
  </si>
  <si>
    <t>安全生产预防和应急救援专项资金</t>
  </si>
  <si>
    <t>安全生产预防工作宣传、培训以及应急救援、事故善后处理等工作等方面</t>
  </si>
  <si>
    <t>减少事故的发生率</t>
  </si>
  <si>
    <t>安全生产预防工作宣传次数</t>
  </si>
  <si>
    <t>次</t>
  </si>
  <si>
    <t>安全生产预防工作宣传及时性</t>
  </si>
  <si>
    <t>定性</t>
  </si>
  <si>
    <t>优良中低差</t>
  </si>
  <si>
    <t>项</t>
  </si>
  <si>
    <t>服务对象满意度</t>
  </si>
  <si>
    <t>宣传经费</t>
  </si>
  <si>
    <t>应对自然灾害应急科普知识普及化及安全生产公益宣传广告</t>
  </si>
  <si>
    <t>宣传及时性</t>
  </si>
  <si>
    <t>应急管理信息平台发布及应对自然灾害应急科普知识普及化公益宣传报道达成率</t>
  </si>
  <si>
    <t>宣传次数</t>
  </si>
  <si>
    <t>宣传覆盖率</t>
  </si>
  <si>
    <t>服务对象满意率</t>
  </si>
  <si>
    <t>政府购买检查、督查、督办服务经费</t>
  </si>
  <si>
    <t>聘请专家对我市“小散乱污”企业200家</t>
  </si>
  <si>
    <t>聘请专家对我市安全生产检查</t>
  </si>
  <si>
    <t>聘用外聘人员</t>
  </si>
  <si>
    <t>聘用工作达成率</t>
  </si>
  <si>
    <t>聘用工作及时性</t>
  </si>
  <si>
    <t>聘请专家及招聘外聘人员数量</t>
  </si>
  <si>
    <t>人</t>
  </si>
  <si>
    <t>减少安全事故发生及提高工作效率</t>
  </si>
  <si>
    <t>工作经费（罚没）</t>
  </si>
  <si>
    <t>开展各项工作活动经费</t>
  </si>
  <si>
    <t>开展各项活动数量</t>
  </si>
  <si>
    <t>开展各项工作活动及时性</t>
  </si>
  <si>
    <t>对全市企业进行综合监管监察达成率</t>
  </si>
  <si>
    <t>预防生产安全事故率</t>
  </si>
  <si>
    <t>综合工作经费</t>
  </si>
  <si>
    <t>综合工作业务开展</t>
  </si>
  <si>
    <t>购置办公设备数量</t>
  </si>
  <si>
    <t>台/套</t>
  </si>
  <si>
    <t>综合业务开展及时性</t>
  </si>
  <si>
    <t>综合业务开展达成率</t>
  </si>
  <si>
    <t>保障日常办公的正常运行</t>
  </si>
  <si>
    <t>地震群测群防联络员补助费</t>
  </si>
  <si>
    <t>发放地震群测群防联络员补助费每人每月补贴100元</t>
  </si>
  <si>
    <t>补贴发放及时性</t>
  </si>
  <si>
    <t>补贴发放准确率</t>
  </si>
  <si>
    <t>=</t>
  </si>
  <si>
    <t>补贴联络员数量</t>
  </si>
  <si>
    <t>补贴发放完成率</t>
  </si>
  <si>
    <t>防震减灾重点工作经费</t>
  </si>
  <si>
    <t>防震减灾重点建设工作</t>
  </si>
  <si>
    <t>防震减灾工作及时性</t>
  </si>
  <si>
    <t>提高地震救援实训指标及提高西流地震宏观观测点的建设指标达成率</t>
  </si>
  <si>
    <t>地震安全建设数量</t>
  </si>
  <si>
    <t>座（处）</t>
  </si>
  <si>
    <t>防震减灾重点建设工作完成率</t>
  </si>
  <si>
    <t>地震应急救援工作经费</t>
  </si>
  <si>
    <t>地震应急救援工作开展</t>
  </si>
  <si>
    <t>地震应急救援工作开展目标达成率</t>
  </si>
  <si>
    <t>地震应急培训及地震应急综合演练及时性</t>
  </si>
  <si>
    <t>地震应急培训及地震应急综合演练次数</t>
  </si>
  <si>
    <t>地震应急救援工作开展完成率</t>
  </si>
  <si>
    <t>救灾工作经费</t>
  </si>
  <si>
    <t>5.12全国防灾减灾日宣传活动1期</t>
  </si>
  <si>
    <t>举办灾害信息培训1期</t>
  </si>
  <si>
    <t>救灾防治工作达成率</t>
  </si>
  <si>
    <t>救灾宣传培训人数</t>
  </si>
  <si>
    <t>救灾工作及时性</t>
  </si>
  <si>
    <t>救灾工作完成率</t>
  </si>
  <si>
    <t>设备配置及救灾物资储备资金</t>
  </si>
  <si>
    <t>开展相关业务工作</t>
  </si>
  <si>
    <t>救灾物资储备工作目标达成率</t>
  </si>
  <si>
    <t>完成物资储备设备配置数量</t>
  </si>
  <si>
    <t>完成救灾物资储备及时性</t>
  </si>
  <si>
    <t>救灾物资储备工作完成率</t>
  </si>
  <si>
    <t>发放紧急转移安置费及冬春救助安置费</t>
  </si>
  <si>
    <t>发放费用准确率</t>
  </si>
  <si>
    <t>发放费用数量</t>
  </si>
  <si>
    <t>发放补助工作完成率</t>
  </si>
  <si>
    <t>三防经费</t>
  </si>
  <si>
    <t>三防抢险救灾工作开展</t>
  </si>
  <si>
    <t>三防抢险救灾工作达成率</t>
  </si>
  <si>
    <t>工作完成及时性</t>
  </si>
  <si>
    <t>三防抢险救灾工作次数</t>
  </si>
  <si>
    <t>三防抢险救灾工作完成率</t>
  </si>
  <si>
    <t>海上搜救工作经费</t>
  </si>
  <si>
    <t>支付洋浦海上搜救中心海上搜救资金40万元</t>
  </si>
  <si>
    <t>支付及时性</t>
  </si>
  <si>
    <t>支付目标达成率</t>
  </si>
  <si>
    <t>支付洋浦海上搜救中心海上搜救金额</t>
  </si>
  <si>
    <t>万元</t>
  </si>
  <si>
    <t>支付工作完成率</t>
  </si>
  <si>
    <t>救灾物资储备中心开办及业务工作开展</t>
  </si>
  <si>
    <t>儋州市救灾物资储备中心</t>
  </si>
  <si>
    <t>业务开展执行力率</t>
  </si>
  <si>
    <t>物资储备开展工作购置设备数量</t>
  </si>
  <si>
    <t>物资储备工作开展及时性</t>
  </si>
  <si>
    <t>物资储备工作开展完成率</t>
  </si>
  <si>
    <t>儋州市安全生产执法监察支队开办及业务经费</t>
  </si>
  <si>
    <t>儋州市安全生产执法监察支队</t>
  </si>
  <si>
    <t>支队开办及业务工作开展</t>
  </si>
  <si>
    <t>工作开展及时性</t>
  </si>
  <si>
    <t xml:space="preserve"> ≥</t>
  </si>
  <si>
    <t>支队开展综合检查业务数量</t>
  </si>
  <si>
    <t>支队综合业务工作开展达成率</t>
  </si>
  <si>
    <t>安监工作完成率</t>
  </si>
  <si>
    <t>抗震设防及震害防御工作经费</t>
  </si>
  <si>
    <t>儋州市地震安全设防中心</t>
  </si>
  <si>
    <t>建设工程抗震设防要求事中事后监管</t>
  </si>
  <si>
    <t>建筑物抗震调查</t>
  </si>
  <si>
    <t>技术手册印刷、广告</t>
  </si>
  <si>
    <t>抗震设防及震害防御工作达成率</t>
  </si>
  <si>
    <t>印刷手册、广告等费用</t>
  </si>
  <si>
    <t>抗震设防防御工作及时性</t>
  </si>
  <si>
    <t>抗震设防及震害防御工作完成率</t>
  </si>
  <si>
    <t>综合工作经费（中心）</t>
  </si>
  <si>
    <t>购买办公用品等金额</t>
  </si>
  <si>
    <t>确保日常工作正常运行及时性</t>
  </si>
  <si>
    <t>确保日常工作正常运行达成率</t>
  </si>
  <si>
    <t>确保日常工作正常运行</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</si>
</sst>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 "/>
  </numFmts>
  <fonts count="34">
    <font>
      <sz val="11"/>
      <color theme="1"/>
      <name val="宋体"/>
      <charset val="134"/>
      <scheme val="minor"/>
    </font>
    <font>
      <sz val="12"/>
      <name val="宋体"/>
      <charset val="0"/>
    </font>
    <font>
      <sz val="11"/>
      <color indexed="8"/>
      <name val="宋体"/>
      <charset val="134"/>
    </font>
    <font>
      <b/>
      <sz val="22"/>
      <color indexed="8"/>
      <name val="宋体"/>
      <charset val="134"/>
    </font>
    <font>
      <sz val="12"/>
      <color indexed="8"/>
      <name val="Dialog"/>
      <charset val="134"/>
    </font>
    <font>
      <b/>
      <sz val="11"/>
      <color indexed="8"/>
      <name val="宋体"/>
      <charset val="134"/>
    </font>
    <font>
      <sz val="12"/>
      <color indexed="8"/>
      <name val="宋体"/>
      <charset val="134"/>
    </font>
    <font>
      <b/>
      <sz val="12"/>
      <color indexed="10"/>
      <name val="宋体"/>
      <charset val="134"/>
    </font>
    <font>
      <sz val="10"/>
      <color indexed="63"/>
      <name val="宋体"/>
      <charset val="134"/>
    </font>
    <font>
      <sz val="10"/>
      <color indexed="8"/>
      <name val="宋体"/>
      <charset val="134"/>
    </font>
    <font>
      <sz val="11"/>
      <name val="宋体"/>
      <charset val="134"/>
      <scheme val="minor"/>
    </font>
    <font>
      <sz val="11"/>
      <name val="宋体"/>
      <charset val="134"/>
    </font>
    <font>
      <b/>
      <sz val="11"/>
      <name val="宋体"/>
      <charset val="134"/>
    </font>
    <font>
      <b/>
      <sz val="22"/>
      <color theme="1"/>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20" borderId="0" applyNumberFormat="0" applyBorder="0" applyAlignment="0" applyProtection="0">
      <alignment vertical="center"/>
    </xf>
    <xf numFmtId="0" fontId="20"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9" borderId="14" applyNumberFormat="0" applyFont="0" applyAlignment="0" applyProtection="0">
      <alignment vertical="center"/>
    </xf>
    <xf numFmtId="0" fontId="14" fillId="7"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2" applyNumberFormat="0" applyFill="0" applyAlignment="0" applyProtection="0">
      <alignment vertical="center"/>
    </xf>
    <xf numFmtId="0" fontId="17" fillId="0" borderId="12" applyNumberFormat="0" applyFill="0" applyAlignment="0" applyProtection="0">
      <alignment vertical="center"/>
    </xf>
    <xf numFmtId="0" fontId="14" fillId="25" borderId="0" applyNumberFormat="0" applyBorder="0" applyAlignment="0" applyProtection="0">
      <alignment vertical="center"/>
    </xf>
    <xf numFmtId="0" fontId="25" fillId="0" borderId="16" applyNumberFormat="0" applyFill="0" applyAlignment="0" applyProtection="0">
      <alignment vertical="center"/>
    </xf>
    <xf numFmtId="0" fontId="14" fillId="24" borderId="0" applyNumberFormat="0" applyBorder="0" applyAlignment="0" applyProtection="0">
      <alignment vertical="center"/>
    </xf>
    <xf numFmtId="0" fontId="16" fillId="6" borderId="11" applyNumberFormat="0" applyAlignment="0" applyProtection="0">
      <alignment vertical="center"/>
    </xf>
    <xf numFmtId="0" fontId="30" fillId="6" borderId="13" applyNumberFormat="0" applyAlignment="0" applyProtection="0">
      <alignment vertical="center"/>
    </xf>
    <xf numFmtId="0" fontId="24" fillId="23" borderId="15" applyNumberFormat="0" applyAlignment="0" applyProtection="0">
      <alignment vertical="center"/>
    </xf>
    <xf numFmtId="0" fontId="19" fillId="18" borderId="0" applyNumberFormat="0" applyBorder="0" applyAlignment="0" applyProtection="0">
      <alignment vertical="center"/>
    </xf>
    <xf numFmtId="0" fontId="14" fillId="31" borderId="0" applyNumberFormat="0" applyBorder="0" applyAlignment="0" applyProtection="0">
      <alignment vertical="center"/>
    </xf>
    <xf numFmtId="0" fontId="32" fillId="0" borderId="18" applyNumberFormat="0" applyFill="0" applyAlignment="0" applyProtection="0">
      <alignment vertical="center"/>
    </xf>
    <xf numFmtId="0" fontId="31" fillId="0" borderId="17" applyNumberFormat="0" applyFill="0" applyAlignment="0" applyProtection="0">
      <alignment vertical="center"/>
    </xf>
    <xf numFmtId="0" fontId="22" fillId="17" borderId="0" applyNumberFormat="0" applyBorder="0" applyAlignment="0" applyProtection="0">
      <alignment vertical="center"/>
    </xf>
    <xf numFmtId="0" fontId="15" fillId="5" borderId="0" applyNumberFormat="0" applyBorder="0" applyAlignment="0" applyProtection="0">
      <alignment vertical="center"/>
    </xf>
    <xf numFmtId="0" fontId="19" fillId="16" borderId="0" applyNumberFormat="0" applyBorder="0" applyAlignment="0" applyProtection="0">
      <alignment vertical="center"/>
    </xf>
    <xf numFmtId="0" fontId="14" fillId="27" borderId="0" applyNumberFormat="0" applyBorder="0" applyAlignment="0" applyProtection="0">
      <alignment vertical="center"/>
    </xf>
    <xf numFmtId="0" fontId="19" fillId="22" borderId="0" applyNumberFormat="0" applyBorder="0" applyAlignment="0" applyProtection="0">
      <alignment vertical="center"/>
    </xf>
    <xf numFmtId="0" fontId="19" fillId="33"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19" fillId="21" borderId="0" applyNumberFormat="0" applyBorder="0" applyAlignment="0" applyProtection="0">
      <alignment vertical="center"/>
    </xf>
    <xf numFmtId="0" fontId="19" fillId="32" borderId="0" applyNumberFormat="0" applyBorder="0" applyAlignment="0" applyProtection="0">
      <alignment vertical="center"/>
    </xf>
    <xf numFmtId="0" fontId="14" fillId="29" borderId="0" applyNumberFormat="0" applyBorder="0" applyAlignment="0" applyProtection="0">
      <alignment vertical="center"/>
    </xf>
    <xf numFmtId="0" fontId="19" fillId="10" borderId="0" applyNumberFormat="0" applyBorder="0" applyAlignment="0" applyProtection="0">
      <alignment vertic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19" fillId="9" borderId="0" applyNumberFormat="0" applyBorder="0" applyAlignment="0" applyProtection="0">
      <alignment vertical="center"/>
    </xf>
    <xf numFmtId="0" fontId="14" fillId="3" borderId="0" applyNumberFormat="0" applyBorder="0" applyAlignment="0" applyProtection="0">
      <alignment vertical="center"/>
    </xf>
    <xf numFmtId="0" fontId="33" fillId="0" borderId="0"/>
  </cellStyleXfs>
  <cellXfs count="71">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49"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xf>
    <xf numFmtId="49" fontId="7" fillId="0" borderId="0" xfId="0" applyNumberFormat="1" applyFont="1" applyFill="1" applyBorder="1" applyAlignment="1">
      <alignment horizontal="right" vertical="center" wrapText="1" shrinkToFi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0" fontId="1" fillId="0" borderId="1" xfId="0" applyFont="1" applyFill="1" applyBorder="1" applyAlignment="1">
      <alignment horizontal="center"/>
    </xf>
    <xf numFmtId="0" fontId="0" fillId="0" borderId="0" xfId="0" applyFont="1">
      <alignment vertical="center"/>
    </xf>
    <xf numFmtId="0" fontId="3" fillId="0" borderId="0" xfId="0" applyFont="1" applyAlignment="1">
      <alignment horizontal="center" vertical="center"/>
    </xf>
    <xf numFmtId="0" fontId="0"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0" fillId="0" borderId="1" xfId="0" applyBorder="1" applyAlignment="1">
      <alignment horizontal="center" vertical="center"/>
    </xf>
    <xf numFmtId="0" fontId="8" fillId="2" borderId="1" xfId="0" applyFont="1" applyFill="1" applyBorder="1" applyAlignment="1">
      <alignment horizontal="left" vertical="center" wrapText="1"/>
    </xf>
    <xf numFmtId="176" fontId="0" fillId="0" borderId="1" xfId="0" applyNumberFormat="1" applyBorder="1">
      <alignment vertical="center"/>
    </xf>
    <xf numFmtId="0" fontId="9" fillId="2" borderId="1" xfId="0" applyNumberFormat="1" applyFont="1" applyFill="1" applyBorder="1" applyAlignment="1">
      <alignment horizontal="left" vertical="center" wrapText="1"/>
    </xf>
    <xf numFmtId="177" fontId="9" fillId="2" borderId="1" xfId="0" applyNumberFormat="1" applyFont="1" applyFill="1"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ont="1" applyAlignment="1">
      <alignment wrapText="1"/>
    </xf>
    <xf numFmtId="4" fontId="3" fillId="0" borderId="0" xfId="0" applyNumberFormat="1" applyFont="1" applyAlignment="1">
      <alignment horizontal="center" vertical="center"/>
    </xf>
    <xf numFmtId="0" fontId="0" fillId="0" borderId="0" xfId="0" applyBorder="1">
      <alignment vertical="center"/>
    </xf>
    <xf numFmtId="0" fontId="0" fillId="0" borderId="5"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lignment vertical="center"/>
    </xf>
    <xf numFmtId="43" fontId="0" fillId="0" borderId="1" xfId="0" applyNumberFormat="1" applyBorder="1">
      <alignment vertical="center"/>
    </xf>
    <xf numFmtId="176" fontId="10" fillId="0" borderId="1" xfId="0" applyNumberFormat="1" applyFont="1" applyBorder="1">
      <alignment vertical="center"/>
    </xf>
    <xf numFmtId="0" fontId="0" fillId="0" borderId="8" xfId="0" applyBorder="1" applyAlignment="1">
      <alignment horizontal="right" vertical="center"/>
    </xf>
    <xf numFmtId="49" fontId="5" fillId="2" borderId="1" xfId="0" applyNumberFormat="1" applyFont="1" applyFill="1" applyBorder="1" applyAlignment="1">
      <alignment horizontal="center" vertical="center"/>
    </xf>
    <xf numFmtId="49" fontId="2" fillId="2" borderId="1" xfId="49" applyNumberFormat="1" applyFont="1" applyFill="1" applyBorder="1" applyAlignment="1">
      <alignment horizontal="left" vertical="center"/>
    </xf>
    <xf numFmtId="49" fontId="11" fillId="2" borderId="1" xfId="0" applyNumberFormat="1" applyFont="1" applyFill="1" applyBorder="1" applyAlignment="1">
      <alignment horizontal="left" vertical="center"/>
    </xf>
    <xf numFmtId="0" fontId="11" fillId="2" borderId="1" xfId="0" applyFont="1" applyFill="1" applyBorder="1" applyAlignment="1">
      <alignment horizontal="left" vertical="center"/>
    </xf>
    <xf numFmtId="0" fontId="10" fillId="0" borderId="1" xfId="0" applyFont="1" applyBorder="1">
      <alignment vertical="center"/>
    </xf>
    <xf numFmtId="49" fontId="12" fillId="2" borderId="1" xfId="0" applyNumberFormat="1" applyFont="1" applyFill="1" applyBorder="1" applyAlignment="1">
      <alignment horizontal="center" vertical="center"/>
    </xf>
    <xf numFmtId="0" fontId="0" fillId="0" borderId="0" xfId="0" applyAlignment="1">
      <alignment horizontal="center" vertical="center" wrapText="1"/>
    </xf>
    <xf numFmtId="0" fontId="13"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3" fillId="0" borderId="0" xfId="0"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lignment vertical="center"/>
    </xf>
    <xf numFmtId="176" fontId="0" fillId="0" borderId="10" xfId="0" applyNumberFormat="1" applyBorder="1">
      <alignment vertical="center"/>
    </xf>
    <xf numFmtId="0" fontId="0" fillId="0" borderId="0" xfId="0" applyBorder="1" applyAlignment="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5"/>
  <sheetViews>
    <sheetView topLeftCell="A7" workbookViewId="0">
      <selection activeCell="B7" sqref="B7"/>
    </sheetView>
  </sheetViews>
  <sheetFormatPr defaultColWidth="9" defaultRowHeight="24.95" customHeight="1" outlineLevelCol="5"/>
  <cols>
    <col min="1" max="1" width="28.125" customWidth="1"/>
    <col min="2" max="2" width="15.25" customWidth="1"/>
    <col min="3" max="3" width="36.25" customWidth="1"/>
    <col min="4" max="4" width="17.125" customWidth="1"/>
    <col min="5" max="5" width="18.125" customWidth="1"/>
    <col min="6" max="6" width="17.75" customWidth="1"/>
  </cols>
  <sheetData>
    <row r="1" ht="24.75" customHeight="1" spans="1:1">
      <c r="A1" t="s">
        <v>0</v>
      </c>
    </row>
    <row r="2" ht="39" customHeight="1" spans="1:6">
      <c r="A2" s="29" t="s">
        <v>1</v>
      </c>
      <c r="B2" s="29"/>
      <c r="C2" s="29"/>
      <c r="D2" s="29"/>
      <c r="E2" s="29"/>
      <c r="F2" s="29"/>
    </row>
    <row r="3" ht="26.25" customHeight="1" spans="1:6">
      <c r="A3" s="44" t="s">
        <v>2</v>
      </c>
      <c r="B3" s="29"/>
      <c r="C3" s="29"/>
      <c r="D3" s="29"/>
      <c r="E3" s="29"/>
      <c r="F3" s="70" t="s">
        <v>3</v>
      </c>
    </row>
    <row r="4" customHeight="1" spans="1:6">
      <c r="A4" s="34" t="s">
        <v>4</v>
      </c>
      <c r="B4" s="34"/>
      <c r="C4" s="34" t="s">
        <v>5</v>
      </c>
      <c r="D4" s="34"/>
      <c r="E4" s="34"/>
      <c r="F4" s="34"/>
    </row>
    <row r="5" customHeight="1" spans="1:6">
      <c r="A5" s="34" t="s">
        <v>6</v>
      </c>
      <c r="B5" s="34" t="s">
        <v>7</v>
      </c>
      <c r="C5" s="34" t="s">
        <v>6</v>
      </c>
      <c r="D5" s="34" t="s">
        <v>8</v>
      </c>
      <c r="E5" s="34" t="s">
        <v>9</v>
      </c>
      <c r="F5" s="34" t="s">
        <v>10</v>
      </c>
    </row>
    <row r="6" customHeight="1" spans="1:6">
      <c r="A6" s="50" t="s">
        <v>11</v>
      </c>
      <c r="B6" s="36"/>
      <c r="C6" s="50" t="s">
        <v>12</v>
      </c>
      <c r="D6" s="36"/>
      <c r="E6" s="36"/>
      <c r="F6" s="36"/>
    </row>
    <row r="7" customHeight="1" spans="1:6">
      <c r="A7" s="50" t="s">
        <v>13</v>
      </c>
      <c r="B7" s="36">
        <v>15783276.6</v>
      </c>
      <c r="C7" s="55" t="s">
        <v>14</v>
      </c>
      <c r="D7" s="36">
        <f t="shared" ref="D7:D18" si="0">E7+F7</f>
        <v>0</v>
      </c>
      <c r="E7" s="36"/>
      <c r="F7" s="36"/>
    </row>
    <row r="8" customHeight="1" spans="1:6">
      <c r="A8" s="50" t="s">
        <v>15</v>
      </c>
      <c r="B8" s="36"/>
      <c r="C8" s="55" t="s">
        <v>16</v>
      </c>
      <c r="D8" s="36">
        <f t="shared" si="0"/>
        <v>0</v>
      </c>
      <c r="E8" s="36"/>
      <c r="F8" s="36"/>
    </row>
    <row r="9" customHeight="1" spans="1:6">
      <c r="A9" s="50"/>
      <c r="B9" s="36"/>
      <c r="C9" s="55" t="s">
        <v>17</v>
      </c>
      <c r="D9" s="36">
        <f t="shared" si="0"/>
        <v>0</v>
      </c>
      <c r="E9" s="36"/>
      <c r="F9" s="36"/>
    </row>
    <row r="10" customHeight="1" spans="1:6">
      <c r="A10" s="50"/>
      <c r="B10" s="36"/>
      <c r="C10" s="55" t="s">
        <v>18</v>
      </c>
      <c r="D10" s="36">
        <f t="shared" si="0"/>
        <v>0</v>
      </c>
      <c r="E10" s="36"/>
      <c r="F10" s="36"/>
    </row>
    <row r="11" customHeight="1" spans="1:6">
      <c r="A11" s="50"/>
      <c r="B11" s="36"/>
      <c r="C11" s="55" t="s">
        <v>19</v>
      </c>
      <c r="D11" s="36">
        <f t="shared" si="0"/>
        <v>0</v>
      </c>
      <c r="E11" s="36"/>
      <c r="F11" s="36"/>
    </row>
    <row r="12" customHeight="1" spans="1:6">
      <c r="A12" s="50"/>
      <c r="B12" s="36"/>
      <c r="C12" s="55" t="s">
        <v>20</v>
      </c>
      <c r="D12" s="36">
        <f t="shared" si="0"/>
        <v>0</v>
      </c>
      <c r="E12" s="36"/>
      <c r="F12" s="36"/>
    </row>
    <row r="13" customHeight="1" spans="1:6">
      <c r="A13" s="50"/>
      <c r="B13" s="36"/>
      <c r="C13" s="55" t="s">
        <v>21</v>
      </c>
      <c r="D13" s="36">
        <f t="shared" si="0"/>
        <v>0</v>
      </c>
      <c r="E13" s="36"/>
      <c r="F13" s="36"/>
    </row>
    <row r="14" customHeight="1" spans="1:6">
      <c r="A14" s="50"/>
      <c r="B14" s="36"/>
      <c r="C14" s="55" t="s">
        <v>22</v>
      </c>
      <c r="D14" s="36">
        <f t="shared" si="0"/>
        <v>488553.6</v>
      </c>
      <c r="E14" s="36">
        <v>488553.6</v>
      </c>
      <c r="F14" s="36"/>
    </row>
    <row r="15" customHeight="1" spans="1:6">
      <c r="A15" s="50"/>
      <c r="B15" s="36"/>
      <c r="C15" s="55" t="s">
        <v>23</v>
      </c>
      <c r="D15" s="36">
        <f t="shared" si="0"/>
        <v>0</v>
      </c>
      <c r="E15" s="36"/>
      <c r="F15" s="36"/>
    </row>
    <row r="16" customHeight="1" spans="1:6">
      <c r="A16" s="50"/>
      <c r="B16" s="36"/>
      <c r="C16" s="55" t="s">
        <v>24</v>
      </c>
      <c r="D16" s="36">
        <f t="shared" si="0"/>
        <v>596198.1</v>
      </c>
      <c r="E16" s="36">
        <v>596198.1</v>
      </c>
      <c r="F16" s="36"/>
    </row>
    <row r="17" customHeight="1" spans="1:6">
      <c r="A17" s="50"/>
      <c r="B17" s="36"/>
      <c r="C17" s="55" t="s">
        <v>25</v>
      </c>
      <c r="D17" s="36">
        <f t="shared" si="0"/>
        <v>0</v>
      </c>
      <c r="E17" s="36"/>
      <c r="F17" s="36"/>
    </row>
    <row r="18" customHeight="1" spans="1:6">
      <c r="A18" s="50"/>
      <c r="B18" s="36"/>
      <c r="C18" s="55" t="s">
        <v>26</v>
      </c>
      <c r="D18" s="36">
        <f t="shared" si="0"/>
        <v>0</v>
      </c>
      <c r="E18" s="36"/>
      <c r="F18" s="36"/>
    </row>
    <row r="19" customHeight="1" spans="1:6">
      <c r="A19" s="50"/>
      <c r="B19" s="36"/>
      <c r="C19" s="55" t="s">
        <v>27</v>
      </c>
      <c r="D19" s="36">
        <f t="shared" ref="D19:D33" si="1">E19+F19</f>
        <v>0</v>
      </c>
      <c r="E19" s="36"/>
      <c r="F19" s="36"/>
    </row>
    <row r="20" customHeight="1" spans="1:6">
      <c r="A20" s="50"/>
      <c r="B20" s="36"/>
      <c r="C20" s="55" t="s">
        <v>28</v>
      </c>
      <c r="D20" s="36">
        <f t="shared" si="1"/>
        <v>0</v>
      </c>
      <c r="E20" s="36"/>
      <c r="F20" s="36"/>
    </row>
    <row r="21" customHeight="1" spans="1:6">
      <c r="A21" s="50"/>
      <c r="B21" s="36"/>
      <c r="C21" s="55" t="s">
        <v>29</v>
      </c>
      <c r="D21" s="36">
        <f t="shared" si="1"/>
        <v>0</v>
      </c>
      <c r="E21" s="36"/>
      <c r="F21" s="36"/>
    </row>
    <row r="22" customHeight="1" spans="1:6">
      <c r="A22" s="50"/>
      <c r="B22" s="36"/>
      <c r="C22" s="55" t="s">
        <v>30</v>
      </c>
      <c r="D22" s="36">
        <f t="shared" si="1"/>
        <v>0</v>
      </c>
      <c r="E22" s="36"/>
      <c r="F22" s="36"/>
    </row>
    <row r="23" customHeight="1" spans="1:6">
      <c r="A23" s="50"/>
      <c r="B23" s="36"/>
      <c r="C23" s="55" t="s">
        <v>31</v>
      </c>
      <c r="D23" s="36">
        <f t="shared" si="1"/>
        <v>0</v>
      </c>
      <c r="E23" s="36"/>
      <c r="F23" s="36"/>
    </row>
    <row r="24" customHeight="1" spans="1:6">
      <c r="A24" s="50"/>
      <c r="B24" s="36"/>
      <c r="C24" s="55" t="s">
        <v>32</v>
      </c>
      <c r="D24" s="36">
        <f t="shared" si="1"/>
        <v>0</v>
      </c>
      <c r="E24" s="36"/>
      <c r="F24" s="36"/>
    </row>
    <row r="25" customHeight="1" spans="1:6">
      <c r="A25" s="50"/>
      <c r="B25" s="36"/>
      <c r="C25" s="55" t="s">
        <v>33</v>
      </c>
      <c r="D25" s="36">
        <f t="shared" si="1"/>
        <v>0</v>
      </c>
      <c r="E25" s="36"/>
      <c r="F25" s="36"/>
    </row>
    <row r="26" customHeight="1" spans="1:6">
      <c r="A26" s="50"/>
      <c r="B26" s="36"/>
      <c r="C26" s="55" t="s">
        <v>34</v>
      </c>
      <c r="D26" s="36">
        <f t="shared" si="1"/>
        <v>403984.8</v>
      </c>
      <c r="E26" s="36">
        <v>403984.8</v>
      </c>
      <c r="F26" s="36"/>
    </row>
    <row r="27" customHeight="1" spans="1:6">
      <c r="A27" s="50"/>
      <c r="B27" s="36"/>
      <c r="C27" s="55" t="s">
        <v>35</v>
      </c>
      <c r="D27" s="36">
        <f t="shared" si="1"/>
        <v>0</v>
      </c>
      <c r="E27" s="36"/>
      <c r="F27" s="36"/>
    </row>
    <row r="28" customHeight="1" spans="1:6">
      <c r="A28" s="50"/>
      <c r="B28" s="36"/>
      <c r="C28" s="55" t="s">
        <v>36</v>
      </c>
      <c r="D28" s="36">
        <f>SUM(E28+F28)</f>
        <v>14294540.1</v>
      </c>
      <c r="E28" s="36">
        <v>14294540.1</v>
      </c>
      <c r="F28" s="36"/>
    </row>
    <row r="29" customHeight="1" spans="1:6">
      <c r="A29" s="50"/>
      <c r="B29" s="36"/>
      <c r="C29" s="55" t="s">
        <v>37</v>
      </c>
      <c r="D29" s="36">
        <f t="shared" ref="D29:D34" si="2">E29+F29</f>
        <v>0</v>
      </c>
      <c r="E29" s="36"/>
      <c r="F29" s="36"/>
    </row>
    <row r="30" customHeight="1" spans="1:6">
      <c r="A30" s="50"/>
      <c r="B30" s="36"/>
      <c r="C30" s="55" t="s">
        <v>38</v>
      </c>
      <c r="D30" s="36">
        <f t="shared" si="2"/>
        <v>0</v>
      </c>
      <c r="E30" s="36"/>
      <c r="F30" s="36"/>
    </row>
    <row r="31" customHeight="1" spans="1:6">
      <c r="A31" s="50"/>
      <c r="B31" s="36"/>
      <c r="C31" s="55" t="s">
        <v>39</v>
      </c>
      <c r="D31" s="36">
        <f t="shared" si="2"/>
        <v>0</v>
      </c>
      <c r="E31" s="36"/>
      <c r="F31" s="36"/>
    </row>
    <row r="32" customHeight="1" spans="1:6">
      <c r="A32" s="50"/>
      <c r="B32" s="36"/>
      <c r="C32" s="55" t="s">
        <v>40</v>
      </c>
      <c r="D32" s="36">
        <f t="shared" si="2"/>
        <v>0</v>
      </c>
      <c r="E32" s="36"/>
      <c r="F32" s="36"/>
    </row>
    <row r="33" customHeight="1" spans="1:6">
      <c r="A33" s="50"/>
      <c r="B33" s="36"/>
      <c r="C33" s="55" t="s">
        <v>41</v>
      </c>
      <c r="D33" s="36">
        <f t="shared" si="2"/>
        <v>0</v>
      </c>
      <c r="E33" s="36"/>
      <c r="F33" s="36"/>
    </row>
    <row r="34" ht="39" customHeight="1" spans="1:6">
      <c r="A34" s="50"/>
      <c r="B34" s="36"/>
      <c r="C34" s="55" t="s">
        <v>42</v>
      </c>
      <c r="D34" s="36">
        <f t="shared" si="2"/>
        <v>0</v>
      </c>
      <c r="E34" s="36"/>
      <c r="F34" s="36"/>
    </row>
    <row r="35" ht="53.1" customHeight="1" spans="1:6">
      <c r="A35" s="50" t="s">
        <v>43</v>
      </c>
      <c r="B35" s="36">
        <f>B7+B8</f>
        <v>15783276.6</v>
      </c>
      <c r="C35" s="55" t="s">
        <v>44</v>
      </c>
      <c r="D35" s="36">
        <f t="shared" ref="D35:F35" si="3">SUM(D6:D34)</f>
        <v>15783276.6</v>
      </c>
      <c r="E35" s="36">
        <f t="shared" si="3"/>
        <v>15783276.6</v>
      </c>
      <c r="F35" s="36">
        <f t="shared" si="3"/>
        <v>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14"/>
  <sheetViews>
    <sheetView tabSelected="1" workbookViewId="0">
      <pane ySplit="5" topLeftCell="A98" activePane="bottomLeft" state="frozen"/>
      <selection/>
      <selection pane="bottomLeft" activeCell="A115" sqref="A115"/>
    </sheetView>
  </sheetViews>
  <sheetFormatPr defaultColWidth="9" defaultRowHeight="14.25"/>
  <cols>
    <col min="1" max="1" width="33.3916666666667" style="1" customWidth="1"/>
    <col min="2" max="2" width="33.3916666666667" style="2" customWidth="1"/>
    <col min="3" max="3" width="16.6916666666667" style="2" customWidth="1"/>
    <col min="4" max="4" width="13.3583333333333" style="3" customWidth="1"/>
    <col min="5" max="8" width="13.3583333333333" style="1" customWidth="1"/>
    <col min="9" max="9" width="16.6916666666667" style="1" customWidth="1"/>
    <col min="10" max="10" width="21.125" style="1" customWidth="1"/>
    <col min="11" max="11" width="41.7416666666667" style="1" customWidth="1"/>
    <col min="12" max="12" width="13.025" style="3" customWidth="1"/>
    <col min="13" max="13" width="10.6916666666667" style="3" customWidth="1"/>
    <col min="14" max="14" width="13.1916666666667" style="3" customWidth="1"/>
    <col min="15" max="15" width="8.18333333333333" style="3" customWidth="1"/>
    <col min="16" max="16" width="12.3583333333333" style="1" customWidth="1"/>
    <col min="17" max="16383" width="9" style="1"/>
  </cols>
  <sheetData>
    <row r="1" ht="14.75" customHeight="1" spans="1:16">
      <c r="A1" t="s">
        <v>137</v>
      </c>
      <c r="B1" s="4"/>
      <c r="C1" s="5"/>
      <c r="D1" s="5"/>
      <c r="E1" s="5"/>
      <c r="F1" s="5"/>
      <c r="G1" s="5"/>
      <c r="H1" s="5"/>
      <c r="I1" s="5"/>
      <c r="J1" s="5"/>
      <c r="K1" s="16"/>
      <c r="L1" s="17"/>
      <c r="M1" s="17"/>
      <c r="N1" s="17"/>
      <c r="O1" s="17"/>
      <c r="P1" s="18"/>
    </row>
    <row r="2" ht="24.55" customHeight="1" spans="1:16">
      <c r="A2" s="6" t="s">
        <v>138</v>
      </c>
      <c r="B2" s="6"/>
      <c r="C2" s="6"/>
      <c r="D2" s="6"/>
      <c r="E2" s="6"/>
      <c r="F2" s="6"/>
      <c r="G2" s="6"/>
      <c r="H2" s="6"/>
      <c r="I2" s="6"/>
      <c r="J2" s="6"/>
      <c r="K2" s="6"/>
      <c r="L2" s="19"/>
      <c r="M2" s="19"/>
      <c r="N2" s="19"/>
      <c r="O2" s="19"/>
      <c r="P2" s="19"/>
    </row>
    <row r="3" ht="17.7" customHeight="1" spans="1:16">
      <c r="A3" s="7" t="s">
        <v>139</v>
      </c>
      <c r="B3" s="4"/>
      <c r="C3" s="8"/>
      <c r="D3" s="8"/>
      <c r="E3" s="9"/>
      <c r="F3" s="9"/>
      <c r="G3" s="9"/>
      <c r="H3" s="9"/>
      <c r="I3" s="9"/>
      <c r="J3" s="20" t="s">
        <v>140</v>
      </c>
      <c r="K3" s="21" t="s">
        <v>141</v>
      </c>
      <c r="L3" s="22"/>
      <c r="M3" s="22"/>
      <c r="N3" s="22"/>
      <c r="O3" s="22"/>
      <c r="P3" s="23"/>
    </row>
    <row r="4" ht="19.65" customHeight="1" spans="1:16">
      <c r="A4" s="10" t="s">
        <v>142</v>
      </c>
      <c r="B4" s="10" t="s">
        <v>143</v>
      </c>
      <c r="C4" s="10" t="s">
        <v>7</v>
      </c>
      <c r="D4" s="10" t="s">
        <v>144</v>
      </c>
      <c r="E4" s="10"/>
      <c r="F4" s="10"/>
      <c r="G4" s="10"/>
      <c r="H4" s="10"/>
      <c r="I4" s="10" t="s">
        <v>145</v>
      </c>
      <c r="J4" s="10" t="s">
        <v>146</v>
      </c>
      <c r="K4" s="10" t="s">
        <v>147</v>
      </c>
      <c r="L4" s="10" t="s">
        <v>148</v>
      </c>
      <c r="M4" s="10" t="s">
        <v>149</v>
      </c>
      <c r="N4" s="10" t="s">
        <v>150</v>
      </c>
      <c r="O4" s="10" t="s">
        <v>151</v>
      </c>
      <c r="P4" s="10" t="s">
        <v>152</v>
      </c>
    </row>
    <row r="5" ht="19.65" customHeight="1" spans="1:16">
      <c r="A5" s="10"/>
      <c r="B5" s="10"/>
      <c r="C5" s="10"/>
      <c r="D5" s="10" t="s">
        <v>153</v>
      </c>
      <c r="E5" s="10" t="s">
        <v>154</v>
      </c>
      <c r="F5" s="10" t="s">
        <v>155</v>
      </c>
      <c r="G5" s="10" t="s">
        <v>156</v>
      </c>
      <c r="H5" s="10" t="s">
        <v>157</v>
      </c>
      <c r="I5" s="10"/>
      <c r="J5" s="10"/>
      <c r="K5" s="10"/>
      <c r="L5" s="10"/>
      <c r="M5" s="10"/>
      <c r="N5" s="10"/>
      <c r="O5" s="10"/>
      <c r="P5" s="10"/>
    </row>
    <row r="6" ht="19.65" customHeight="1" spans="1:16">
      <c r="A6" s="10" t="s">
        <v>158</v>
      </c>
      <c r="B6" s="11"/>
      <c r="C6" s="12"/>
      <c r="D6" s="11"/>
      <c r="E6" s="13"/>
      <c r="F6" s="13"/>
      <c r="G6" s="13"/>
      <c r="H6" s="13"/>
      <c r="I6" s="13"/>
      <c r="J6" s="13"/>
      <c r="K6" s="13"/>
      <c r="L6" s="11"/>
      <c r="M6" s="11"/>
      <c r="N6" s="11"/>
      <c r="O6" s="11"/>
      <c r="P6" s="13"/>
    </row>
    <row r="7" ht="19.65" customHeight="1" spans="1:16">
      <c r="A7" s="14" t="s">
        <v>159</v>
      </c>
      <c r="B7" s="14" t="s">
        <v>131</v>
      </c>
      <c r="C7" s="12">
        <v>900000</v>
      </c>
      <c r="D7" s="14" t="s">
        <v>160</v>
      </c>
      <c r="E7" s="15"/>
      <c r="F7" s="15"/>
      <c r="G7" s="15"/>
      <c r="H7" s="15"/>
      <c r="I7" s="15" t="s">
        <v>161</v>
      </c>
      <c r="J7" s="15" t="s">
        <v>162</v>
      </c>
      <c r="K7" s="15" t="s">
        <v>163</v>
      </c>
      <c r="L7" s="24" t="s">
        <v>164</v>
      </c>
      <c r="M7" s="25">
        <v>100</v>
      </c>
      <c r="N7" s="24" t="s">
        <v>165</v>
      </c>
      <c r="O7" s="25">
        <v>5</v>
      </c>
      <c r="P7" s="26" t="s">
        <v>166</v>
      </c>
    </row>
    <row r="8" ht="19.65" customHeight="1" spans="1:16">
      <c r="A8" s="14"/>
      <c r="B8" s="14"/>
      <c r="C8" s="12"/>
      <c r="D8" s="14"/>
      <c r="E8" s="15"/>
      <c r="F8" s="15"/>
      <c r="G8" s="15"/>
      <c r="H8" s="15"/>
      <c r="I8" s="15"/>
      <c r="J8" s="15" t="s">
        <v>167</v>
      </c>
      <c r="K8" s="15" t="s">
        <v>168</v>
      </c>
      <c r="L8" s="24" t="s">
        <v>164</v>
      </c>
      <c r="M8" s="25">
        <v>90</v>
      </c>
      <c r="N8" s="24" t="s">
        <v>169</v>
      </c>
      <c r="O8" s="25">
        <v>20</v>
      </c>
      <c r="P8" s="26" t="s">
        <v>166</v>
      </c>
    </row>
    <row r="9" ht="19.65" customHeight="1" spans="1:16">
      <c r="A9" s="14"/>
      <c r="B9" s="14"/>
      <c r="C9" s="12"/>
      <c r="D9" s="14"/>
      <c r="E9" s="15"/>
      <c r="F9" s="15"/>
      <c r="G9" s="15"/>
      <c r="H9" s="15"/>
      <c r="I9" s="15"/>
      <c r="J9" s="15" t="s">
        <v>170</v>
      </c>
      <c r="K9" s="15" t="s">
        <v>171</v>
      </c>
      <c r="L9" s="24" t="s">
        <v>172</v>
      </c>
      <c r="M9" s="25">
        <v>100</v>
      </c>
      <c r="N9" s="24" t="s">
        <v>169</v>
      </c>
      <c r="O9" s="25">
        <v>5</v>
      </c>
      <c r="P9" s="26" t="s">
        <v>173</v>
      </c>
    </row>
    <row r="10" ht="19.65" customHeight="1" spans="1:16">
      <c r="A10" s="14"/>
      <c r="B10" s="14"/>
      <c r="C10" s="12"/>
      <c r="D10" s="14"/>
      <c r="E10" s="15"/>
      <c r="F10" s="15"/>
      <c r="G10" s="15"/>
      <c r="H10" s="15"/>
      <c r="I10" s="15"/>
      <c r="J10" s="15" t="s">
        <v>174</v>
      </c>
      <c r="K10" s="15" t="s">
        <v>175</v>
      </c>
      <c r="L10" s="24" t="s">
        <v>164</v>
      </c>
      <c r="M10" s="25">
        <v>90</v>
      </c>
      <c r="N10" s="24" t="s">
        <v>169</v>
      </c>
      <c r="O10" s="25">
        <v>20</v>
      </c>
      <c r="P10" s="26" t="s">
        <v>166</v>
      </c>
    </row>
    <row r="11" ht="31.4" customHeight="1" spans="1:16">
      <c r="A11" s="14"/>
      <c r="B11" s="14"/>
      <c r="C11" s="12"/>
      <c r="D11" s="14"/>
      <c r="E11" s="15"/>
      <c r="F11" s="15"/>
      <c r="G11" s="15"/>
      <c r="H11" s="15"/>
      <c r="I11" s="15" t="s">
        <v>176</v>
      </c>
      <c r="J11" s="15" t="s">
        <v>177</v>
      </c>
      <c r="K11" s="15" t="s">
        <v>178</v>
      </c>
      <c r="L11" s="24" t="s">
        <v>164</v>
      </c>
      <c r="M11" s="25">
        <v>90</v>
      </c>
      <c r="N11" s="24" t="s">
        <v>169</v>
      </c>
      <c r="O11" s="25">
        <v>30</v>
      </c>
      <c r="P11" s="26" t="s">
        <v>166</v>
      </c>
    </row>
    <row r="12" ht="19.65" customHeight="1" spans="1:16">
      <c r="A12" s="14"/>
      <c r="B12" s="14"/>
      <c r="C12" s="12"/>
      <c r="D12" s="14"/>
      <c r="E12" s="15"/>
      <c r="F12" s="15"/>
      <c r="G12" s="15"/>
      <c r="H12" s="15"/>
      <c r="I12" s="15" t="s">
        <v>179</v>
      </c>
      <c r="J12" s="15" t="s">
        <v>180</v>
      </c>
      <c r="K12" s="15" t="s">
        <v>181</v>
      </c>
      <c r="L12" s="24" t="s">
        <v>164</v>
      </c>
      <c r="M12" s="25">
        <v>95</v>
      </c>
      <c r="N12" s="24" t="s">
        <v>169</v>
      </c>
      <c r="O12" s="25">
        <v>10</v>
      </c>
      <c r="P12" s="26" t="s">
        <v>166</v>
      </c>
    </row>
    <row r="13" ht="19.65" customHeight="1" spans="1:16">
      <c r="A13" s="14" t="s">
        <v>182</v>
      </c>
      <c r="B13" s="14" t="s">
        <v>131</v>
      </c>
      <c r="C13" s="12">
        <v>1800000</v>
      </c>
      <c r="D13" s="14" t="s">
        <v>183</v>
      </c>
      <c r="E13" s="15" t="s">
        <v>184</v>
      </c>
      <c r="F13" s="15"/>
      <c r="G13" s="15"/>
      <c r="H13" s="15"/>
      <c r="I13" s="15" t="s">
        <v>161</v>
      </c>
      <c r="J13" s="15" t="s">
        <v>162</v>
      </c>
      <c r="K13" s="15" t="s">
        <v>185</v>
      </c>
      <c r="L13" s="24" t="s">
        <v>164</v>
      </c>
      <c r="M13" s="25">
        <v>5</v>
      </c>
      <c r="N13" s="24" t="s">
        <v>186</v>
      </c>
      <c r="O13" s="25">
        <v>5</v>
      </c>
      <c r="P13" s="26" t="s">
        <v>166</v>
      </c>
    </row>
    <row r="14" ht="19.65" customHeight="1" spans="1:16">
      <c r="A14" s="14"/>
      <c r="B14" s="14"/>
      <c r="C14" s="12"/>
      <c r="D14" s="14"/>
      <c r="E14" s="15"/>
      <c r="F14" s="15"/>
      <c r="G14" s="15"/>
      <c r="H14" s="15"/>
      <c r="I14" s="15"/>
      <c r="J14" s="15" t="s">
        <v>167</v>
      </c>
      <c r="K14" s="15" t="s">
        <v>187</v>
      </c>
      <c r="L14" s="24" t="s">
        <v>164</v>
      </c>
      <c r="M14" s="25">
        <v>90</v>
      </c>
      <c r="N14" s="24" t="s">
        <v>169</v>
      </c>
      <c r="O14" s="25">
        <v>20</v>
      </c>
      <c r="P14" s="26" t="s">
        <v>166</v>
      </c>
    </row>
    <row r="15" ht="27" customHeight="1" spans="1:16">
      <c r="A15" s="14"/>
      <c r="B15" s="14"/>
      <c r="C15" s="12"/>
      <c r="D15" s="14"/>
      <c r="E15" s="15"/>
      <c r="F15" s="15"/>
      <c r="G15" s="15"/>
      <c r="H15" s="15"/>
      <c r="I15" s="15"/>
      <c r="J15" s="15" t="s">
        <v>174</v>
      </c>
      <c r="K15" s="15" t="s">
        <v>183</v>
      </c>
      <c r="L15" s="24" t="s">
        <v>188</v>
      </c>
      <c r="M15" s="25" t="s">
        <v>189</v>
      </c>
      <c r="N15" s="24" t="s">
        <v>190</v>
      </c>
      <c r="O15" s="25">
        <v>5</v>
      </c>
      <c r="P15" s="26" t="s">
        <v>166</v>
      </c>
    </row>
    <row r="16" ht="19.65" customHeight="1" spans="1:16">
      <c r="A16" s="14"/>
      <c r="B16" s="14"/>
      <c r="C16" s="12"/>
      <c r="D16" s="14"/>
      <c r="E16" s="15"/>
      <c r="F16" s="15"/>
      <c r="G16" s="15"/>
      <c r="H16" s="15"/>
      <c r="I16" s="15"/>
      <c r="J16" s="15" t="s">
        <v>170</v>
      </c>
      <c r="K16" s="15" t="s">
        <v>171</v>
      </c>
      <c r="L16" s="24" t="s">
        <v>172</v>
      </c>
      <c r="M16" s="25">
        <v>100</v>
      </c>
      <c r="N16" s="24" t="s">
        <v>169</v>
      </c>
      <c r="O16" s="25">
        <v>20</v>
      </c>
      <c r="P16" s="26" t="s">
        <v>173</v>
      </c>
    </row>
    <row r="17" ht="31.4" customHeight="1" spans="1:16">
      <c r="A17" s="14"/>
      <c r="B17" s="14"/>
      <c r="C17" s="12"/>
      <c r="D17" s="14"/>
      <c r="E17" s="15"/>
      <c r="F17" s="15"/>
      <c r="G17" s="15"/>
      <c r="H17" s="15"/>
      <c r="I17" s="15" t="s">
        <v>176</v>
      </c>
      <c r="J17" s="15" t="s">
        <v>177</v>
      </c>
      <c r="K17" s="15" t="s">
        <v>184</v>
      </c>
      <c r="L17" s="24" t="s">
        <v>188</v>
      </c>
      <c r="M17" s="25" t="s">
        <v>189</v>
      </c>
      <c r="N17" s="24"/>
      <c r="O17" s="25">
        <v>30</v>
      </c>
      <c r="P17" s="26" t="s">
        <v>166</v>
      </c>
    </row>
    <row r="18" ht="19.65" customHeight="1" spans="1:16">
      <c r="A18" s="14"/>
      <c r="B18" s="14"/>
      <c r="C18" s="12"/>
      <c r="D18" s="14"/>
      <c r="E18" s="15"/>
      <c r="F18" s="15"/>
      <c r="G18" s="15"/>
      <c r="H18" s="15"/>
      <c r="I18" s="15" t="s">
        <v>179</v>
      </c>
      <c r="J18" s="15" t="s">
        <v>180</v>
      </c>
      <c r="K18" s="15" t="s">
        <v>191</v>
      </c>
      <c r="L18" s="24" t="s">
        <v>188</v>
      </c>
      <c r="M18" s="25" t="s">
        <v>189</v>
      </c>
      <c r="N18" s="24"/>
      <c r="O18" s="25">
        <v>10</v>
      </c>
      <c r="P18" s="26" t="s">
        <v>166</v>
      </c>
    </row>
    <row r="19" ht="19.65" customHeight="1" spans="1:16">
      <c r="A19" s="14" t="s">
        <v>192</v>
      </c>
      <c r="B19" s="14" t="s">
        <v>131</v>
      </c>
      <c r="C19" s="12">
        <v>1000000</v>
      </c>
      <c r="D19" s="14" t="s">
        <v>193</v>
      </c>
      <c r="E19" s="15"/>
      <c r="F19" s="15"/>
      <c r="G19" s="15"/>
      <c r="H19" s="15"/>
      <c r="I19" s="15" t="s">
        <v>161</v>
      </c>
      <c r="J19" s="15" t="s">
        <v>170</v>
      </c>
      <c r="K19" s="15" t="s">
        <v>171</v>
      </c>
      <c r="L19" s="24" t="s">
        <v>172</v>
      </c>
      <c r="M19" s="25">
        <v>100</v>
      </c>
      <c r="N19" s="24" t="s">
        <v>169</v>
      </c>
      <c r="O19" s="25">
        <v>20</v>
      </c>
      <c r="P19" s="26" t="s">
        <v>173</v>
      </c>
    </row>
    <row r="20" ht="19.65" customHeight="1" spans="1:16">
      <c r="A20" s="14"/>
      <c r="B20" s="14"/>
      <c r="C20" s="12"/>
      <c r="D20" s="14"/>
      <c r="E20" s="15"/>
      <c r="F20" s="15"/>
      <c r="G20" s="15"/>
      <c r="H20" s="15"/>
      <c r="I20" s="15"/>
      <c r="J20" s="15" t="s">
        <v>167</v>
      </c>
      <c r="K20" s="15" t="s">
        <v>194</v>
      </c>
      <c r="L20" s="24" t="s">
        <v>164</v>
      </c>
      <c r="M20" s="25">
        <v>90</v>
      </c>
      <c r="N20" s="24" t="s">
        <v>169</v>
      </c>
      <c r="O20" s="25">
        <v>20</v>
      </c>
      <c r="P20" s="26" t="s">
        <v>166</v>
      </c>
    </row>
    <row r="21" ht="27" customHeight="1" spans="1:16">
      <c r="A21" s="14"/>
      <c r="B21" s="14"/>
      <c r="C21" s="12"/>
      <c r="D21" s="14"/>
      <c r="E21" s="15"/>
      <c r="F21" s="15"/>
      <c r="G21" s="15"/>
      <c r="H21" s="15"/>
      <c r="I21" s="15"/>
      <c r="J21" s="15" t="s">
        <v>174</v>
      </c>
      <c r="K21" s="15" t="s">
        <v>195</v>
      </c>
      <c r="L21" s="24" t="s">
        <v>164</v>
      </c>
      <c r="M21" s="25">
        <v>90</v>
      </c>
      <c r="N21" s="24" t="s">
        <v>169</v>
      </c>
      <c r="O21" s="25">
        <v>10</v>
      </c>
      <c r="P21" s="26" t="s">
        <v>166</v>
      </c>
    </row>
    <row r="22" ht="19.65" customHeight="1" spans="1:16">
      <c r="A22" s="14"/>
      <c r="B22" s="14"/>
      <c r="C22" s="12"/>
      <c r="D22" s="14"/>
      <c r="E22" s="15"/>
      <c r="F22" s="15"/>
      <c r="G22" s="15"/>
      <c r="H22" s="15"/>
      <c r="I22" s="15"/>
      <c r="J22" s="15" t="s">
        <v>162</v>
      </c>
      <c r="K22" s="15" t="s">
        <v>196</v>
      </c>
      <c r="L22" s="24" t="s">
        <v>164</v>
      </c>
      <c r="M22" s="25">
        <v>5</v>
      </c>
      <c r="N22" s="24" t="s">
        <v>186</v>
      </c>
      <c r="O22" s="25">
        <v>10</v>
      </c>
      <c r="P22" s="26" t="s">
        <v>166</v>
      </c>
    </row>
    <row r="23" ht="31.4" customHeight="1" spans="1:16">
      <c r="A23" s="14"/>
      <c r="B23" s="14"/>
      <c r="C23" s="12"/>
      <c r="D23" s="14"/>
      <c r="E23" s="15"/>
      <c r="F23" s="15"/>
      <c r="G23" s="15"/>
      <c r="H23" s="15"/>
      <c r="I23" s="15" t="s">
        <v>176</v>
      </c>
      <c r="J23" s="15" t="s">
        <v>177</v>
      </c>
      <c r="K23" s="15" t="s">
        <v>197</v>
      </c>
      <c r="L23" s="24" t="s">
        <v>164</v>
      </c>
      <c r="M23" s="25">
        <v>95</v>
      </c>
      <c r="N23" s="24" t="s">
        <v>169</v>
      </c>
      <c r="O23" s="25">
        <v>20</v>
      </c>
      <c r="P23" s="26" t="s">
        <v>166</v>
      </c>
    </row>
    <row r="24" ht="19.65" customHeight="1" spans="1:16">
      <c r="A24" s="14"/>
      <c r="B24" s="14"/>
      <c r="C24" s="12"/>
      <c r="D24" s="14"/>
      <c r="E24" s="15"/>
      <c r="F24" s="15"/>
      <c r="G24" s="15"/>
      <c r="H24" s="15"/>
      <c r="I24" s="15" t="s">
        <v>179</v>
      </c>
      <c r="J24" s="15" t="s">
        <v>180</v>
      </c>
      <c r="K24" s="15" t="s">
        <v>198</v>
      </c>
      <c r="L24" s="24" t="s">
        <v>164</v>
      </c>
      <c r="M24" s="25">
        <v>95</v>
      </c>
      <c r="N24" s="24" t="s">
        <v>169</v>
      </c>
      <c r="O24" s="25">
        <v>10</v>
      </c>
      <c r="P24" s="26" t="s">
        <v>166</v>
      </c>
    </row>
    <row r="25" ht="19.65" customHeight="1" spans="1:16">
      <c r="A25" s="14" t="s">
        <v>199</v>
      </c>
      <c r="B25" s="14" t="s">
        <v>131</v>
      </c>
      <c r="C25" s="12">
        <v>1000000</v>
      </c>
      <c r="D25" s="14" t="s">
        <v>200</v>
      </c>
      <c r="E25" s="15" t="s">
        <v>201</v>
      </c>
      <c r="F25" s="15" t="s">
        <v>202</v>
      </c>
      <c r="G25" s="15"/>
      <c r="H25" s="15"/>
      <c r="I25" s="15" t="s">
        <v>161</v>
      </c>
      <c r="J25" s="15" t="s">
        <v>174</v>
      </c>
      <c r="K25" s="15" t="s">
        <v>203</v>
      </c>
      <c r="L25" s="24" t="s">
        <v>164</v>
      </c>
      <c r="M25" s="25">
        <v>90</v>
      </c>
      <c r="N25" s="24" t="s">
        <v>169</v>
      </c>
      <c r="O25" s="25">
        <v>10</v>
      </c>
      <c r="P25" s="26" t="s">
        <v>166</v>
      </c>
    </row>
    <row r="26" ht="19.65" customHeight="1" spans="1:16">
      <c r="A26" s="14"/>
      <c r="B26" s="14"/>
      <c r="C26" s="12"/>
      <c r="D26" s="14"/>
      <c r="E26" s="15"/>
      <c r="F26" s="15"/>
      <c r="G26" s="15"/>
      <c r="H26" s="15"/>
      <c r="I26" s="15"/>
      <c r="J26" s="15" t="s">
        <v>167</v>
      </c>
      <c r="K26" s="15" t="s">
        <v>204</v>
      </c>
      <c r="L26" s="24" t="s">
        <v>164</v>
      </c>
      <c r="M26" s="25">
        <v>90</v>
      </c>
      <c r="N26" s="24" t="s">
        <v>169</v>
      </c>
      <c r="O26" s="25">
        <v>20</v>
      </c>
      <c r="P26" s="26" t="s">
        <v>166</v>
      </c>
    </row>
    <row r="27" ht="19.65" customHeight="1" spans="1:16">
      <c r="A27" s="14"/>
      <c r="B27" s="14"/>
      <c r="C27" s="12"/>
      <c r="D27" s="14"/>
      <c r="E27" s="15"/>
      <c r="F27" s="15"/>
      <c r="G27" s="15"/>
      <c r="H27" s="15"/>
      <c r="I27" s="15"/>
      <c r="J27" s="15" t="s">
        <v>162</v>
      </c>
      <c r="K27" s="15" t="s">
        <v>205</v>
      </c>
      <c r="L27" s="24" t="s">
        <v>164</v>
      </c>
      <c r="M27" s="25">
        <v>20</v>
      </c>
      <c r="N27" s="24" t="s">
        <v>206</v>
      </c>
      <c r="O27" s="25">
        <v>10</v>
      </c>
      <c r="P27" s="26" t="s">
        <v>166</v>
      </c>
    </row>
    <row r="28" ht="19.65" customHeight="1" spans="1:16">
      <c r="A28" s="14"/>
      <c r="B28" s="14"/>
      <c r="C28" s="12"/>
      <c r="D28" s="14"/>
      <c r="E28" s="15"/>
      <c r="F28" s="15"/>
      <c r="G28" s="15"/>
      <c r="H28" s="15"/>
      <c r="I28" s="15"/>
      <c r="J28" s="15" t="s">
        <v>170</v>
      </c>
      <c r="K28" s="15" t="s">
        <v>171</v>
      </c>
      <c r="L28" s="24" t="s">
        <v>172</v>
      </c>
      <c r="M28" s="25">
        <v>100</v>
      </c>
      <c r="N28" s="24" t="s">
        <v>169</v>
      </c>
      <c r="O28" s="25">
        <v>20</v>
      </c>
      <c r="P28" s="26" t="s">
        <v>173</v>
      </c>
    </row>
    <row r="29" ht="31.4" customHeight="1" spans="1:16">
      <c r="A29" s="14"/>
      <c r="B29" s="14"/>
      <c r="C29" s="12"/>
      <c r="D29" s="14"/>
      <c r="E29" s="15"/>
      <c r="F29" s="15"/>
      <c r="G29" s="15"/>
      <c r="H29" s="15"/>
      <c r="I29" s="15" t="s">
        <v>176</v>
      </c>
      <c r="J29" s="15" t="s">
        <v>177</v>
      </c>
      <c r="K29" s="15" t="s">
        <v>207</v>
      </c>
      <c r="L29" s="24" t="s">
        <v>164</v>
      </c>
      <c r="M29" s="25">
        <v>90</v>
      </c>
      <c r="N29" s="24" t="s">
        <v>169</v>
      </c>
      <c r="O29" s="25">
        <v>20</v>
      </c>
      <c r="P29" s="26" t="s">
        <v>166</v>
      </c>
    </row>
    <row r="30" ht="19.65" customHeight="1" spans="1:16">
      <c r="A30" s="14"/>
      <c r="B30" s="14"/>
      <c r="C30" s="12"/>
      <c r="D30" s="14"/>
      <c r="E30" s="15"/>
      <c r="F30" s="15"/>
      <c r="G30" s="15"/>
      <c r="H30" s="15"/>
      <c r="I30" s="15" t="s">
        <v>179</v>
      </c>
      <c r="J30" s="15" t="s">
        <v>180</v>
      </c>
      <c r="K30" s="15" t="s">
        <v>198</v>
      </c>
      <c r="L30" s="24" t="s">
        <v>164</v>
      </c>
      <c r="M30" s="25">
        <v>90</v>
      </c>
      <c r="N30" s="24" t="s">
        <v>169</v>
      </c>
      <c r="O30" s="25">
        <v>10</v>
      </c>
      <c r="P30" s="26" t="s">
        <v>166</v>
      </c>
    </row>
    <row r="31" ht="19.65" customHeight="1" spans="1:16">
      <c r="A31" s="14" t="s">
        <v>208</v>
      </c>
      <c r="B31" s="14" t="s">
        <v>131</v>
      </c>
      <c r="C31" s="12">
        <v>500000</v>
      </c>
      <c r="D31" s="14" t="s">
        <v>209</v>
      </c>
      <c r="E31" s="15"/>
      <c r="F31" s="15"/>
      <c r="G31" s="15"/>
      <c r="H31" s="15"/>
      <c r="I31" s="15" t="s">
        <v>161</v>
      </c>
      <c r="J31" s="15" t="s">
        <v>162</v>
      </c>
      <c r="K31" s="15" t="s">
        <v>210</v>
      </c>
      <c r="L31" s="24" t="s">
        <v>164</v>
      </c>
      <c r="M31" s="25">
        <v>2</v>
      </c>
      <c r="N31" s="27" t="s">
        <v>186</v>
      </c>
      <c r="O31" s="27">
        <v>10</v>
      </c>
      <c r="P31" s="26" t="s">
        <v>166</v>
      </c>
    </row>
    <row r="32" ht="19.65" customHeight="1" spans="1:16">
      <c r="A32" s="14"/>
      <c r="B32" s="14"/>
      <c r="C32" s="12"/>
      <c r="D32" s="14"/>
      <c r="E32" s="15"/>
      <c r="F32" s="15"/>
      <c r="G32" s="15"/>
      <c r="H32" s="15"/>
      <c r="I32" s="15"/>
      <c r="J32" s="15" t="s">
        <v>167</v>
      </c>
      <c r="K32" s="15" t="s">
        <v>211</v>
      </c>
      <c r="L32" s="24" t="s">
        <v>164</v>
      </c>
      <c r="M32" s="25">
        <v>90</v>
      </c>
      <c r="N32" s="24" t="s">
        <v>169</v>
      </c>
      <c r="O32" s="27">
        <v>20</v>
      </c>
      <c r="P32" s="26" t="s">
        <v>166</v>
      </c>
    </row>
    <row r="33" ht="19.65" customHeight="1" spans="1:16">
      <c r="A33" s="14"/>
      <c r="B33" s="14"/>
      <c r="C33" s="12"/>
      <c r="D33" s="14"/>
      <c r="E33" s="15"/>
      <c r="F33" s="15"/>
      <c r="G33" s="15"/>
      <c r="H33" s="15"/>
      <c r="I33" s="15"/>
      <c r="J33" s="15" t="s">
        <v>174</v>
      </c>
      <c r="K33" s="15" t="s">
        <v>212</v>
      </c>
      <c r="L33" s="24" t="s">
        <v>164</v>
      </c>
      <c r="M33" s="25">
        <v>90</v>
      </c>
      <c r="N33" s="24" t="s">
        <v>169</v>
      </c>
      <c r="O33" s="25">
        <v>10</v>
      </c>
      <c r="P33" s="26" t="s">
        <v>166</v>
      </c>
    </row>
    <row r="34" ht="19.65" customHeight="1" spans="1:16">
      <c r="A34" s="14"/>
      <c r="B34" s="14"/>
      <c r="C34" s="12"/>
      <c r="D34" s="14"/>
      <c r="E34" s="15"/>
      <c r="F34" s="15"/>
      <c r="G34" s="15"/>
      <c r="H34" s="15"/>
      <c r="I34" s="15"/>
      <c r="J34" s="15" t="s">
        <v>170</v>
      </c>
      <c r="K34" s="15" t="s">
        <v>171</v>
      </c>
      <c r="L34" s="24" t="s">
        <v>172</v>
      </c>
      <c r="M34" s="25">
        <v>100</v>
      </c>
      <c r="N34" s="24" t="s">
        <v>169</v>
      </c>
      <c r="O34" s="25">
        <v>20</v>
      </c>
      <c r="P34" s="26" t="s">
        <v>173</v>
      </c>
    </row>
    <row r="35" ht="31.4" customHeight="1" spans="1:16">
      <c r="A35" s="14"/>
      <c r="B35" s="14"/>
      <c r="C35" s="12"/>
      <c r="D35" s="14"/>
      <c r="E35" s="15"/>
      <c r="F35" s="15"/>
      <c r="G35" s="15"/>
      <c r="H35" s="15"/>
      <c r="I35" s="15" t="s">
        <v>176</v>
      </c>
      <c r="J35" s="15" t="s">
        <v>177</v>
      </c>
      <c r="K35" s="15" t="s">
        <v>213</v>
      </c>
      <c r="L35" s="24" t="s">
        <v>172</v>
      </c>
      <c r="M35" s="25">
        <v>10</v>
      </c>
      <c r="N35" s="24" t="s">
        <v>169</v>
      </c>
      <c r="O35" s="25">
        <v>20</v>
      </c>
      <c r="P35" s="26" t="s">
        <v>166</v>
      </c>
    </row>
    <row r="36" ht="19.65" customHeight="1" spans="1:16">
      <c r="A36" s="14"/>
      <c r="B36" s="14"/>
      <c r="C36" s="12"/>
      <c r="D36" s="14"/>
      <c r="E36" s="15"/>
      <c r="F36" s="15"/>
      <c r="G36" s="15"/>
      <c r="H36" s="15"/>
      <c r="I36" s="15" t="s">
        <v>179</v>
      </c>
      <c r="J36" s="15" t="s">
        <v>180</v>
      </c>
      <c r="K36" s="15" t="s">
        <v>198</v>
      </c>
      <c r="L36" s="24" t="s">
        <v>164</v>
      </c>
      <c r="M36" s="25">
        <v>90</v>
      </c>
      <c r="N36" s="24" t="s">
        <v>169</v>
      </c>
      <c r="O36" s="25">
        <v>10</v>
      </c>
      <c r="P36" s="26" t="s">
        <v>166</v>
      </c>
    </row>
    <row r="37" ht="19.65" customHeight="1" spans="1:16">
      <c r="A37" s="14" t="s">
        <v>214</v>
      </c>
      <c r="B37" s="14" t="s">
        <v>131</v>
      </c>
      <c r="C37" s="12">
        <v>270000</v>
      </c>
      <c r="D37" s="14" t="s">
        <v>215</v>
      </c>
      <c r="E37" s="15"/>
      <c r="F37" s="15"/>
      <c r="G37" s="15"/>
      <c r="H37" s="15"/>
      <c r="I37" s="15" t="s">
        <v>161</v>
      </c>
      <c r="J37" s="15" t="s">
        <v>162</v>
      </c>
      <c r="K37" s="15" t="s">
        <v>216</v>
      </c>
      <c r="L37" s="24" t="s">
        <v>164</v>
      </c>
      <c r="M37" s="25">
        <v>10</v>
      </c>
      <c r="N37" s="24" t="s">
        <v>217</v>
      </c>
      <c r="O37" s="25">
        <v>10</v>
      </c>
      <c r="P37" s="26" t="s">
        <v>166</v>
      </c>
    </row>
    <row r="38" ht="19.65" customHeight="1" spans="1:16">
      <c r="A38" s="14"/>
      <c r="B38" s="14"/>
      <c r="C38" s="12"/>
      <c r="D38" s="14"/>
      <c r="E38" s="15"/>
      <c r="F38" s="15"/>
      <c r="G38" s="15"/>
      <c r="H38" s="15"/>
      <c r="I38" s="15"/>
      <c r="J38" s="15" t="s">
        <v>167</v>
      </c>
      <c r="K38" s="15" t="s">
        <v>218</v>
      </c>
      <c r="L38" s="24" t="s">
        <v>164</v>
      </c>
      <c r="M38" s="25">
        <v>90</v>
      </c>
      <c r="N38" s="24" t="s">
        <v>169</v>
      </c>
      <c r="O38" s="25">
        <v>20</v>
      </c>
      <c r="P38" s="26" t="s">
        <v>166</v>
      </c>
    </row>
    <row r="39" ht="19.65" customHeight="1" spans="1:16">
      <c r="A39" s="14"/>
      <c r="B39" s="14"/>
      <c r="C39" s="12"/>
      <c r="D39" s="14"/>
      <c r="E39" s="15"/>
      <c r="F39" s="15"/>
      <c r="G39" s="15"/>
      <c r="H39" s="15"/>
      <c r="I39" s="15"/>
      <c r="J39" s="15" t="s">
        <v>174</v>
      </c>
      <c r="K39" s="15" t="s">
        <v>219</v>
      </c>
      <c r="L39" s="24" t="s">
        <v>164</v>
      </c>
      <c r="M39" s="25">
        <v>90</v>
      </c>
      <c r="N39" s="24" t="s">
        <v>169</v>
      </c>
      <c r="O39" s="25">
        <v>10</v>
      </c>
      <c r="P39" s="26" t="s">
        <v>166</v>
      </c>
    </row>
    <row r="40" ht="19.65" customHeight="1" spans="1:16">
      <c r="A40" s="14"/>
      <c r="B40" s="14"/>
      <c r="C40" s="12"/>
      <c r="D40" s="14"/>
      <c r="E40" s="15"/>
      <c r="F40" s="15"/>
      <c r="G40" s="15"/>
      <c r="H40" s="15"/>
      <c r="I40" s="15"/>
      <c r="J40" s="15" t="s">
        <v>170</v>
      </c>
      <c r="K40" s="15" t="s">
        <v>171</v>
      </c>
      <c r="L40" s="24" t="s">
        <v>172</v>
      </c>
      <c r="M40" s="25">
        <v>100</v>
      </c>
      <c r="N40" s="24" t="s">
        <v>169</v>
      </c>
      <c r="O40" s="25">
        <v>20</v>
      </c>
      <c r="P40" s="26" t="s">
        <v>173</v>
      </c>
    </row>
    <row r="41" ht="31.4" customHeight="1" spans="1:16">
      <c r="A41" s="14"/>
      <c r="B41" s="14"/>
      <c r="C41" s="12"/>
      <c r="D41" s="14"/>
      <c r="E41" s="15"/>
      <c r="F41" s="15"/>
      <c r="G41" s="15"/>
      <c r="H41" s="15"/>
      <c r="I41" s="15" t="s">
        <v>176</v>
      </c>
      <c r="J41" s="15" t="s">
        <v>177</v>
      </c>
      <c r="K41" s="15" t="s">
        <v>220</v>
      </c>
      <c r="L41" s="24" t="s">
        <v>188</v>
      </c>
      <c r="M41" s="25" t="s">
        <v>189</v>
      </c>
      <c r="N41" s="24"/>
      <c r="O41" s="25">
        <v>20</v>
      </c>
      <c r="P41" s="26" t="s">
        <v>166</v>
      </c>
    </row>
    <row r="42" ht="19.65" customHeight="1" spans="1:16">
      <c r="A42" s="14"/>
      <c r="B42" s="14"/>
      <c r="C42" s="12"/>
      <c r="D42" s="14"/>
      <c r="E42" s="15"/>
      <c r="F42" s="15"/>
      <c r="G42" s="15"/>
      <c r="H42" s="15"/>
      <c r="I42" s="15" t="s">
        <v>179</v>
      </c>
      <c r="J42" s="15" t="s">
        <v>180</v>
      </c>
      <c r="K42" s="15" t="s">
        <v>198</v>
      </c>
      <c r="L42" s="24" t="s">
        <v>164</v>
      </c>
      <c r="M42" s="25">
        <v>90</v>
      </c>
      <c r="N42" s="24" t="s">
        <v>169</v>
      </c>
      <c r="O42" s="25">
        <v>10</v>
      </c>
      <c r="P42" s="26" t="s">
        <v>166</v>
      </c>
    </row>
    <row r="43" ht="19.65" customHeight="1" spans="1:16">
      <c r="A43" s="14" t="s">
        <v>221</v>
      </c>
      <c r="B43" s="14" t="s">
        <v>131</v>
      </c>
      <c r="C43" s="12">
        <v>378000</v>
      </c>
      <c r="D43" s="14" t="s">
        <v>222</v>
      </c>
      <c r="E43" s="15"/>
      <c r="F43" s="15"/>
      <c r="G43" s="15"/>
      <c r="H43" s="15"/>
      <c r="I43" s="15" t="s">
        <v>161</v>
      </c>
      <c r="J43" s="15" t="s">
        <v>170</v>
      </c>
      <c r="K43" s="15" t="s">
        <v>171</v>
      </c>
      <c r="L43" s="24" t="s">
        <v>172</v>
      </c>
      <c r="M43" s="25">
        <v>100</v>
      </c>
      <c r="N43" s="24" t="s">
        <v>169</v>
      </c>
      <c r="O43" s="25">
        <v>20</v>
      </c>
      <c r="P43" s="26" t="s">
        <v>173</v>
      </c>
    </row>
    <row r="44" ht="19.65" customHeight="1" spans="1:16">
      <c r="A44" s="14"/>
      <c r="B44" s="14"/>
      <c r="C44" s="12"/>
      <c r="D44" s="14"/>
      <c r="E44" s="15"/>
      <c r="F44" s="15"/>
      <c r="G44" s="15"/>
      <c r="H44" s="15"/>
      <c r="I44" s="15"/>
      <c r="J44" s="15" t="s">
        <v>167</v>
      </c>
      <c r="K44" s="15" t="s">
        <v>223</v>
      </c>
      <c r="L44" s="24" t="s">
        <v>164</v>
      </c>
      <c r="M44" s="25">
        <v>95</v>
      </c>
      <c r="N44" s="24" t="s">
        <v>169</v>
      </c>
      <c r="O44" s="25">
        <v>20</v>
      </c>
      <c r="P44" s="26" t="s">
        <v>166</v>
      </c>
    </row>
    <row r="45" ht="19.65" customHeight="1" spans="1:16">
      <c r="A45" s="14"/>
      <c r="B45" s="14"/>
      <c r="C45" s="12"/>
      <c r="D45" s="14"/>
      <c r="E45" s="15"/>
      <c r="F45" s="15"/>
      <c r="G45" s="15"/>
      <c r="H45" s="15"/>
      <c r="I45" s="15"/>
      <c r="J45" s="15" t="s">
        <v>174</v>
      </c>
      <c r="K45" s="15" t="s">
        <v>224</v>
      </c>
      <c r="L45" s="24" t="s">
        <v>225</v>
      </c>
      <c r="M45" s="25">
        <v>100</v>
      </c>
      <c r="N45" s="24" t="s">
        <v>169</v>
      </c>
      <c r="O45" s="25">
        <v>10</v>
      </c>
      <c r="P45" s="26" t="s">
        <v>166</v>
      </c>
    </row>
    <row r="46" ht="19.65" customHeight="1" spans="1:16">
      <c r="A46" s="14"/>
      <c r="B46" s="14"/>
      <c r="C46" s="12"/>
      <c r="D46" s="14"/>
      <c r="E46" s="15"/>
      <c r="F46" s="15"/>
      <c r="G46" s="15"/>
      <c r="H46" s="15"/>
      <c r="I46" s="15"/>
      <c r="J46" s="15" t="s">
        <v>162</v>
      </c>
      <c r="K46" s="15" t="s">
        <v>226</v>
      </c>
      <c r="L46" s="24" t="s">
        <v>164</v>
      </c>
      <c r="M46" s="25">
        <v>315</v>
      </c>
      <c r="N46" s="24" t="s">
        <v>206</v>
      </c>
      <c r="O46" s="25">
        <v>10</v>
      </c>
      <c r="P46" s="26" t="s">
        <v>166</v>
      </c>
    </row>
    <row r="47" ht="31.4" customHeight="1" spans="1:16">
      <c r="A47" s="14"/>
      <c r="B47" s="14"/>
      <c r="C47" s="12"/>
      <c r="D47" s="14"/>
      <c r="E47" s="15"/>
      <c r="F47" s="15"/>
      <c r="G47" s="15"/>
      <c r="H47" s="15"/>
      <c r="I47" s="15" t="s">
        <v>176</v>
      </c>
      <c r="J47" s="15" t="s">
        <v>177</v>
      </c>
      <c r="K47" s="15" t="s">
        <v>227</v>
      </c>
      <c r="L47" s="24" t="s">
        <v>164</v>
      </c>
      <c r="M47" s="25">
        <v>95</v>
      </c>
      <c r="N47" s="24" t="s">
        <v>169</v>
      </c>
      <c r="O47" s="25">
        <v>20</v>
      </c>
      <c r="P47" s="26" t="s">
        <v>166</v>
      </c>
    </row>
    <row r="48" ht="19.65" customHeight="1" spans="1:16">
      <c r="A48" s="14"/>
      <c r="B48" s="14"/>
      <c r="C48" s="12"/>
      <c r="D48" s="14"/>
      <c r="E48" s="15"/>
      <c r="F48" s="15"/>
      <c r="G48" s="15"/>
      <c r="H48" s="15"/>
      <c r="I48" s="15" t="s">
        <v>179</v>
      </c>
      <c r="J48" s="15" t="s">
        <v>180</v>
      </c>
      <c r="K48" s="15" t="s">
        <v>198</v>
      </c>
      <c r="L48" s="24" t="s">
        <v>164</v>
      </c>
      <c r="M48" s="25">
        <v>95</v>
      </c>
      <c r="N48" s="24" t="s">
        <v>169</v>
      </c>
      <c r="O48" s="25">
        <v>10</v>
      </c>
      <c r="P48" s="26" t="s">
        <v>166</v>
      </c>
    </row>
    <row r="49" ht="19.65" customHeight="1" spans="1:16">
      <c r="A49" s="14" t="s">
        <v>228</v>
      </c>
      <c r="B49" s="14" t="s">
        <v>131</v>
      </c>
      <c r="C49" s="12">
        <v>400000</v>
      </c>
      <c r="D49" s="14" t="s">
        <v>229</v>
      </c>
      <c r="E49" s="15"/>
      <c r="F49" s="15"/>
      <c r="G49" s="15"/>
      <c r="H49" s="15"/>
      <c r="I49" s="15" t="s">
        <v>161</v>
      </c>
      <c r="J49" s="15" t="s">
        <v>170</v>
      </c>
      <c r="K49" s="15" t="s">
        <v>171</v>
      </c>
      <c r="L49" s="24" t="s">
        <v>172</v>
      </c>
      <c r="M49" s="25">
        <v>100</v>
      </c>
      <c r="N49" s="24" t="s">
        <v>169</v>
      </c>
      <c r="O49" s="25">
        <v>20</v>
      </c>
      <c r="P49" s="26" t="s">
        <v>173</v>
      </c>
    </row>
    <row r="50" ht="19.65" customHeight="1" spans="1:16">
      <c r="A50" s="14"/>
      <c r="B50" s="14"/>
      <c r="C50" s="12"/>
      <c r="D50" s="14"/>
      <c r="E50" s="15"/>
      <c r="F50" s="15"/>
      <c r="G50" s="15"/>
      <c r="H50" s="15"/>
      <c r="I50" s="15"/>
      <c r="J50" s="15" t="s">
        <v>167</v>
      </c>
      <c r="K50" s="15" t="s">
        <v>230</v>
      </c>
      <c r="L50" s="24" t="s">
        <v>164</v>
      </c>
      <c r="M50" s="25">
        <v>90</v>
      </c>
      <c r="N50" s="24" t="s">
        <v>169</v>
      </c>
      <c r="O50" s="25">
        <v>20</v>
      </c>
      <c r="P50" s="26" t="s">
        <v>166</v>
      </c>
    </row>
    <row r="51" ht="33" customHeight="1" spans="1:16">
      <c r="A51" s="14"/>
      <c r="B51" s="14"/>
      <c r="C51" s="12"/>
      <c r="D51" s="14"/>
      <c r="E51" s="15"/>
      <c r="F51" s="15"/>
      <c r="G51" s="15"/>
      <c r="H51" s="15"/>
      <c r="I51" s="15"/>
      <c r="J51" s="15" t="s">
        <v>174</v>
      </c>
      <c r="K51" s="15" t="s">
        <v>231</v>
      </c>
      <c r="L51" s="24" t="s">
        <v>164</v>
      </c>
      <c r="M51" s="25">
        <v>90</v>
      </c>
      <c r="N51" s="24" t="s">
        <v>169</v>
      </c>
      <c r="O51" s="25">
        <v>10</v>
      </c>
      <c r="P51" s="26" t="s">
        <v>166</v>
      </c>
    </row>
    <row r="52" ht="19.65" customHeight="1" spans="1:16">
      <c r="A52" s="14"/>
      <c r="B52" s="14"/>
      <c r="C52" s="12"/>
      <c r="D52" s="14"/>
      <c r="E52" s="15"/>
      <c r="F52" s="15"/>
      <c r="G52" s="15"/>
      <c r="H52" s="15"/>
      <c r="I52" s="15"/>
      <c r="J52" s="15" t="s">
        <v>162</v>
      </c>
      <c r="K52" s="15" t="s">
        <v>232</v>
      </c>
      <c r="L52" s="24" t="s">
        <v>164</v>
      </c>
      <c r="M52" s="25">
        <v>3</v>
      </c>
      <c r="N52" s="24" t="s">
        <v>233</v>
      </c>
      <c r="O52" s="25">
        <v>10</v>
      </c>
      <c r="P52" s="26" t="s">
        <v>166</v>
      </c>
    </row>
    <row r="53" ht="31.4" customHeight="1" spans="1:16">
      <c r="A53" s="14"/>
      <c r="B53" s="14"/>
      <c r="C53" s="12"/>
      <c r="D53" s="14"/>
      <c r="E53" s="15"/>
      <c r="F53" s="15"/>
      <c r="G53" s="15"/>
      <c r="H53" s="15"/>
      <c r="I53" s="15" t="s">
        <v>176</v>
      </c>
      <c r="J53" s="15" t="s">
        <v>177</v>
      </c>
      <c r="K53" s="15" t="s">
        <v>234</v>
      </c>
      <c r="L53" s="24" t="s">
        <v>164</v>
      </c>
      <c r="M53" s="25">
        <v>95</v>
      </c>
      <c r="N53" s="24" t="s">
        <v>169</v>
      </c>
      <c r="O53" s="25">
        <v>20</v>
      </c>
      <c r="P53" s="26" t="s">
        <v>166</v>
      </c>
    </row>
    <row r="54" ht="19.65" customHeight="1" spans="1:16">
      <c r="A54" s="14"/>
      <c r="B54" s="14"/>
      <c r="C54" s="12"/>
      <c r="D54" s="14"/>
      <c r="E54" s="15"/>
      <c r="F54" s="15"/>
      <c r="G54" s="15"/>
      <c r="H54" s="15"/>
      <c r="I54" s="15" t="s">
        <v>179</v>
      </c>
      <c r="J54" s="15" t="s">
        <v>180</v>
      </c>
      <c r="K54" s="15" t="s">
        <v>198</v>
      </c>
      <c r="L54" s="24" t="s">
        <v>164</v>
      </c>
      <c r="M54" s="25">
        <v>90</v>
      </c>
      <c r="N54" s="24" t="s">
        <v>169</v>
      </c>
      <c r="O54" s="25">
        <v>10</v>
      </c>
      <c r="P54" s="26" t="s">
        <v>166</v>
      </c>
    </row>
    <row r="55" ht="19.65" customHeight="1" spans="1:16">
      <c r="A55" s="14" t="s">
        <v>235</v>
      </c>
      <c r="B55" s="14" t="s">
        <v>131</v>
      </c>
      <c r="C55" s="12">
        <v>180000</v>
      </c>
      <c r="D55" s="14" t="s">
        <v>236</v>
      </c>
      <c r="E55" s="15"/>
      <c r="F55" s="15"/>
      <c r="G55" s="15"/>
      <c r="H55" s="15"/>
      <c r="I55" s="15" t="s">
        <v>161</v>
      </c>
      <c r="J55" s="15" t="s">
        <v>174</v>
      </c>
      <c r="K55" s="15" t="s">
        <v>237</v>
      </c>
      <c r="L55" s="24" t="s">
        <v>164</v>
      </c>
      <c r="M55" s="25">
        <v>90</v>
      </c>
      <c r="N55" s="24" t="s">
        <v>169</v>
      </c>
      <c r="O55" s="25">
        <v>20</v>
      </c>
      <c r="P55" s="26" t="s">
        <v>166</v>
      </c>
    </row>
    <row r="56" ht="19.65" customHeight="1" spans="1:16">
      <c r="A56" s="14"/>
      <c r="B56" s="14"/>
      <c r="C56" s="12"/>
      <c r="D56" s="14"/>
      <c r="E56" s="15"/>
      <c r="F56" s="15"/>
      <c r="G56" s="15"/>
      <c r="H56" s="15"/>
      <c r="I56" s="15"/>
      <c r="J56" s="15" t="s">
        <v>170</v>
      </c>
      <c r="K56" s="15" t="s">
        <v>171</v>
      </c>
      <c r="L56" s="24" t="s">
        <v>172</v>
      </c>
      <c r="M56" s="25">
        <v>100</v>
      </c>
      <c r="N56" s="24" t="s">
        <v>169</v>
      </c>
      <c r="O56" s="25">
        <v>20</v>
      </c>
      <c r="P56" s="26" t="s">
        <v>173</v>
      </c>
    </row>
    <row r="57" ht="19.65" customHeight="1" spans="1:16">
      <c r="A57" s="14"/>
      <c r="B57" s="14"/>
      <c r="C57" s="12"/>
      <c r="D57" s="14"/>
      <c r="E57" s="15"/>
      <c r="F57" s="15"/>
      <c r="G57" s="15"/>
      <c r="H57" s="15"/>
      <c r="I57" s="15"/>
      <c r="J57" s="15" t="s">
        <v>167</v>
      </c>
      <c r="K57" s="15" t="s">
        <v>238</v>
      </c>
      <c r="L57" s="24" t="s">
        <v>164</v>
      </c>
      <c r="M57" s="25">
        <v>90</v>
      </c>
      <c r="N57" s="24" t="s">
        <v>169</v>
      </c>
      <c r="O57" s="25">
        <v>5</v>
      </c>
      <c r="P57" s="26" t="s">
        <v>166</v>
      </c>
    </row>
    <row r="58" ht="19.65" customHeight="1" spans="1:16">
      <c r="A58" s="14"/>
      <c r="B58" s="14"/>
      <c r="C58" s="12"/>
      <c r="D58" s="14"/>
      <c r="E58" s="15"/>
      <c r="F58" s="15"/>
      <c r="G58" s="15"/>
      <c r="H58" s="15"/>
      <c r="I58" s="15"/>
      <c r="J58" s="15" t="s">
        <v>162</v>
      </c>
      <c r="K58" s="15" t="s">
        <v>239</v>
      </c>
      <c r="L58" s="24" t="s">
        <v>164</v>
      </c>
      <c r="M58" s="25">
        <v>4</v>
      </c>
      <c r="N58" s="24" t="s">
        <v>186</v>
      </c>
      <c r="O58" s="25">
        <v>5</v>
      </c>
      <c r="P58" s="26" t="s">
        <v>166</v>
      </c>
    </row>
    <row r="59" ht="31.4" customHeight="1" spans="1:16">
      <c r="A59" s="14"/>
      <c r="B59" s="14"/>
      <c r="C59" s="12"/>
      <c r="D59" s="14"/>
      <c r="E59" s="15"/>
      <c r="F59" s="15"/>
      <c r="G59" s="15"/>
      <c r="H59" s="15"/>
      <c r="I59" s="15" t="s">
        <v>176</v>
      </c>
      <c r="J59" s="15" t="s">
        <v>177</v>
      </c>
      <c r="K59" s="15" t="s">
        <v>240</v>
      </c>
      <c r="L59" s="24" t="s">
        <v>164</v>
      </c>
      <c r="M59" s="25">
        <v>90</v>
      </c>
      <c r="N59" s="24" t="s">
        <v>169</v>
      </c>
      <c r="O59" s="25">
        <v>30</v>
      </c>
      <c r="P59" s="26" t="s">
        <v>166</v>
      </c>
    </row>
    <row r="60" ht="19.65" customHeight="1" spans="1:16">
      <c r="A60" s="14"/>
      <c r="B60" s="14"/>
      <c r="C60" s="12"/>
      <c r="D60" s="14"/>
      <c r="E60" s="15"/>
      <c r="F60" s="15"/>
      <c r="G60" s="15"/>
      <c r="H60" s="15"/>
      <c r="I60" s="15" t="s">
        <v>179</v>
      </c>
      <c r="J60" s="15" t="s">
        <v>180</v>
      </c>
      <c r="K60" s="15" t="s">
        <v>198</v>
      </c>
      <c r="L60" s="24" t="s">
        <v>164</v>
      </c>
      <c r="M60" s="25">
        <v>90</v>
      </c>
      <c r="N60" s="24" t="s">
        <v>169</v>
      </c>
      <c r="O60" s="25">
        <v>10</v>
      </c>
      <c r="P60" s="26" t="s">
        <v>166</v>
      </c>
    </row>
    <row r="61" s="1" customFormat="1" ht="19.65" customHeight="1" spans="1:16">
      <c r="A61" s="14" t="s">
        <v>241</v>
      </c>
      <c r="B61" s="14" t="s">
        <v>131</v>
      </c>
      <c r="C61" s="12">
        <v>300000</v>
      </c>
      <c r="D61" s="14" t="s">
        <v>242</v>
      </c>
      <c r="E61" s="15" t="s">
        <v>243</v>
      </c>
      <c r="F61" s="15"/>
      <c r="G61" s="15"/>
      <c r="H61" s="15"/>
      <c r="I61" s="15" t="s">
        <v>161</v>
      </c>
      <c r="J61" s="15" t="s">
        <v>174</v>
      </c>
      <c r="K61" s="15" t="s">
        <v>244</v>
      </c>
      <c r="L61" s="24" t="s">
        <v>164</v>
      </c>
      <c r="M61" s="25">
        <v>90</v>
      </c>
      <c r="N61" s="24" t="s">
        <v>169</v>
      </c>
      <c r="O61" s="25">
        <v>5</v>
      </c>
      <c r="P61" s="26" t="s">
        <v>166</v>
      </c>
    </row>
    <row r="62" s="1" customFormat="1" ht="19.65" customHeight="1" spans="1:16">
      <c r="A62" s="14"/>
      <c r="B62" s="14"/>
      <c r="C62" s="12"/>
      <c r="D62" s="14"/>
      <c r="E62" s="15"/>
      <c r="F62" s="15"/>
      <c r="G62" s="15"/>
      <c r="H62" s="15"/>
      <c r="I62" s="15"/>
      <c r="J62" s="15" t="s">
        <v>162</v>
      </c>
      <c r="K62" s="15" t="s">
        <v>245</v>
      </c>
      <c r="L62" s="24" t="s">
        <v>164</v>
      </c>
      <c r="M62" s="25">
        <v>60</v>
      </c>
      <c r="N62" s="24" t="s">
        <v>206</v>
      </c>
      <c r="O62" s="25">
        <v>5</v>
      </c>
      <c r="P62" s="26" t="s">
        <v>166</v>
      </c>
    </row>
    <row r="63" s="1" customFormat="1" ht="19.65" customHeight="1" spans="1:16">
      <c r="A63" s="14"/>
      <c r="B63" s="14"/>
      <c r="C63" s="12"/>
      <c r="D63" s="14"/>
      <c r="E63" s="15"/>
      <c r="F63" s="15"/>
      <c r="G63" s="15"/>
      <c r="H63" s="15"/>
      <c r="I63" s="15"/>
      <c r="J63" s="15" t="s">
        <v>167</v>
      </c>
      <c r="K63" s="15" t="s">
        <v>246</v>
      </c>
      <c r="L63" s="24" t="s">
        <v>164</v>
      </c>
      <c r="M63" s="25">
        <v>90</v>
      </c>
      <c r="N63" s="24" t="s">
        <v>169</v>
      </c>
      <c r="O63" s="25">
        <v>20</v>
      </c>
      <c r="P63" s="26" t="s">
        <v>166</v>
      </c>
    </row>
    <row r="64" s="1" customFormat="1" ht="19.65" customHeight="1" spans="1:16">
      <c r="A64" s="14"/>
      <c r="B64" s="14"/>
      <c r="C64" s="12"/>
      <c r="D64" s="14"/>
      <c r="E64" s="15"/>
      <c r="F64" s="15"/>
      <c r="G64" s="15"/>
      <c r="H64" s="15"/>
      <c r="I64" s="15"/>
      <c r="J64" s="15" t="s">
        <v>170</v>
      </c>
      <c r="K64" s="15" t="s">
        <v>171</v>
      </c>
      <c r="L64" s="24" t="s">
        <v>172</v>
      </c>
      <c r="M64" s="25">
        <v>100</v>
      </c>
      <c r="N64" s="24" t="s">
        <v>169</v>
      </c>
      <c r="O64" s="25">
        <v>20</v>
      </c>
      <c r="P64" s="26" t="s">
        <v>173</v>
      </c>
    </row>
    <row r="65" s="1" customFormat="1" ht="31.4" customHeight="1" spans="1:16">
      <c r="A65" s="14"/>
      <c r="B65" s="14"/>
      <c r="C65" s="12"/>
      <c r="D65" s="14"/>
      <c r="E65" s="15"/>
      <c r="F65" s="15"/>
      <c r="G65" s="15"/>
      <c r="H65" s="15"/>
      <c r="I65" s="15" t="s">
        <v>176</v>
      </c>
      <c r="J65" s="15" t="s">
        <v>177</v>
      </c>
      <c r="K65" s="15" t="s">
        <v>247</v>
      </c>
      <c r="L65" s="24" t="s">
        <v>164</v>
      </c>
      <c r="M65" s="25">
        <v>90</v>
      </c>
      <c r="N65" s="24" t="s">
        <v>169</v>
      </c>
      <c r="O65" s="25">
        <v>30</v>
      </c>
      <c r="P65" s="26" t="s">
        <v>166</v>
      </c>
    </row>
    <row r="66" s="1" customFormat="1" ht="19.65" customHeight="1" spans="1:16">
      <c r="A66" s="14"/>
      <c r="B66" s="14"/>
      <c r="C66" s="12"/>
      <c r="D66" s="14"/>
      <c r="E66" s="15"/>
      <c r="F66" s="15"/>
      <c r="G66" s="15"/>
      <c r="H66" s="15"/>
      <c r="I66" s="15" t="s">
        <v>179</v>
      </c>
      <c r="J66" s="15" t="s">
        <v>180</v>
      </c>
      <c r="K66" s="15" t="s">
        <v>198</v>
      </c>
      <c r="L66" s="24" t="s">
        <v>164</v>
      </c>
      <c r="M66" s="25">
        <v>90</v>
      </c>
      <c r="N66" s="24" t="s">
        <v>169</v>
      </c>
      <c r="O66" s="25">
        <v>10</v>
      </c>
      <c r="P66" s="26" t="s">
        <v>166</v>
      </c>
    </row>
    <row r="67" s="1" customFormat="1" ht="19.65" customHeight="1" spans="1:16">
      <c r="A67" s="14" t="s">
        <v>248</v>
      </c>
      <c r="B67" s="14" t="s">
        <v>131</v>
      </c>
      <c r="C67" s="12">
        <v>600000</v>
      </c>
      <c r="D67" s="14" t="s">
        <v>249</v>
      </c>
      <c r="E67" s="15"/>
      <c r="F67" s="15"/>
      <c r="G67" s="15"/>
      <c r="H67" s="15"/>
      <c r="I67" s="15" t="s">
        <v>161</v>
      </c>
      <c r="J67" s="15" t="s">
        <v>174</v>
      </c>
      <c r="K67" s="15" t="s">
        <v>250</v>
      </c>
      <c r="L67" s="24" t="s">
        <v>188</v>
      </c>
      <c r="M67" s="25" t="s">
        <v>189</v>
      </c>
      <c r="N67" s="24"/>
      <c r="O67" s="25">
        <v>10</v>
      </c>
      <c r="P67" s="26" t="s">
        <v>166</v>
      </c>
    </row>
    <row r="68" s="1" customFormat="1" ht="19.65" customHeight="1" spans="1:16">
      <c r="A68" s="14"/>
      <c r="B68" s="14"/>
      <c r="C68" s="12"/>
      <c r="D68" s="14"/>
      <c r="E68" s="15"/>
      <c r="F68" s="15"/>
      <c r="G68" s="15"/>
      <c r="H68" s="15"/>
      <c r="I68" s="15"/>
      <c r="J68" s="15" t="s">
        <v>162</v>
      </c>
      <c r="K68" s="15" t="s">
        <v>251</v>
      </c>
      <c r="L68" s="24" t="s">
        <v>164</v>
      </c>
      <c r="M68" s="25">
        <v>3</v>
      </c>
      <c r="N68" s="24" t="s">
        <v>217</v>
      </c>
      <c r="O68" s="25">
        <v>10</v>
      </c>
      <c r="P68" s="26" t="s">
        <v>166</v>
      </c>
    </row>
    <row r="69" s="1" customFormat="1" ht="19.65" customHeight="1" spans="1:16">
      <c r="A69" s="14"/>
      <c r="B69" s="14"/>
      <c r="C69" s="12"/>
      <c r="D69" s="14"/>
      <c r="E69" s="15"/>
      <c r="F69" s="15"/>
      <c r="G69" s="15"/>
      <c r="H69" s="15"/>
      <c r="I69" s="15"/>
      <c r="J69" s="15" t="s">
        <v>167</v>
      </c>
      <c r="K69" s="15" t="s">
        <v>252</v>
      </c>
      <c r="L69" s="24" t="s">
        <v>164</v>
      </c>
      <c r="M69" s="25">
        <v>90</v>
      </c>
      <c r="N69" s="24" t="s">
        <v>169</v>
      </c>
      <c r="O69" s="25">
        <v>20</v>
      </c>
      <c r="P69" s="26" t="s">
        <v>166</v>
      </c>
    </row>
    <row r="70" s="1" customFormat="1" ht="19.65" customHeight="1" spans="1:16">
      <c r="A70" s="14"/>
      <c r="B70" s="14"/>
      <c r="C70" s="12"/>
      <c r="D70" s="14"/>
      <c r="E70" s="15"/>
      <c r="F70" s="15"/>
      <c r="G70" s="15"/>
      <c r="H70" s="15"/>
      <c r="I70" s="15"/>
      <c r="J70" s="15" t="s">
        <v>170</v>
      </c>
      <c r="K70" s="15" t="s">
        <v>171</v>
      </c>
      <c r="L70" s="24" t="s">
        <v>172</v>
      </c>
      <c r="M70" s="25">
        <v>100</v>
      </c>
      <c r="N70" s="24" t="s">
        <v>169</v>
      </c>
      <c r="O70" s="25">
        <v>20</v>
      </c>
      <c r="P70" s="26" t="s">
        <v>173</v>
      </c>
    </row>
    <row r="71" s="1" customFormat="1" ht="31.4" customHeight="1" spans="1:16">
      <c r="A71" s="14"/>
      <c r="B71" s="14"/>
      <c r="C71" s="12"/>
      <c r="D71" s="14"/>
      <c r="E71" s="15"/>
      <c r="F71" s="15"/>
      <c r="G71" s="15"/>
      <c r="H71" s="15"/>
      <c r="I71" s="15" t="s">
        <v>176</v>
      </c>
      <c r="J71" s="15" t="s">
        <v>177</v>
      </c>
      <c r="K71" s="15" t="s">
        <v>253</v>
      </c>
      <c r="L71" s="24" t="s">
        <v>164</v>
      </c>
      <c r="M71" s="25">
        <v>90</v>
      </c>
      <c r="N71" s="24" t="s">
        <v>169</v>
      </c>
      <c r="O71" s="25">
        <v>20</v>
      </c>
      <c r="P71" s="26" t="s">
        <v>166</v>
      </c>
    </row>
    <row r="72" s="1" customFormat="1" ht="19.65" customHeight="1" spans="1:16">
      <c r="A72" s="14"/>
      <c r="B72" s="14"/>
      <c r="C72" s="12"/>
      <c r="D72" s="14"/>
      <c r="E72" s="15"/>
      <c r="F72" s="15"/>
      <c r="G72" s="15"/>
      <c r="H72" s="15"/>
      <c r="I72" s="15" t="s">
        <v>179</v>
      </c>
      <c r="J72" s="15" t="s">
        <v>180</v>
      </c>
      <c r="K72" s="15" t="s">
        <v>198</v>
      </c>
      <c r="L72" s="24" t="s">
        <v>164</v>
      </c>
      <c r="M72" s="25">
        <v>90</v>
      </c>
      <c r="N72" s="24" t="s">
        <v>169</v>
      </c>
      <c r="O72" s="25">
        <v>10</v>
      </c>
      <c r="P72" s="26" t="s">
        <v>166</v>
      </c>
    </row>
    <row r="73" s="1" customFormat="1" ht="19.65" customHeight="1" spans="1:16">
      <c r="A73" s="14" t="s">
        <v>69</v>
      </c>
      <c r="B73" s="14" t="s">
        <v>131</v>
      </c>
      <c r="C73" s="12">
        <v>360000</v>
      </c>
      <c r="D73" s="14" t="s">
        <v>254</v>
      </c>
      <c r="E73" s="15"/>
      <c r="F73" s="15"/>
      <c r="G73" s="15"/>
      <c r="H73" s="15"/>
      <c r="I73" s="15" t="s">
        <v>161</v>
      </c>
      <c r="J73" s="15" t="s">
        <v>170</v>
      </c>
      <c r="K73" s="15" t="s">
        <v>171</v>
      </c>
      <c r="L73" s="24" t="s">
        <v>172</v>
      </c>
      <c r="M73" s="25">
        <v>100</v>
      </c>
      <c r="N73" s="24" t="s">
        <v>169</v>
      </c>
      <c r="O73" s="25">
        <v>20</v>
      </c>
      <c r="P73" s="26" t="s">
        <v>173</v>
      </c>
    </row>
    <row r="74" s="1" customFormat="1" ht="19.65" customHeight="1" spans="1:16">
      <c r="A74" s="14"/>
      <c r="B74" s="14"/>
      <c r="C74" s="12"/>
      <c r="D74" s="14"/>
      <c r="E74" s="15"/>
      <c r="F74" s="15"/>
      <c r="G74" s="15"/>
      <c r="H74" s="15"/>
      <c r="I74" s="15"/>
      <c r="J74" s="15" t="s">
        <v>167</v>
      </c>
      <c r="K74" s="15" t="s">
        <v>223</v>
      </c>
      <c r="L74" s="24" t="s">
        <v>164</v>
      </c>
      <c r="M74" s="25">
        <v>95</v>
      </c>
      <c r="N74" s="24" t="s">
        <v>169</v>
      </c>
      <c r="O74" s="25">
        <v>20</v>
      </c>
      <c r="P74" s="26" t="s">
        <v>166</v>
      </c>
    </row>
    <row r="75" s="1" customFormat="1" ht="19.65" customHeight="1" spans="1:16">
      <c r="A75" s="14"/>
      <c r="B75" s="14"/>
      <c r="C75" s="12"/>
      <c r="D75" s="14"/>
      <c r="E75" s="15"/>
      <c r="F75" s="15"/>
      <c r="G75" s="15"/>
      <c r="H75" s="15"/>
      <c r="I75" s="15"/>
      <c r="J75" s="15" t="s">
        <v>174</v>
      </c>
      <c r="K75" s="15" t="s">
        <v>255</v>
      </c>
      <c r="L75" s="24" t="s">
        <v>225</v>
      </c>
      <c r="M75" s="25">
        <v>100</v>
      </c>
      <c r="N75" s="24" t="s">
        <v>169</v>
      </c>
      <c r="O75" s="25">
        <v>10</v>
      </c>
      <c r="P75" s="26" t="s">
        <v>166</v>
      </c>
    </row>
    <row r="76" s="1" customFormat="1" ht="19.65" customHeight="1" spans="1:16">
      <c r="A76" s="14"/>
      <c r="B76" s="14"/>
      <c r="C76" s="12"/>
      <c r="D76" s="14"/>
      <c r="E76" s="15"/>
      <c r="F76" s="15"/>
      <c r="G76" s="15"/>
      <c r="H76" s="15"/>
      <c r="I76" s="15"/>
      <c r="J76" s="15" t="s">
        <v>162</v>
      </c>
      <c r="K76" s="15" t="s">
        <v>256</v>
      </c>
      <c r="L76" s="24" t="s">
        <v>164</v>
      </c>
      <c r="M76" s="25">
        <v>12000</v>
      </c>
      <c r="N76" s="24" t="s">
        <v>206</v>
      </c>
      <c r="O76" s="25">
        <v>10</v>
      </c>
      <c r="P76" s="26" t="s">
        <v>166</v>
      </c>
    </row>
    <row r="77" s="1" customFormat="1" ht="31.4" customHeight="1" spans="1:16">
      <c r="A77" s="14"/>
      <c r="B77" s="14"/>
      <c r="C77" s="12"/>
      <c r="D77" s="14"/>
      <c r="E77" s="15"/>
      <c r="F77" s="15"/>
      <c r="G77" s="15"/>
      <c r="H77" s="15"/>
      <c r="I77" s="15" t="s">
        <v>176</v>
      </c>
      <c r="J77" s="15" t="s">
        <v>177</v>
      </c>
      <c r="K77" s="15" t="s">
        <v>257</v>
      </c>
      <c r="L77" s="24" t="s">
        <v>164</v>
      </c>
      <c r="M77" s="25">
        <v>95</v>
      </c>
      <c r="N77" s="24" t="s">
        <v>169</v>
      </c>
      <c r="O77" s="25">
        <v>20</v>
      </c>
      <c r="P77" s="26" t="s">
        <v>166</v>
      </c>
    </row>
    <row r="78" s="1" customFormat="1" ht="19.65" customHeight="1" spans="1:16">
      <c r="A78" s="14"/>
      <c r="B78" s="14"/>
      <c r="C78" s="12"/>
      <c r="D78" s="14"/>
      <c r="E78" s="15"/>
      <c r="F78" s="15"/>
      <c r="G78" s="15"/>
      <c r="H78" s="15"/>
      <c r="I78" s="15" t="s">
        <v>179</v>
      </c>
      <c r="J78" s="15" t="s">
        <v>180</v>
      </c>
      <c r="K78" s="15" t="s">
        <v>198</v>
      </c>
      <c r="L78" s="24" t="s">
        <v>164</v>
      </c>
      <c r="M78" s="25">
        <v>95</v>
      </c>
      <c r="N78" s="24" t="s">
        <v>169</v>
      </c>
      <c r="O78" s="25">
        <v>10</v>
      </c>
      <c r="P78" s="26" t="s">
        <v>166</v>
      </c>
    </row>
    <row r="79" s="1" customFormat="1" ht="19.65" customHeight="1" spans="1:16">
      <c r="A79" s="14" t="s">
        <v>258</v>
      </c>
      <c r="B79" s="14" t="s">
        <v>131</v>
      </c>
      <c r="C79" s="12">
        <v>1500000</v>
      </c>
      <c r="D79" s="14" t="s">
        <v>259</v>
      </c>
      <c r="E79" s="15"/>
      <c r="F79" s="15"/>
      <c r="G79" s="15"/>
      <c r="H79" s="15"/>
      <c r="I79" s="15" t="s">
        <v>161</v>
      </c>
      <c r="J79" s="15" t="s">
        <v>174</v>
      </c>
      <c r="K79" s="15" t="s">
        <v>260</v>
      </c>
      <c r="L79" s="24" t="s">
        <v>164</v>
      </c>
      <c r="M79" s="25">
        <v>90</v>
      </c>
      <c r="N79" s="24" t="s">
        <v>169</v>
      </c>
      <c r="O79" s="25">
        <v>10</v>
      </c>
      <c r="P79" s="26" t="s">
        <v>166</v>
      </c>
    </row>
    <row r="80" s="1" customFormat="1" ht="19.65" customHeight="1" spans="1:16">
      <c r="A80" s="14"/>
      <c r="B80" s="14"/>
      <c r="C80" s="12"/>
      <c r="D80" s="14"/>
      <c r="E80" s="15"/>
      <c r="F80" s="15"/>
      <c r="G80" s="15"/>
      <c r="H80" s="15"/>
      <c r="I80" s="15"/>
      <c r="J80" s="15" t="s">
        <v>170</v>
      </c>
      <c r="K80" s="15" t="s">
        <v>171</v>
      </c>
      <c r="L80" s="24" t="s">
        <v>172</v>
      </c>
      <c r="M80" s="25">
        <v>100</v>
      </c>
      <c r="N80" s="24" t="s">
        <v>169</v>
      </c>
      <c r="O80" s="25">
        <v>20</v>
      </c>
      <c r="P80" s="26" t="s">
        <v>173</v>
      </c>
    </row>
    <row r="81" s="1" customFormat="1" ht="19.65" customHeight="1" spans="1:16">
      <c r="A81" s="14"/>
      <c r="B81" s="14"/>
      <c r="C81" s="12"/>
      <c r="D81" s="14"/>
      <c r="E81" s="15"/>
      <c r="F81" s="15"/>
      <c r="G81" s="15"/>
      <c r="H81" s="15"/>
      <c r="I81" s="15"/>
      <c r="J81" s="15" t="s">
        <v>167</v>
      </c>
      <c r="K81" s="15" t="s">
        <v>261</v>
      </c>
      <c r="L81" s="24" t="s">
        <v>164</v>
      </c>
      <c r="M81" s="25">
        <v>90</v>
      </c>
      <c r="N81" s="24" t="s">
        <v>169</v>
      </c>
      <c r="O81" s="25">
        <v>20</v>
      </c>
      <c r="P81" s="26" t="s">
        <v>166</v>
      </c>
    </row>
    <row r="82" s="1" customFormat="1" ht="19.65" customHeight="1" spans="1:16">
      <c r="A82" s="14"/>
      <c r="B82" s="14"/>
      <c r="C82" s="12"/>
      <c r="D82" s="14"/>
      <c r="E82" s="15"/>
      <c r="F82" s="15"/>
      <c r="G82" s="15"/>
      <c r="H82" s="15"/>
      <c r="I82" s="15"/>
      <c r="J82" s="15" t="s">
        <v>162</v>
      </c>
      <c r="K82" s="15" t="s">
        <v>262</v>
      </c>
      <c r="L82" s="24" t="s">
        <v>164</v>
      </c>
      <c r="M82" s="25">
        <v>5</v>
      </c>
      <c r="N82" s="24" t="s">
        <v>186</v>
      </c>
      <c r="O82" s="25">
        <v>10</v>
      </c>
      <c r="P82" s="26" t="s">
        <v>166</v>
      </c>
    </row>
    <row r="83" s="1" customFormat="1" ht="31.4" customHeight="1" spans="1:16">
      <c r="A83" s="14"/>
      <c r="B83" s="14"/>
      <c r="C83" s="12"/>
      <c r="D83" s="14"/>
      <c r="E83" s="15"/>
      <c r="F83" s="15"/>
      <c r="G83" s="15"/>
      <c r="H83" s="15"/>
      <c r="I83" s="15" t="s">
        <v>176</v>
      </c>
      <c r="J83" s="15" t="s">
        <v>177</v>
      </c>
      <c r="K83" s="15" t="s">
        <v>263</v>
      </c>
      <c r="L83" s="24" t="s">
        <v>164</v>
      </c>
      <c r="M83" s="25">
        <v>90</v>
      </c>
      <c r="N83" s="24" t="s">
        <v>169</v>
      </c>
      <c r="O83" s="25">
        <v>20</v>
      </c>
      <c r="P83" s="26" t="s">
        <v>166</v>
      </c>
    </row>
    <row r="84" s="1" customFormat="1" ht="19.65" customHeight="1" spans="1:16">
      <c r="A84" s="14"/>
      <c r="B84" s="14"/>
      <c r="C84" s="12"/>
      <c r="D84" s="14"/>
      <c r="E84" s="15"/>
      <c r="F84" s="15"/>
      <c r="G84" s="15"/>
      <c r="H84" s="15"/>
      <c r="I84" s="15" t="s">
        <v>179</v>
      </c>
      <c r="J84" s="15" t="s">
        <v>180</v>
      </c>
      <c r="K84" s="15" t="s">
        <v>198</v>
      </c>
      <c r="L84" s="24" t="s">
        <v>164</v>
      </c>
      <c r="M84" s="25">
        <v>90</v>
      </c>
      <c r="N84" s="24" t="s">
        <v>169</v>
      </c>
      <c r="O84" s="25">
        <v>10</v>
      </c>
      <c r="P84" s="26" t="s">
        <v>166</v>
      </c>
    </row>
    <row r="85" s="1" customFormat="1" ht="19.65" customHeight="1" spans="1:16">
      <c r="A85" s="14" t="s">
        <v>264</v>
      </c>
      <c r="B85" s="14" t="s">
        <v>131</v>
      </c>
      <c r="C85" s="12">
        <v>400000</v>
      </c>
      <c r="D85" s="14" t="s">
        <v>265</v>
      </c>
      <c r="E85" s="15"/>
      <c r="F85" s="15"/>
      <c r="G85" s="15"/>
      <c r="H85" s="15"/>
      <c r="I85" s="15" t="s">
        <v>161</v>
      </c>
      <c r="J85" s="15" t="s">
        <v>170</v>
      </c>
      <c r="K85" s="15" t="s">
        <v>171</v>
      </c>
      <c r="L85" s="24" t="s">
        <v>172</v>
      </c>
      <c r="M85" s="25">
        <v>100</v>
      </c>
      <c r="N85" s="24" t="s">
        <v>169</v>
      </c>
      <c r="O85" s="25">
        <v>20</v>
      </c>
      <c r="P85" s="26" t="s">
        <v>173</v>
      </c>
    </row>
    <row r="86" s="1" customFormat="1" ht="19.65" customHeight="1" spans="1:16">
      <c r="A86" s="14"/>
      <c r="B86" s="14"/>
      <c r="C86" s="12"/>
      <c r="D86" s="14"/>
      <c r="E86" s="15"/>
      <c r="F86" s="15"/>
      <c r="G86" s="15"/>
      <c r="H86" s="15"/>
      <c r="I86" s="15"/>
      <c r="J86" s="15" t="s">
        <v>167</v>
      </c>
      <c r="K86" s="15" t="s">
        <v>266</v>
      </c>
      <c r="L86" s="24" t="s">
        <v>164</v>
      </c>
      <c r="M86" s="25">
        <v>95</v>
      </c>
      <c r="N86" s="24" t="s">
        <v>169</v>
      </c>
      <c r="O86" s="25">
        <v>20</v>
      </c>
      <c r="P86" s="26" t="s">
        <v>166</v>
      </c>
    </row>
    <row r="87" s="1" customFormat="1" ht="19.65" customHeight="1" spans="1:16">
      <c r="A87" s="14"/>
      <c r="B87" s="14"/>
      <c r="C87" s="12"/>
      <c r="D87" s="14"/>
      <c r="E87" s="15"/>
      <c r="F87" s="15"/>
      <c r="G87" s="15"/>
      <c r="H87" s="15"/>
      <c r="I87" s="15"/>
      <c r="J87" s="15" t="s">
        <v>174</v>
      </c>
      <c r="K87" s="15" t="s">
        <v>267</v>
      </c>
      <c r="L87" s="24" t="s">
        <v>164</v>
      </c>
      <c r="M87" s="25">
        <v>95</v>
      </c>
      <c r="N87" s="24" t="s">
        <v>169</v>
      </c>
      <c r="O87" s="25">
        <v>10</v>
      </c>
      <c r="P87" s="26" t="s">
        <v>166</v>
      </c>
    </row>
    <row r="88" s="1" customFormat="1" ht="19.65" customHeight="1" spans="1:16">
      <c r="A88" s="14"/>
      <c r="B88" s="14"/>
      <c r="C88" s="12"/>
      <c r="D88" s="14"/>
      <c r="E88" s="15"/>
      <c r="F88" s="15"/>
      <c r="G88" s="15"/>
      <c r="H88" s="15"/>
      <c r="I88" s="15"/>
      <c r="J88" s="15" t="s">
        <v>162</v>
      </c>
      <c r="K88" s="15" t="s">
        <v>268</v>
      </c>
      <c r="L88" s="24" t="s">
        <v>164</v>
      </c>
      <c r="M88" s="25">
        <v>40</v>
      </c>
      <c r="N88" s="24" t="s">
        <v>269</v>
      </c>
      <c r="O88" s="25">
        <v>10</v>
      </c>
      <c r="P88" s="26" t="s">
        <v>166</v>
      </c>
    </row>
    <row r="89" s="1" customFormat="1" ht="31.4" customHeight="1" spans="1:16">
      <c r="A89" s="14"/>
      <c r="B89" s="14"/>
      <c r="C89" s="12"/>
      <c r="D89" s="14"/>
      <c r="E89" s="15"/>
      <c r="F89" s="15"/>
      <c r="G89" s="15"/>
      <c r="H89" s="15"/>
      <c r="I89" s="15" t="s">
        <v>176</v>
      </c>
      <c r="J89" s="15" t="s">
        <v>177</v>
      </c>
      <c r="K89" s="15" t="s">
        <v>270</v>
      </c>
      <c r="L89" s="24" t="s">
        <v>164</v>
      </c>
      <c r="M89" s="25">
        <v>95</v>
      </c>
      <c r="N89" s="24" t="s">
        <v>169</v>
      </c>
      <c r="O89" s="25">
        <v>20</v>
      </c>
      <c r="P89" s="26" t="s">
        <v>166</v>
      </c>
    </row>
    <row r="90" s="1" customFormat="1" ht="19.65" customHeight="1" spans="1:16">
      <c r="A90" s="14"/>
      <c r="B90" s="14"/>
      <c r="C90" s="12"/>
      <c r="D90" s="14"/>
      <c r="E90" s="15"/>
      <c r="F90" s="15"/>
      <c r="G90" s="15"/>
      <c r="H90" s="15"/>
      <c r="I90" s="15" t="s">
        <v>179</v>
      </c>
      <c r="J90" s="15" t="s">
        <v>180</v>
      </c>
      <c r="K90" s="15" t="s">
        <v>198</v>
      </c>
      <c r="L90" s="24" t="s">
        <v>164</v>
      </c>
      <c r="M90" s="25">
        <v>95</v>
      </c>
      <c r="N90" s="24" t="s">
        <v>169</v>
      </c>
      <c r="O90" s="25">
        <v>10</v>
      </c>
      <c r="P90" s="26" t="s">
        <v>166</v>
      </c>
    </row>
    <row r="91" s="1" customFormat="1" ht="19.65" customHeight="1" spans="1:16">
      <c r="A91" s="14" t="s">
        <v>271</v>
      </c>
      <c r="B91" s="14" t="s">
        <v>272</v>
      </c>
      <c r="C91" s="12">
        <v>100000</v>
      </c>
      <c r="D91" s="14" t="s">
        <v>271</v>
      </c>
      <c r="E91" s="15"/>
      <c r="F91" s="15"/>
      <c r="G91" s="15"/>
      <c r="H91" s="15"/>
      <c r="I91" s="15" t="s">
        <v>161</v>
      </c>
      <c r="J91" s="15" t="s">
        <v>174</v>
      </c>
      <c r="K91" s="15" t="s">
        <v>273</v>
      </c>
      <c r="L91" s="24" t="s">
        <v>164</v>
      </c>
      <c r="M91" s="25">
        <v>90</v>
      </c>
      <c r="N91" s="24" t="s">
        <v>169</v>
      </c>
      <c r="O91" s="25">
        <v>10</v>
      </c>
      <c r="P91" s="26" t="s">
        <v>166</v>
      </c>
    </row>
    <row r="92" s="1" customFormat="1" ht="19.65" customHeight="1" spans="1:16">
      <c r="A92" s="14"/>
      <c r="B92" s="14"/>
      <c r="C92" s="12"/>
      <c r="D92" s="14"/>
      <c r="E92" s="15"/>
      <c r="F92" s="15"/>
      <c r="G92" s="15"/>
      <c r="H92" s="15"/>
      <c r="I92" s="15"/>
      <c r="J92" s="15" t="s">
        <v>162</v>
      </c>
      <c r="K92" s="15" t="s">
        <v>274</v>
      </c>
      <c r="L92" s="24" t="s">
        <v>164</v>
      </c>
      <c r="M92" s="25">
        <v>3</v>
      </c>
      <c r="N92" s="24" t="s">
        <v>217</v>
      </c>
      <c r="O92" s="25">
        <v>10</v>
      </c>
      <c r="P92" s="26" t="s">
        <v>166</v>
      </c>
    </row>
    <row r="93" s="1" customFormat="1" ht="19.65" customHeight="1" spans="1:16">
      <c r="A93" s="14"/>
      <c r="B93" s="14"/>
      <c r="C93" s="12"/>
      <c r="D93" s="14"/>
      <c r="E93" s="15"/>
      <c r="F93" s="15"/>
      <c r="G93" s="15"/>
      <c r="H93" s="15"/>
      <c r="I93" s="15"/>
      <c r="J93" s="15" t="s">
        <v>167</v>
      </c>
      <c r="K93" s="15" t="s">
        <v>275</v>
      </c>
      <c r="L93" s="24" t="s">
        <v>164</v>
      </c>
      <c r="M93" s="25">
        <v>90</v>
      </c>
      <c r="N93" s="24" t="s">
        <v>169</v>
      </c>
      <c r="O93" s="25">
        <v>20</v>
      </c>
      <c r="P93" s="26" t="s">
        <v>166</v>
      </c>
    </row>
    <row r="94" s="1" customFormat="1" ht="19.65" customHeight="1" spans="1:16">
      <c r="A94" s="14"/>
      <c r="B94" s="14"/>
      <c r="C94" s="12"/>
      <c r="D94" s="14"/>
      <c r="E94" s="15"/>
      <c r="F94" s="15"/>
      <c r="G94" s="15"/>
      <c r="H94" s="15"/>
      <c r="I94" s="15"/>
      <c r="J94" s="15" t="s">
        <v>170</v>
      </c>
      <c r="K94" s="15" t="s">
        <v>171</v>
      </c>
      <c r="L94" s="24" t="s">
        <v>172</v>
      </c>
      <c r="M94" s="25">
        <v>100</v>
      </c>
      <c r="N94" s="24" t="s">
        <v>169</v>
      </c>
      <c r="O94" s="25">
        <v>20</v>
      </c>
      <c r="P94" s="26" t="s">
        <v>173</v>
      </c>
    </row>
    <row r="95" s="1" customFormat="1" ht="31.4" customHeight="1" spans="1:16">
      <c r="A95" s="14"/>
      <c r="B95" s="14"/>
      <c r="C95" s="12"/>
      <c r="D95" s="14"/>
      <c r="E95" s="15"/>
      <c r="F95" s="15"/>
      <c r="G95" s="15"/>
      <c r="H95" s="15"/>
      <c r="I95" s="15" t="s">
        <v>176</v>
      </c>
      <c r="J95" s="15" t="s">
        <v>177</v>
      </c>
      <c r="K95" s="15" t="s">
        <v>276</v>
      </c>
      <c r="L95" s="24" t="s">
        <v>164</v>
      </c>
      <c r="M95" s="25">
        <v>90</v>
      </c>
      <c r="N95" s="24" t="s">
        <v>169</v>
      </c>
      <c r="O95" s="25">
        <v>20</v>
      </c>
      <c r="P95" s="26" t="s">
        <v>166</v>
      </c>
    </row>
    <row r="96" s="1" customFormat="1" ht="19.65" customHeight="1" spans="1:16">
      <c r="A96" s="14"/>
      <c r="B96" s="14"/>
      <c r="C96" s="12"/>
      <c r="D96" s="14"/>
      <c r="E96" s="15"/>
      <c r="F96" s="15"/>
      <c r="G96" s="15"/>
      <c r="H96" s="15"/>
      <c r="I96" s="15" t="s">
        <v>179</v>
      </c>
      <c r="J96" s="15" t="s">
        <v>180</v>
      </c>
      <c r="K96" s="15" t="s">
        <v>198</v>
      </c>
      <c r="L96" s="24" t="s">
        <v>164</v>
      </c>
      <c r="M96" s="25">
        <v>90</v>
      </c>
      <c r="N96" s="24" t="s">
        <v>169</v>
      </c>
      <c r="O96" s="25">
        <v>10</v>
      </c>
      <c r="P96" s="26" t="s">
        <v>166</v>
      </c>
    </row>
    <row r="97" s="1" customFormat="1" ht="19.65" customHeight="1" spans="1:16">
      <c r="A97" s="14" t="s">
        <v>277</v>
      </c>
      <c r="B97" s="14" t="s">
        <v>278</v>
      </c>
      <c r="C97" s="12">
        <v>300000</v>
      </c>
      <c r="D97" s="14" t="s">
        <v>279</v>
      </c>
      <c r="E97" s="15"/>
      <c r="F97" s="15"/>
      <c r="G97" s="15"/>
      <c r="H97" s="15"/>
      <c r="I97" s="15" t="s">
        <v>161</v>
      </c>
      <c r="J97" s="15" t="s">
        <v>167</v>
      </c>
      <c r="K97" s="15" t="s">
        <v>280</v>
      </c>
      <c r="L97" s="24" t="s">
        <v>281</v>
      </c>
      <c r="M97" s="25">
        <v>90</v>
      </c>
      <c r="N97" s="24" t="s">
        <v>169</v>
      </c>
      <c r="O97" s="25">
        <v>20</v>
      </c>
      <c r="P97" s="26" t="s">
        <v>166</v>
      </c>
    </row>
    <row r="98" s="1" customFormat="1" ht="19.65" customHeight="1" spans="1:16">
      <c r="A98" s="14"/>
      <c r="B98" s="14"/>
      <c r="C98" s="12"/>
      <c r="D98" s="14"/>
      <c r="E98" s="15"/>
      <c r="F98" s="15"/>
      <c r="G98" s="15"/>
      <c r="H98" s="15"/>
      <c r="I98" s="15"/>
      <c r="J98" s="15" t="s">
        <v>170</v>
      </c>
      <c r="K98" s="15" t="s">
        <v>171</v>
      </c>
      <c r="L98" s="24" t="s">
        <v>172</v>
      </c>
      <c r="M98" s="25">
        <v>100</v>
      </c>
      <c r="N98" s="24" t="s">
        <v>169</v>
      </c>
      <c r="O98" s="25">
        <v>20</v>
      </c>
      <c r="P98" s="26" t="s">
        <v>173</v>
      </c>
    </row>
    <row r="99" s="1" customFormat="1" ht="19.65" customHeight="1" spans="1:16">
      <c r="A99" s="14"/>
      <c r="B99" s="14"/>
      <c r="C99" s="12"/>
      <c r="D99" s="14"/>
      <c r="E99" s="15"/>
      <c r="F99" s="15"/>
      <c r="G99" s="15"/>
      <c r="H99" s="15"/>
      <c r="I99" s="15"/>
      <c r="J99" s="15" t="s">
        <v>162</v>
      </c>
      <c r="K99" s="15" t="s">
        <v>282</v>
      </c>
      <c r="L99" s="24" t="s">
        <v>281</v>
      </c>
      <c r="M99" s="25">
        <v>10</v>
      </c>
      <c r="N99" s="24" t="s">
        <v>186</v>
      </c>
      <c r="O99" s="25">
        <v>10</v>
      </c>
      <c r="P99" s="26" t="s">
        <v>166</v>
      </c>
    </row>
    <row r="100" s="1" customFormat="1" ht="19.65" customHeight="1" spans="1:16">
      <c r="A100" s="14"/>
      <c r="B100" s="14"/>
      <c r="C100" s="12"/>
      <c r="D100" s="14"/>
      <c r="E100" s="15"/>
      <c r="F100" s="15"/>
      <c r="G100" s="15"/>
      <c r="H100" s="15"/>
      <c r="I100" s="15"/>
      <c r="J100" s="15" t="s">
        <v>174</v>
      </c>
      <c r="K100" s="15" t="s">
        <v>283</v>
      </c>
      <c r="L100" s="24" t="s">
        <v>281</v>
      </c>
      <c r="M100" s="25">
        <v>90</v>
      </c>
      <c r="N100" s="24" t="s">
        <v>169</v>
      </c>
      <c r="O100" s="25">
        <v>10</v>
      </c>
      <c r="P100" s="26" t="s">
        <v>166</v>
      </c>
    </row>
    <row r="101" s="1" customFormat="1" ht="31.4" customHeight="1" spans="1:16">
      <c r="A101" s="14"/>
      <c r="B101" s="14"/>
      <c r="C101" s="12"/>
      <c r="D101" s="14"/>
      <c r="E101" s="15"/>
      <c r="F101" s="15"/>
      <c r="G101" s="15"/>
      <c r="H101" s="15"/>
      <c r="I101" s="15" t="s">
        <v>176</v>
      </c>
      <c r="J101" s="15" t="s">
        <v>177</v>
      </c>
      <c r="K101" s="15" t="s">
        <v>284</v>
      </c>
      <c r="L101" s="24" t="s">
        <v>281</v>
      </c>
      <c r="M101" s="25">
        <v>90</v>
      </c>
      <c r="N101" s="24" t="s">
        <v>169</v>
      </c>
      <c r="O101" s="25">
        <v>20</v>
      </c>
      <c r="P101" s="26" t="s">
        <v>166</v>
      </c>
    </row>
    <row r="102" s="1" customFormat="1" ht="19.65" customHeight="1" spans="1:16">
      <c r="A102" s="14"/>
      <c r="B102" s="14"/>
      <c r="C102" s="12"/>
      <c r="D102" s="14"/>
      <c r="E102" s="15"/>
      <c r="F102" s="15"/>
      <c r="G102" s="15"/>
      <c r="H102" s="15"/>
      <c r="I102" s="15" t="s">
        <v>179</v>
      </c>
      <c r="J102" s="15" t="s">
        <v>180</v>
      </c>
      <c r="K102" s="15" t="s">
        <v>198</v>
      </c>
      <c r="L102" s="24" t="s">
        <v>281</v>
      </c>
      <c r="M102" s="25">
        <v>90</v>
      </c>
      <c r="N102" s="24" t="s">
        <v>169</v>
      </c>
      <c r="O102" s="25">
        <v>10</v>
      </c>
      <c r="P102" s="26" t="s">
        <v>166</v>
      </c>
    </row>
    <row r="103" s="1" customFormat="1" ht="19.65" customHeight="1" spans="1:16">
      <c r="A103" s="14" t="s">
        <v>285</v>
      </c>
      <c r="B103" s="14" t="s">
        <v>286</v>
      </c>
      <c r="C103" s="12">
        <v>90000</v>
      </c>
      <c r="D103" s="14" t="s">
        <v>287</v>
      </c>
      <c r="E103" s="15" t="s">
        <v>288</v>
      </c>
      <c r="F103" s="15" t="s">
        <v>289</v>
      </c>
      <c r="G103" s="15"/>
      <c r="H103" s="15"/>
      <c r="I103" s="15" t="s">
        <v>161</v>
      </c>
      <c r="J103" s="15" t="s">
        <v>174</v>
      </c>
      <c r="K103" s="15" t="s">
        <v>290</v>
      </c>
      <c r="L103" s="24" t="s">
        <v>164</v>
      </c>
      <c r="M103" s="25">
        <v>90</v>
      </c>
      <c r="N103" s="24" t="s">
        <v>169</v>
      </c>
      <c r="O103" s="25">
        <v>10</v>
      </c>
      <c r="P103" s="26" t="s">
        <v>166</v>
      </c>
    </row>
    <row r="104" s="1" customFormat="1" ht="19.65" customHeight="1" spans="1:16">
      <c r="A104" s="14"/>
      <c r="B104" s="14"/>
      <c r="C104" s="12"/>
      <c r="D104" s="14"/>
      <c r="E104" s="15"/>
      <c r="F104" s="15"/>
      <c r="G104" s="15"/>
      <c r="H104" s="15"/>
      <c r="I104" s="15"/>
      <c r="J104" s="15" t="s">
        <v>162</v>
      </c>
      <c r="K104" s="15" t="s">
        <v>291</v>
      </c>
      <c r="L104" s="24" t="s">
        <v>164</v>
      </c>
      <c r="M104" s="25">
        <v>5</v>
      </c>
      <c r="N104" s="24" t="s">
        <v>269</v>
      </c>
      <c r="O104" s="25">
        <v>10</v>
      </c>
      <c r="P104" s="26" t="s">
        <v>166</v>
      </c>
    </row>
    <row r="105" s="1" customFormat="1" ht="19.65" customHeight="1" spans="1:16">
      <c r="A105" s="14"/>
      <c r="B105" s="14"/>
      <c r="C105" s="12"/>
      <c r="D105" s="14"/>
      <c r="E105" s="15"/>
      <c r="F105" s="15"/>
      <c r="G105" s="15"/>
      <c r="H105" s="15"/>
      <c r="I105" s="15"/>
      <c r="J105" s="15" t="s">
        <v>167</v>
      </c>
      <c r="K105" s="15" t="s">
        <v>292</v>
      </c>
      <c r="L105" s="24" t="s">
        <v>164</v>
      </c>
      <c r="M105" s="25">
        <v>90</v>
      </c>
      <c r="N105" s="24" t="s">
        <v>169</v>
      </c>
      <c r="O105" s="25">
        <v>20</v>
      </c>
      <c r="P105" s="26" t="s">
        <v>166</v>
      </c>
    </row>
    <row r="106" s="1" customFormat="1" ht="19.65" customHeight="1" spans="1:16">
      <c r="A106" s="14"/>
      <c r="B106" s="14"/>
      <c r="C106" s="12"/>
      <c r="D106" s="14"/>
      <c r="E106" s="15"/>
      <c r="F106" s="15"/>
      <c r="G106" s="15"/>
      <c r="H106" s="15"/>
      <c r="I106" s="15"/>
      <c r="J106" s="15" t="s">
        <v>170</v>
      </c>
      <c r="K106" s="15" t="s">
        <v>171</v>
      </c>
      <c r="L106" s="24" t="s">
        <v>172</v>
      </c>
      <c r="M106" s="25">
        <v>100</v>
      </c>
      <c r="N106" s="24" t="s">
        <v>169</v>
      </c>
      <c r="O106" s="25">
        <v>20</v>
      </c>
      <c r="P106" s="26" t="s">
        <v>173</v>
      </c>
    </row>
    <row r="107" s="1" customFormat="1" ht="31.4" customHeight="1" spans="1:16">
      <c r="A107" s="14"/>
      <c r="B107" s="14"/>
      <c r="C107" s="12"/>
      <c r="D107" s="14"/>
      <c r="E107" s="15"/>
      <c r="F107" s="15"/>
      <c r="G107" s="15"/>
      <c r="H107" s="15"/>
      <c r="I107" s="15" t="s">
        <v>176</v>
      </c>
      <c r="J107" s="15" t="s">
        <v>177</v>
      </c>
      <c r="K107" s="15" t="s">
        <v>293</v>
      </c>
      <c r="L107" s="24" t="s">
        <v>164</v>
      </c>
      <c r="M107" s="25">
        <v>90</v>
      </c>
      <c r="N107" s="24" t="s">
        <v>169</v>
      </c>
      <c r="O107" s="25">
        <v>20</v>
      </c>
      <c r="P107" s="26" t="s">
        <v>166</v>
      </c>
    </row>
    <row r="108" s="1" customFormat="1" ht="19.65" customHeight="1" spans="1:16">
      <c r="A108" s="14"/>
      <c r="B108" s="14"/>
      <c r="C108" s="12"/>
      <c r="D108" s="14"/>
      <c r="E108" s="15"/>
      <c r="F108" s="15"/>
      <c r="G108" s="15"/>
      <c r="H108" s="15"/>
      <c r="I108" s="15" t="s">
        <v>179</v>
      </c>
      <c r="J108" s="15" t="s">
        <v>180</v>
      </c>
      <c r="K108" s="15" t="s">
        <v>198</v>
      </c>
      <c r="L108" s="24" t="s">
        <v>164</v>
      </c>
      <c r="M108" s="25">
        <v>90</v>
      </c>
      <c r="N108" s="24" t="s">
        <v>169</v>
      </c>
      <c r="O108" s="25">
        <v>10</v>
      </c>
      <c r="P108" s="26" t="s">
        <v>166</v>
      </c>
    </row>
    <row r="109" s="1" customFormat="1" ht="19.65" customHeight="1" spans="1:16">
      <c r="A109" s="14" t="s">
        <v>294</v>
      </c>
      <c r="B109" s="14" t="s">
        <v>286</v>
      </c>
      <c r="C109" s="12">
        <v>50000</v>
      </c>
      <c r="D109" s="14" t="s">
        <v>215</v>
      </c>
      <c r="E109" s="15"/>
      <c r="F109" s="15"/>
      <c r="G109" s="15"/>
      <c r="H109" s="15"/>
      <c r="I109" s="15" t="s">
        <v>161</v>
      </c>
      <c r="J109" s="15" t="s">
        <v>162</v>
      </c>
      <c r="K109" s="15" t="s">
        <v>295</v>
      </c>
      <c r="L109" s="24" t="s">
        <v>164</v>
      </c>
      <c r="M109" s="25">
        <v>5</v>
      </c>
      <c r="N109" s="24" t="s">
        <v>269</v>
      </c>
      <c r="O109" s="25">
        <v>10</v>
      </c>
      <c r="P109" s="26" t="s">
        <v>166</v>
      </c>
    </row>
    <row r="110" s="1" customFormat="1" ht="19.65" customHeight="1" spans="1:16">
      <c r="A110" s="14"/>
      <c r="B110" s="14"/>
      <c r="C110" s="12"/>
      <c r="D110" s="14"/>
      <c r="E110" s="15"/>
      <c r="F110" s="15"/>
      <c r="G110" s="15"/>
      <c r="H110" s="15"/>
      <c r="I110" s="15"/>
      <c r="J110" s="15" t="s">
        <v>167</v>
      </c>
      <c r="K110" s="15" t="s">
        <v>296</v>
      </c>
      <c r="L110" s="24" t="s">
        <v>164</v>
      </c>
      <c r="M110" s="25">
        <v>90</v>
      </c>
      <c r="N110" s="24" t="s">
        <v>169</v>
      </c>
      <c r="O110" s="25">
        <v>20</v>
      </c>
      <c r="P110" s="26" t="s">
        <v>166</v>
      </c>
    </row>
    <row r="111" s="1" customFormat="1" ht="19.65" customHeight="1" spans="1:16">
      <c r="A111" s="14"/>
      <c r="B111" s="14"/>
      <c r="C111" s="12"/>
      <c r="D111" s="14"/>
      <c r="E111" s="15"/>
      <c r="F111" s="15"/>
      <c r="G111" s="15"/>
      <c r="H111" s="15"/>
      <c r="I111" s="15"/>
      <c r="J111" s="15" t="s">
        <v>170</v>
      </c>
      <c r="K111" s="15" t="s">
        <v>171</v>
      </c>
      <c r="L111" s="24" t="s">
        <v>172</v>
      </c>
      <c r="M111" s="25">
        <v>90</v>
      </c>
      <c r="N111" s="24" t="s">
        <v>169</v>
      </c>
      <c r="O111" s="25">
        <v>20</v>
      </c>
      <c r="P111" s="26" t="s">
        <v>173</v>
      </c>
    </row>
    <row r="112" s="1" customFormat="1" ht="19.65" customHeight="1" spans="1:16">
      <c r="A112" s="14"/>
      <c r="B112" s="14"/>
      <c r="C112" s="12"/>
      <c r="D112" s="14"/>
      <c r="E112" s="15"/>
      <c r="F112" s="15"/>
      <c r="G112" s="15"/>
      <c r="H112" s="15"/>
      <c r="I112" s="15"/>
      <c r="J112" s="15" t="s">
        <v>174</v>
      </c>
      <c r="K112" s="15" t="s">
        <v>297</v>
      </c>
      <c r="L112" s="24" t="s">
        <v>164</v>
      </c>
      <c r="M112" s="25">
        <v>90</v>
      </c>
      <c r="N112" s="24" t="s">
        <v>169</v>
      </c>
      <c r="O112" s="25">
        <v>10</v>
      </c>
      <c r="P112" s="26" t="s">
        <v>166</v>
      </c>
    </row>
    <row r="113" s="1" customFormat="1" ht="31.4" customHeight="1" spans="1:16">
      <c r="A113" s="14"/>
      <c r="B113" s="14"/>
      <c r="C113" s="12"/>
      <c r="D113" s="14"/>
      <c r="E113" s="15"/>
      <c r="F113" s="15"/>
      <c r="G113" s="15"/>
      <c r="H113" s="15"/>
      <c r="I113" s="15" t="s">
        <v>176</v>
      </c>
      <c r="J113" s="15" t="s">
        <v>177</v>
      </c>
      <c r="K113" s="15" t="s">
        <v>298</v>
      </c>
      <c r="L113" s="24" t="s">
        <v>188</v>
      </c>
      <c r="M113" s="25" t="s">
        <v>189</v>
      </c>
      <c r="N113" s="24"/>
      <c r="O113" s="25">
        <v>20</v>
      </c>
      <c r="P113" s="26" t="s">
        <v>166</v>
      </c>
    </row>
    <row r="114" s="1" customFormat="1" ht="19.65" customHeight="1" spans="1:16">
      <c r="A114" s="14"/>
      <c r="B114" s="14"/>
      <c r="C114" s="12"/>
      <c r="D114" s="14"/>
      <c r="E114" s="15"/>
      <c r="F114" s="15"/>
      <c r="G114" s="15"/>
      <c r="H114" s="15"/>
      <c r="I114" s="15" t="s">
        <v>179</v>
      </c>
      <c r="J114" s="15" t="s">
        <v>180</v>
      </c>
      <c r="K114" s="15" t="s">
        <v>198</v>
      </c>
      <c r="L114" s="24" t="s">
        <v>164</v>
      </c>
      <c r="M114" s="25">
        <v>90</v>
      </c>
      <c r="N114" s="24" t="s">
        <v>169</v>
      </c>
      <c r="O114" s="25">
        <v>10</v>
      </c>
      <c r="P114" s="26" t="s">
        <v>166</v>
      </c>
    </row>
  </sheetData>
  <mergeCells count="175">
    <mergeCell ref="A2:K2"/>
    <mergeCell ref="D4:H4"/>
    <mergeCell ref="A4:A5"/>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B4:B5"/>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8"/>
    <mergeCell ref="B109:B114"/>
    <mergeCell ref="C4:C5"/>
    <mergeCell ref="C7:C12"/>
    <mergeCell ref="C13:C18"/>
    <mergeCell ref="C19:C24"/>
    <mergeCell ref="C25:C30"/>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D7:D12"/>
    <mergeCell ref="D13:D18"/>
    <mergeCell ref="D19:D24"/>
    <mergeCell ref="D25:D30"/>
    <mergeCell ref="D31:D36"/>
    <mergeCell ref="D37:D42"/>
    <mergeCell ref="D43:D48"/>
    <mergeCell ref="D49:D54"/>
    <mergeCell ref="D55:D60"/>
    <mergeCell ref="D61:D66"/>
    <mergeCell ref="D67:D72"/>
    <mergeCell ref="D73:D78"/>
    <mergeCell ref="D79:D84"/>
    <mergeCell ref="D85:D90"/>
    <mergeCell ref="D91:D96"/>
    <mergeCell ref="D97:D102"/>
    <mergeCell ref="D103:D108"/>
    <mergeCell ref="D109:D114"/>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F7:F12"/>
    <mergeCell ref="F13:F18"/>
    <mergeCell ref="F19:F24"/>
    <mergeCell ref="F25:F30"/>
    <mergeCell ref="F31:F36"/>
    <mergeCell ref="F37:F42"/>
    <mergeCell ref="F43:F48"/>
    <mergeCell ref="F49:F54"/>
    <mergeCell ref="F55:F60"/>
    <mergeCell ref="F61:F66"/>
    <mergeCell ref="F67:F72"/>
    <mergeCell ref="F73:F78"/>
    <mergeCell ref="F79:F84"/>
    <mergeCell ref="F85:F90"/>
    <mergeCell ref="F91:F96"/>
    <mergeCell ref="F97:F102"/>
    <mergeCell ref="F103:F108"/>
    <mergeCell ref="F109:F114"/>
    <mergeCell ref="G7:G12"/>
    <mergeCell ref="G13:G18"/>
    <mergeCell ref="G19:G24"/>
    <mergeCell ref="G25:G30"/>
    <mergeCell ref="G31:G36"/>
    <mergeCell ref="G37:G42"/>
    <mergeCell ref="G43:G48"/>
    <mergeCell ref="G49:G54"/>
    <mergeCell ref="G55:G60"/>
    <mergeCell ref="G61:G66"/>
    <mergeCell ref="G67:G72"/>
    <mergeCell ref="G73:G78"/>
    <mergeCell ref="G79:G84"/>
    <mergeCell ref="G85:G90"/>
    <mergeCell ref="G91:G96"/>
    <mergeCell ref="G97:G102"/>
    <mergeCell ref="G103:G108"/>
    <mergeCell ref="G109:G114"/>
    <mergeCell ref="H7:H12"/>
    <mergeCell ref="H13:H18"/>
    <mergeCell ref="H19:H24"/>
    <mergeCell ref="H25:H30"/>
    <mergeCell ref="H31:H36"/>
    <mergeCell ref="H37:H42"/>
    <mergeCell ref="H43:H48"/>
    <mergeCell ref="H49:H54"/>
    <mergeCell ref="H55:H60"/>
    <mergeCell ref="H61:H66"/>
    <mergeCell ref="H67:H72"/>
    <mergeCell ref="H73:H78"/>
    <mergeCell ref="H79:H84"/>
    <mergeCell ref="H85:H90"/>
    <mergeCell ref="H91:H96"/>
    <mergeCell ref="H97:H102"/>
    <mergeCell ref="H103:H108"/>
    <mergeCell ref="H109:H114"/>
    <mergeCell ref="I4:I5"/>
    <mergeCell ref="I7:I10"/>
    <mergeCell ref="I13:I16"/>
    <mergeCell ref="I19:I22"/>
    <mergeCell ref="I25:I28"/>
    <mergeCell ref="I31:I34"/>
    <mergeCell ref="I37:I40"/>
    <mergeCell ref="I43:I46"/>
    <mergeCell ref="I49:I52"/>
    <mergeCell ref="I55:I58"/>
    <mergeCell ref="I61:I64"/>
    <mergeCell ref="I67:I70"/>
    <mergeCell ref="I73:I76"/>
    <mergeCell ref="I79:I82"/>
    <mergeCell ref="I85:I88"/>
    <mergeCell ref="I91:I94"/>
    <mergeCell ref="I97:I100"/>
    <mergeCell ref="I103:I106"/>
    <mergeCell ref="I109:I112"/>
    <mergeCell ref="J4:J5"/>
    <mergeCell ref="K4:K5"/>
    <mergeCell ref="L4:L5"/>
    <mergeCell ref="M4:M5"/>
    <mergeCell ref="N4:N5"/>
    <mergeCell ref="O4:O5"/>
    <mergeCell ref="P4:P5"/>
  </mergeCells>
  <printOptions horizontalCentered="1"/>
  <pageMargins left="0.707638888888889" right="0.629166666666667" top="0.393055555555556" bottom="0.590277777777778" header="0.5" footer="0.5"/>
  <pageSetup paperSize="8" scale="66" pageOrder="overThenDown" orientation="landscape" horizontalDpi="6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3"/>
  <sheetViews>
    <sheetView topLeftCell="A7" workbookViewId="0">
      <selection activeCell="E23" sqref="E23"/>
    </sheetView>
  </sheetViews>
  <sheetFormatPr defaultColWidth="15.625" defaultRowHeight="24.95" customHeight="1" outlineLevelCol="4"/>
  <cols>
    <col min="1" max="1" width="15.625" style="63"/>
    <col min="2" max="2" width="20.75" customWidth="1"/>
    <col min="3" max="3" width="17.125"/>
    <col min="4" max="4" width="16"/>
    <col min="5" max="5" width="17.125"/>
  </cols>
  <sheetData>
    <row r="1" customHeight="1" spans="1:1">
      <c r="A1" t="s">
        <v>45</v>
      </c>
    </row>
    <row r="2" customHeight="1" spans="1:5">
      <c r="A2" s="29" t="s">
        <v>46</v>
      </c>
      <c r="B2" s="29"/>
      <c r="C2" s="29"/>
      <c r="D2" s="29"/>
      <c r="E2" s="29"/>
    </row>
    <row r="3" customHeight="1" spans="1:5">
      <c r="A3" t="s">
        <v>2</v>
      </c>
      <c r="C3" s="29"/>
      <c r="D3" s="29"/>
      <c r="E3" s="41" t="s">
        <v>3</v>
      </c>
    </row>
    <row r="4" customHeight="1" spans="1:5">
      <c r="A4" s="34" t="s">
        <v>47</v>
      </c>
      <c r="B4" s="34"/>
      <c r="C4" s="34" t="s">
        <v>48</v>
      </c>
      <c r="D4" s="34"/>
      <c r="E4" s="34"/>
    </row>
    <row r="5" s="40" customFormat="1" customHeight="1" spans="1:5">
      <c r="A5" s="34" t="s">
        <v>49</v>
      </c>
      <c r="B5" s="34" t="s">
        <v>50</v>
      </c>
      <c r="C5" s="34" t="s">
        <v>51</v>
      </c>
      <c r="D5" s="34" t="s">
        <v>52</v>
      </c>
      <c r="E5" s="34" t="s">
        <v>53</v>
      </c>
    </row>
    <row r="6" customHeight="1" spans="1:5">
      <c r="A6" s="35">
        <v>2080505</v>
      </c>
      <c r="B6" s="35" t="s">
        <v>54</v>
      </c>
      <c r="C6" s="36">
        <f>SUM(D6:E6)</f>
        <v>488553.6</v>
      </c>
      <c r="D6" s="36">
        <v>488553.6</v>
      </c>
      <c r="E6" s="36"/>
    </row>
    <row r="7" customHeight="1" spans="1:5">
      <c r="A7" s="35">
        <v>2101101</v>
      </c>
      <c r="B7" s="35" t="s">
        <v>55</v>
      </c>
      <c r="C7" s="36">
        <v>177451.4</v>
      </c>
      <c r="D7" s="36">
        <v>177451.4</v>
      </c>
      <c r="E7" s="36"/>
    </row>
    <row r="8" customHeight="1" spans="1:5">
      <c r="A8" s="35">
        <v>2101102</v>
      </c>
      <c r="B8" s="35" t="s">
        <v>56</v>
      </c>
      <c r="C8" s="36">
        <v>82092.7</v>
      </c>
      <c r="D8" s="36">
        <v>82092.7</v>
      </c>
      <c r="E8" s="36"/>
    </row>
    <row r="9" customHeight="1" spans="1:5">
      <c r="A9" s="35">
        <v>2101103</v>
      </c>
      <c r="B9" s="35" t="s">
        <v>57</v>
      </c>
      <c r="C9" s="36">
        <v>336654</v>
      </c>
      <c r="D9" s="36">
        <v>336654</v>
      </c>
      <c r="E9" s="36"/>
    </row>
    <row r="10" customHeight="1" spans="1:5">
      <c r="A10" s="35">
        <v>2210201</v>
      </c>
      <c r="B10" s="35" t="s">
        <v>58</v>
      </c>
      <c r="C10" s="36">
        <v>403984.8</v>
      </c>
      <c r="D10" s="36">
        <v>403984.8</v>
      </c>
      <c r="E10" s="36"/>
    </row>
    <row r="11" customFormat="1" customHeight="1" spans="1:5">
      <c r="A11" s="35">
        <v>2240101</v>
      </c>
      <c r="B11" s="35" t="s">
        <v>59</v>
      </c>
      <c r="C11" s="36">
        <v>2918513.5</v>
      </c>
      <c r="D11" s="36">
        <v>2918513.5</v>
      </c>
      <c r="E11" s="36"/>
    </row>
    <row r="12" customHeight="1" spans="1:5">
      <c r="A12" s="35">
        <v>2240102</v>
      </c>
      <c r="B12" s="35" t="s">
        <v>60</v>
      </c>
      <c r="C12" s="36">
        <v>3300000</v>
      </c>
      <c r="D12" s="36"/>
      <c r="E12" s="36">
        <v>3300000</v>
      </c>
    </row>
    <row r="13" customHeight="1" spans="1:5">
      <c r="A13" s="35">
        <v>2240108</v>
      </c>
      <c r="B13" s="35" t="s">
        <v>61</v>
      </c>
      <c r="C13" s="36">
        <v>2200000</v>
      </c>
      <c r="D13" s="36"/>
      <c r="E13" s="36">
        <v>2200000</v>
      </c>
    </row>
    <row r="14" customHeight="1" spans="1:5">
      <c r="A14" s="35">
        <v>2240150</v>
      </c>
      <c r="B14" s="35" t="s">
        <v>62</v>
      </c>
      <c r="C14" s="36">
        <v>689295</v>
      </c>
      <c r="D14" s="36">
        <v>689295</v>
      </c>
      <c r="E14" s="36"/>
    </row>
    <row r="15" customHeight="1" spans="1:5">
      <c r="A15" s="35">
        <v>2240199</v>
      </c>
      <c r="B15" s="35" t="s">
        <v>63</v>
      </c>
      <c r="C15" s="36">
        <v>1070000</v>
      </c>
      <c r="D15" s="36"/>
      <c r="E15" s="36">
        <v>1070000</v>
      </c>
    </row>
    <row r="16" customHeight="1" spans="1:5">
      <c r="A16" s="35">
        <v>2240505</v>
      </c>
      <c r="B16" s="35" t="s">
        <v>64</v>
      </c>
      <c r="C16" s="36">
        <v>378000</v>
      </c>
      <c r="D16" s="36"/>
      <c r="E16" s="36">
        <v>378000</v>
      </c>
    </row>
    <row r="17" customHeight="1" spans="1:5">
      <c r="A17" s="35">
        <v>2240507</v>
      </c>
      <c r="B17" s="35" t="s">
        <v>65</v>
      </c>
      <c r="C17" s="36">
        <v>180000</v>
      </c>
      <c r="D17" s="36"/>
      <c r="E17" s="36">
        <v>180000</v>
      </c>
    </row>
    <row r="18" customHeight="1" spans="1:5">
      <c r="A18" s="35">
        <v>2240550</v>
      </c>
      <c r="B18" s="35" t="s">
        <v>66</v>
      </c>
      <c r="C18" s="36">
        <v>558731.6</v>
      </c>
      <c r="D18" s="36">
        <v>558731.6</v>
      </c>
      <c r="E18" s="36"/>
    </row>
    <row r="19" customHeight="1" spans="1:5">
      <c r="A19" s="35">
        <v>2240599</v>
      </c>
      <c r="B19" s="35" t="s">
        <v>67</v>
      </c>
      <c r="C19" s="36">
        <v>140000</v>
      </c>
      <c r="D19" s="36"/>
      <c r="E19" s="36">
        <v>140000</v>
      </c>
    </row>
    <row r="20" customHeight="1" spans="1:5">
      <c r="A20" s="35">
        <v>2240699</v>
      </c>
      <c r="B20" s="35" t="s">
        <v>68</v>
      </c>
      <c r="C20" s="36">
        <v>1600000</v>
      </c>
      <c r="D20" s="36"/>
      <c r="E20" s="36">
        <v>1600000</v>
      </c>
    </row>
    <row r="21" customHeight="1" spans="1:5">
      <c r="A21" s="35">
        <v>2240702</v>
      </c>
      <c r="B21" s="35" t="s">
        <v>69</v>
      </c>
      <c r="C21" s="36">
        <v>360000</v>
      </c>
      <c r="D21" s="36"/>
      <c r="E21" s="36">
        <v>360000</v>
      </c>
    </row>
    <row r="22" customHeight="1" spans="1:5">
      <c r="A22" s="35">
        <v>22499</v>
      </c>
      <c r="B22" s="35" t="s">
        <v>70</v>
      </c>
      <c r="C22" s="36">
        <v>900000</v>
      </c>
      <c r="D22" s="36"/>
      <c r="E22" s="36">
        <v>900000</v>
      </c>
    </row>
    <row r="23" customHeight="1" spans="1:5">
      <c r="A23" s="34" t="s">
        <v>8</v>
      </c>
      <c r="B23" s="34"/>
      <c r="C23" s="36">
        <f>SUM(C6:C22)</f>
        <v>15783276.6</v>
      </c>
      <c r="D23" s="36">
        <f>SUM(D6:D22)</f>
        <v>5655276.6</v>
      </c>
      <c r="E23" s="36">
        <f>SUM(E6:E22)</f>
        <v>10128000</v>
      </c>
    </row>
  </sheetData>
  <mergeCells count="5">
    <mergeCell ref="A2:E2"/>
    <mergeCell ref="A3:B3"/>
    <mergeCell ref="A4:B4"/>
    <mergeCell ref="C4:E4"/>
    <mergeCell ref="A23:B2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5"/>
  <sheetViews>
    <sheetView topLeftCell="A7" workbookViewId="0">
      <selection activeCell="B21" sqref="B21"/>
    </sheetView>
  </sheetViews>
  <sheetFormatPr defaultColWidth="15.625" defaultRowHeight="24.95" customHeight="1" outlineLevelCol="4"/>
  <cols>
    <col min="1" max="1" width="18.25" style="63" customWidth="1"/>
    <col min="2" max="2" width="30.75" customWidth="1"/>
    <col min="3" max="4" width="16"/>
  </cols>
  <sheetData>
    <row r="1" customHeight="1" spans="1:1">
      <c r="A1" t="s">
        <v>71</v>
      </c>
    </row>
    <row r="2" customHeight="1" spans="1:5">
      <c r="A2" s="29" t="s">
        <v>72</v>
      </c>
      <c r="B2" s="29"/>
      <c r="C2" s="29"/>
      <c r="D2" s="29"/>
      <c r="E2" s="29"/>
    </row>
    <row r="3" customHeight="1" spans="1:5">
      <c r="A3" t="s">
        <v>2</v>
      </c>
      <c r="E3" s="41" t="s">
        <v>3</v>
      </c>
    </row>
    <row r="4" customHeight="1" spans="1:5">
      <c r="A4" s="65" t="s">
        <v>73</v>
      </c>
      <c r="B4" s="65"/>
      <c r="C4" s="65" t="s">
        <v>74</v>
      </c>
      <c r="D4" s="65"/>
      <c r="E4" s="65"/>
    </row>
    <row r="5" s="40" customFormat="1" customHeight="1" spans="1:5">
      <c r="A5" s="66" t="s">
        <v>49</v>
      </c>
      <c r="B5" s="66" t="s">
        <v>50</v>
      </c>
      <c r="C5" s="66" t="s">
        <v>8</v>
      </c>
      <c r="D5" s="66" t="s">
        <v>75</v>
      </c>
      <c r="E5" s="66" t="s">
        <v>76</v>
      </c>
    </row>
    <row r="6" customHeight="1" spans="1:5">
      <c r="A6" s="67">
        <v>30101</v>
      </c>
      <c r="B6" s="68" t="s">
        <v>77</v>
      </c>
      <c r="C6" s="69">
        <v>1414620</v>
      </c>
      <c r="D6" s="69">
        <v>1414620</v>
      </c>
      <c r="E6" s="69"/>
    </row>
    <row r="7" customHeight="1" spans="1:5">
      <c r="A7" s="67">
        <v>30102</v>
      </c>
      <c r="B7" s="68" t="s">
        <v>78</v>
      </c>
      <c r="C7" s="69">
        <f t="shared" ref="C6:C14" si="0">SUM(D7+E7)</f>
        <v>1339200</v>
      </c>
      <c r="D7" s="69">
        <v>1339200</v>
      </c>
      <c r="E7" s="69"/>
    </row>
    <row r="8" customHeight="1" spans="1:5">
      <c r="A8" s="67">
        <v>30103</v>
      </c>
      <c r="B8" s="68" t="s">
        <v>79</v>
      </c>
      <c r="C8" s="69">
        <f t="shared" si="0"/>
        <v>94320</v>
      </c>
      <c r="D8" s="69">
        <v>94320</v>
      </c>
      <c r="E8" s="69"/>
    </row>
    <row r="9" customHeight="1" spans="1:5">
      <c r="A9" s="67">
        <v>30107</v>
      </c>
      <c r="B9" s="68" t="s">
        <v>80</v>
      </c>
      <c r="C9" s="69">
        <f t="shared" si="0"/>
        <v>456840</v>
      </c>
      <c r="D9" s="69">
        <v>456840</v>
      </c>
      <c r="E9" s="69"/>
    </row>
    <row r="10" customHeight="1" spans="1:5">
      <c r="A10" s="67">
        <v>30108</v>
      </c>
      <c r="B10" s="68" t="s">
        <v>81</v>
      </c>
      <c r="C10" s="69">
        <f t="shared" si="0"/>
        <v>488553.6</v>
      </c>
      <c r="D10" s="69">
        <v>488553.6</v>
      </c>
      <c r="E10" s="69"/>
    </row>
    <row r="11" customHeight="1" spans="1:5">
      <c r="A11" s="67">
        <v>30110</v>
      </c>
      <c r="B11" s="68" t="s">
        <v>82</v>
      </c>
      <c r="C11" s="69">
        <f t="shared" si="0"/>
        <v>259544.1</v>
      </c>
      <c r="D11" s="69">
        <v>259544.1</v>
      </c>
      <c r="E11" s="69"/>
    </row>
    <row r="12" customHeight="1" spans="1:5">
      <c r="A12" s="67">
        <v>30111</v>
      </c>
      <c r="B12" s="68" t="s">
        <v>83</v>
      </c>
      <c r="C12" s="69">
        <f t="shared" si="0"/>
        <v>336654</v>
      </c>
      <c r="D12" s="69">
        <v>336654</v>
      </c>
      <c r="E12" s="69"/>
    </row>
    <row r="13" customHeight="1" spans="1:5">
      <c r="A13" s="67">
        <v>30112</v>
      </c>
      <c r="B13" s="68" t="s">
        <v>84</v>
      </c>
      <c r="C13" s="69">
        <f t="shared" si="0"/>
        <v>18320.7</v>
      </c>
      <c r="D13" s="69">
        <v>18320.7</v>
      </c>
      <c r="E13" s="69"/>
    </row>
    <row r="14" customHeight="1" spans="1:5">
      <c r="A14" s="67">
        <v>30113</v>
      </c>
      <c r="B14" s="68" t="s">
        <v>58</v>
      </c>
      <c r="C14" s="69">
        <f t="shared" si="0"/>
        <v>403984.8</v>
      </c>
      <c r="D14" s="69">
        <v>403984.8</v>
      </c>
      <c r="E14" s="69"/>
    </row>
    <row r="15" customHeight="1" spans="1:5">
      <c r="A15" s="67">
        <v>30199</v>
      </c>
      <c r="B15" s="68" t="s">
        <v>85</v>
      </c>
      <c r="C15" s="69">
        <v>0</v>
      </c>
      <c r="D15" s="69">
        <v>0</v>
      </c>
      <c r="E15" s="69"/>
    </row>
    <row r="16" customHeight="1" spans="1:5">
      <c r="A16" s="67">
        <v>30201</v>
      </c>
      <c r="B16" s="68" t="s">
        <v>86</v>
      </c>
      <c r="C16" s="69">
        <f t="shared" ref="C15:C24" si="1">SUM(D16+E16)</f>
        <v>466443</v>
      </c>
      <c r="D16" s="69"/>
      <c r="E16" s="69">
        <v>466443</v>
      </c>
    </row>
    <row r="17" customHeight="1" spans="1:5">
      <c r="A17" s="67">
        <v>30207</v>
      </c>
      <c r="B17" s="68" t="s">
        <v>87</v>
      </c>
      <c r="C17" s="69">
        <f t="shared" si="1"/>
        <v>50880</v>
      </c>
      <c r="D17" s="69"/>
      <c r="E17" s="69">
        <v>50880</v>
      </c>
    </row>
    <row r="18" customHeight="1" spans="1:5">
      <c r="A18" s="67">
        <v>30228</v>
      </c>
      <c r="B18" s="68" t="s">
        <v>88</v>
      </c>
      <c r="C18" s="69">
        <f t="shared" si="1"/>
        <v>67330.8</v>
      </c>
      <c r="D18" s="69"/>
      <c r="E18" s="69">
        <v>67330.8</v>
      </c>
    </row>
    <row r="19" customHeight="1" spans="1:5">
      <c r="A19" s="67">
        <v>30229</v>
      </c>
      <c r="B19" s="68" t="s">
        <v>89</v>
      </c>
      <c r="C19" s="69">
        <f t="shared" si="1"/>
        <v>1185.6</v>
      </c>
      <c r="D19" s="69"/>
      <c r="E19" s="69">
        <v>1185.6</v>
      </c>
    </row>
    <row r="20" customHeight="1" spans="1:5">
      <c r="A20" s="67">
        <v>30231</v>
      </c>
      <c r="B20" s="68" t="s">
        <v>90</v>
      </c>
      <c r="C20" s="69">
        <f t="shared" si="1"/>
        <v>75000</v>
      </c>
      <c r="D20" s="69"/>
      <c r="E20" s="69">
        <v>75000</v>
      </c>
    </row>
    <row r="21" customHeight="1" spans="1:5">
      <c r="A21" s="67">
        <v>30239</v>
      </c>
      <c r="B21" s="68" t="s">
        <v>91</v>
      </c>
      <c r="C21" s="69">
        <f t="shared" si="1"/>
        <v>182400</v>
      </c>
      <c r="D21" s="69"/>
      <c r="E21" s="69">
        <v>182400</v>
      </c>
    </row>
    <row r="22" customHeight="1" spans="1:5">
      <c r="A22" s="67">
        <v>30299</v>
      </c>
      <c r="B22" s="68" t="s">
        <v>92</v>
      </c>
      <c r="C22" s="69"/>
      <c r="D22" s="69"/>
      <c r="E22" s="69">
        <v>0</v>
      </c>
    </row>
    <row r="23" customHeight="1" spans="1:5">
      <c r="A23" s="67">
        <v>30305</v>
      </c>
      <c r="B23" s="68" t="s">
        <v>93</v>
      </c>
      <c r="C23" s="69"/>
      <c r="D23" s="69"/>
      <c r="E23" s="69">
        <v>0</v>
      </c>
    </row>
    <row r="24" customHeight="1" spans="1:5">
      <c r="A24" s="67"/>
      <c r="B24" s="68"/>
      <c r="C24" s="69"/>
      <c r="D24" s="69"/>
      <c r="E24" s="69"/>
    </row>
    <row r="25" customHeight="1" spans="1:5">
      <c r="A25" s="66" t="s">
        <v>8</v>
      </c>
      <c r="B25" s="66"/>
      <c r="C25" s="69">
        <f>SUM(C6:C24)</f>
        <v>5655276.6</v>
      </c>
      <c r="D25" s="69">
        <f>SUM(D6:D23)</f>
        <v>4812037.2</v>
      </c>
      <c r="E25" s="69">
        <f>SUM(E16:E24)</f>
        <v>843239.4</v>
      </c>
    </row>
  </sheetData>
  <mergeCells count="5">
    <mergeCell ref="A2:E2"/>
    <mergeCell ref="A3:B3"/>
    <mergeCell ref="A4:B4"/>
    <mergeCell ref="C4:E4"/>
    <mergeCell ref="A25:B2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workbookViewId="0">
      <selection activeCell="L7" sqref="L7"/>
    </sheetView>
  </sheetViews>
  <sheetFormatPr defaultColWidth="15.625" defaultRowHeight="24.95" customHeight="1"/>
  <cols>
    <col min="1" max="1" width="11.625" customWidth="1"/>
    <col min="2" max="2" width="12.75" customWidth="1"/>
    <col min="3" max="3" width="12.625" customWidth="1"/>
    <col min="6" max="6" width="12.875" customWidth="1"/>
    <col min="7" max="7" width="12.25" customWidth="1"/>
    <col min="8" max="8" width="12.5" customWidth="1"/>
    <col min="9" max="9" width="12.25" customWidth="1"/>
    <col min="12" max="12" width="12" customWidth="1"/>
  </cols>
  <sheetData>
    <row r="1" customHeight="1" spans="1:1">
      <c r="A1" t="s">
        <v>94</v>
      </c>
    </row>
    <row r="2" ht="34.5" customHeight="1" spans="1:12">
      <c r="A2" s="29" t="s">
        <v>95</v>
      </c>
      <c r="B2" s="29"/>
      <c r="C2" s="29"/>
      <c r="D2" s="29"/>
      <c r="E2" s="29"/>
      <c r="F2" s="29"/>
      <c r="G2" s="29"/>
      <c r="H2" s="29"/>
      <c r="I2" s="29"/>
      <c r="J2" s="29"/>
      <c r="K2" s="29"/>
      <c r="L2" s="29"/>
    </row>
    <row r="3" customHeight="1" spans="1:12">
      <c r="A3" t="s">
        <v>2</v>
      </c>
      <c r="L3" s="41" t="s">
        <v>3</v>
      </c>
    </row>
    <row r="4" ht="29.25" customHeight="1" spans="1:12">
      <c r="A4" s="34" t="s">
        <v>96</v>
      </c>
      <c r="B4" s="34"/>
      <c r="C4" s="34"/>
      <c r="D4" s="34"/>
      <c r="E4" s="34"/>
      <c r="F4" s="34"/>
      <c r="G4" s="34" t="s">
        <v>48</v>
      </c>
      <c r="H4" s="34"/>
      <c r="I4" s="34"/>
      <c r="J4" s="34"/>
      <c r="K4" s="34"/>
      <c r="L4" s="34"/>
    </row>
    <row r="5" s="60" customFormat="1" customHeight="1" spans="1:12">
      <c r="A5" s="62" t="s">
        <v>8</v>
      </c>
      <c r="B5" s="62" t="s">
        <v>97</v>
      </c>
      <c r="C5" s="62" t="s">
        <v>98</v>
      </c>
      <c r="D5" s="62"/>
      <c r="E5" s="62"/>
      <c r="F5" s="62" t="s">
        <v>99</v>
      </c>
      <c r="G5" s="62" t="s">
        <v>8</v>
      </c>
      <c r="H5" s="62" t="s">
        <v>97</v>
      </c>
      <c r="I5" s="62" t="s">
        <v>98</v>
      </c>
      <c r="J5" s="62"/>
      <c r="K5" s="62"/>
      <c r="L5" s="62" t="s">
        <v>99</v>
      </c>
    </row>
    <row r="6" s="60" customFormat="1" customHeight="1" spans="1:12">
      <c r="A6" s="62"/>
      <c r="B6" s="62"/>
      <c r="C6" s="62" t="s">
        <v>51</v>
      </c>
      <c r="D6" s="62" t="s">
        <v>100</v>
      </c>
      <c r="E6" s="62" t="s">
        <v>101</v>
      </c>
      <c r="F6" s="62"/>
      <c r="G6" s="62"/>
      <c r="H6" s="62"/>
      <c r="I6" s="62" t="s">
        <v>51</v>
      </c>
      <c r="J6" s="62" t="s">
        <v>100</v>
      </c>
      <c r="K6" s="62" t="s">
        <v>101</v>
      </c>
      <c r="L6" s="62"/>
    </row>
    <row r="7" ht="39" customHeight="1" spans="1:12">
      <c r="A7" s="36">
        <f>B7+C7+F7</f>
        <v>325000</v>
      </c>
      <c r="B7" s="36">
        <v>0</v>
      </c>
      <c r="C7" s="36">
        <v>253000</v>
      </c>
      <c r="D7" s="36">
        <v>0</v>
      </c>
      <c r="E7" s="36">
        <v>253000</v>
      </c>
      <c r="F7" s="36">
        <v>72000</v>
      </c>
      <c r="G7" s="36">
        <f>H7+I7+L7</f>
        <v>395500</v>
      </c>
      <c r="H7" s="36">
        <v>0</v>
      </c>
      <c r="I7" s="36">
        <f>SUM(J7+K7+L7)</f>
        <v>324000</v>
      </c>
      <c r="J7" s="36">
        <v>0</v>
      </c>
      <c r="K7" s="36">
        <v>252500</v>
      </c>
      <c r="L7" s="36">
        <v>71500</v>
      </c>
    </row>
    <row r="8" ht="40.5" customHeight="1" spans="1:12">
      <c r="A8" s="39"/>
      <c r="B8" s="39"/>
      <c r="C8" s="39"/>
      <c r="D8" s="39"/>
      <c r="E8" s="39"/>
      <c r="F8" s="39"/>
      <c r="G8" s="39"/>
      <c r="H8" s="39"/>
      <c r="I8" s="39"/>
      <c r="J8" s="39"/>
      <c r="K8" s="39"/>
      <c r="L8" s="39"/>
    </row>
    <row r="9" customHeight="1" spans="1:12">
      <c r="A9" s="63"/>
      <c r="B9" s="63"/>
      <c r="C9" s="63"/>
      <c r="D9" s="63"/>
      <c r="E9" s="63"/>
      <c r="F9" s="63"/>
      <c r="G9" s="63"/>
      <c r="H9" s="63"/>
      <c r="I9" s="63"/>
      <c r="J9" s="63"/>
      <c r="K9" s="63"/>
      <c r="L9" s="63"/>
    </row>
    <row r="10" ht="26.25" customHeight="1" spans="1:12">
      <c r="A10" s="63"/>
      <c r="B10" s="63"/>
      <c r="C10" s="63"/>
      <c r="D10" s="63"/>
      <c r="E10" s="63"/>
      <c r="F10" s="63"/>
      <c r="G10" s="63"/>
      <c r="H10" s="63"/>
      <c r="I10" s="63"/>
      <c r="J10" s="63"/>
      <c r="K10" s="63"/>
      <c r="L10" s="63"/>
    </row>
  </sheetData>
  <mergeCells count="15">
    <mergeCell ref="A2:L2"/>
    <mergeCell ref="A3:B3"/>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0"/>
  <sheetViews>
    <sheetView workbookViewId="0">
      <selection activeCell="C7" sqref="C7"/>
    </sheetView>
  </sheetViews>
  <sheetFormatPr defaultColWidth="15.625" defaultRowHeight="24.95" customHeight="1" outlineLevelCol="4"/>
  <cols>
    <col min="1" max="1" width="12.5" style="63" customWidth="1"/>
    <col min="2" max="2" width="29.25" customWidth="1"/>
    <col min="3" max="3" width="17.625" customWidth="1"/>
    <col min="4" max="4" width="13.875" customWidth="1"/>
    <col min="5" max="5" width="18" customWidth="1"/>
  </cols>
  <sheetData>
    <row r="1" customHeight="1" spans="1:1">
      <c r="A1" t="s">
        <v>102</v>
      </c>
    </row>
    <row r="2" s="64" customFormat="1" ht="47.25" customHeight="1" spans="1:5">
      <c r="A2" s="29" t="s">
        <v>103</v>
      </c>
      <c r="B2" s="29"/>
      <c r="C2" s="29"/>
      <c r="D2" s="29"/>
      <c r="E2" s="29"/>
    </row>
    <row r="3" customHeight="1" spans="1:5">
      <c r="A3" s="44" t="s">
        <v>104</v>
      </c>
      <c r="E3" s="41" t="s">
        <v>3</v>
      </c>
    </row>
    <row r="4" customHeight="1" spans="1:5">
      <c r="A4" s="34" t="s">
        <v>47</v>
      </c>
      <c r="B4" s="34"/>
      <c r="C4" s="34" t="s">
        <v>48</v>
      </c>
      <c r="D4" s="34"/>
      <c r="E4" s="34"/>
    </row>
    <row r="5" s="40" customFormat="1" customHeight="1" spans="1:5">
      <c r="A5" s="34" t="s">
        <v>49</v>
      </c>
      <c r="B5" s="34" t="s">
        <v>50</v>
      </c>
      <c r="C5" s="34" t="s">
        <v>51</v>
      </c>
      <c r="D5" s="34" t="s">
        <v>52</v>
      </c>
      <c r="E5" s="34" t="s">
        <v>53</v>
      </c>
    </row>
    <row r="6" s="40" customFormat="1" customHeight="1" spans="1:5">
      <c r="A6" s="37">
        <v>2121302</v>
      </c>
      <c r="B6" s="38" t="s">
        <v>105</v>
      </c>
      <c r="C6" s="36">
        <f t="shared" ref="C6:C10" si="0">D6+E6</f>
        <v>0</v>
      </c>
      <c r="D6" s="34"/>
      <c r="E6" s="34"/>
    </row>
    <row r="7" s="40" customFormat="1" customHeight="1" spans="1:5">
      <c r="A7" s="34"/>
      <c r="B7" s="34"/>
      <c r="C7" s="36">
        <f t="shared" si="0"/>
        <v>0</v>
      </c>
      <c r="D7" s="34"/>
      <c r="E7" s="34"/>
    </row>
    <row r="8" s="40" customFormat="1" customHeight="1" spans="1:5">
      <c r="A8" s="34"/>
      <c r="B8" s="34"/>
      <c r="C8" s="36">
        <f t="shared" si="0"/>
        <v>0</v>
      </c>
      <c r="D8" s="34"/>
      <c r="E8" s="34"/>
    </row>
    <row r="9" customHeight="1" spans="1:5">
      <c r="A9" s="37"/>
      <c r="B9" s="38"/>
      <c r="C9" s="36">
        <f t="shared" si="0"/>
        <v>0</v>
      </c>
      <c r="D9" s="36"/>
      <c r="E9" s="36"/>
    </row>
    <row r="10" customHeight="1" spans="1:5">
      <c r="A10" s="34" t="s">
        <v>8</v>
      </c>
      <c r="B10" s="34"/>
      <c r="C10" s="36">
        <f t="shared" si="0"/>
        <v>0</v>
      </c>
      <c r="D10" s="36">
        <f>SUM(D9:D9)</f>
        <v>0</v>
      </c>
      <c r="E10" s="36">
        <f>SUM(E9:E9)</f>
        <v>0</v>
      </c>
    </row>
  </sheetData>
  <mergeCells count="4">
    <mergeCell ref="A2:E2"/>
    <mergeCell ref="A4:B4"/>
    <mergeCell ref="C4:E4"/>
    <mergeCell ref="A10:B1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workbookViewId="0">
      <selection activeCell="A8" sqref="A8:L8"/>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customHeight="1" spans="1:1">
      <c r="A1" t="s">
        <v>106</v>
      </c>
    </row>
    <row r="2" ht="34.5" customHeight="1" spans="1:12">
      <c r="A2" s="61" t="s">
        <v>107</v>
      </c>
      <c r="B2" s="61"/>
      <c r="C2" s="61"/>
      <c r="D2" s="61"/>
      <c r="E2" s="61"/>
      <c r="F2" s="61"/>
      <c r="G2" s="61"/>
      <c r="H2" s="61"/>
      <c r="I2" s="61"/>
      <c r="J2" s="61"/>
      <c r="K2" s="61"/>
      <c r="L2" s="61"/>
    </row>
    <row r="3" customHeight="1" spans="1:12">
      <c r="A3" s="44" t="s">
        <v>104</v>
      </c>
      <c r="L3" s="41" t="s">
        <v>3</v>
      </c>
    </row>
    <row r="4" ht="29.25" customHeight="1" spans="1:12">
      <c r="A4" s="34" t="s">
        <v>96</v>
      </c>
      <c r="B4" s="34"/>
      <c r="C4" s="34"/>
      <c r="D4" s="34"/>
      <c r="E4" s="34"/>
      <c r="F4" s="34"/>
      <c r="G4" s="34" t="s">
        <v>48</v>
      </c>
      <c r="H4" s="34"/>
      <c r="I4" s="34"/>
      <c r="J4" s="34"/>
      <c r="K4" s="34"/>
      <c r="L4" s="34"/>
    </row>
    <row r="5" s="60" customFormat="1" customHeight="1" spans="1:12">
      <c r="A5" s="62" t="s">
        <v>8</v>
      </c>
      <c r="B5" s="62" t="s">
        <v>97</v>
      </c>
      <c r="C5" s="62" t="s">
        <v>98</v>
      </c>
      <c r="D5" s="62"/>
      <c r="E5" s="62"/>
      <c r="F5" s="62" t="s">
        <v>99</v>
      </c>
      <c r="G5" s="62" t="s">
        <v>8</v>
      </c>
      <c r="H5" s="62" t="s">
        <v>97</v>
      </c>
      <c r="I5" s="62" t="s">
        <v>98</v>
      </c>
      <c r="J5" s="62"/>
      <c r="K5" s="62"/>
      <c r="L5" s="62" t="s">
        <v>99</v>
      </c>
    </row>
    <row r="6" s="60" customFormat="1" customHeight="1" spans="1:12">
      <c r="A6" s="62"/>
      <c r="B6" s="62"/>
      <c r="C6" s="62" t="s">
        <v>51</v>
      </c>
      <c r="D6" s="62" t="s">
        <v>100</v>
      </c>
      <c r="E6" s="62" t="s">
        <v>101</v>
      </c>
      <c r="F6" s="62"/>
      <c r="G6" s="62"/>
      <c r="H6" s="62"/>
      <c r="I6" s="62" t="s">
        <v>51</v>
      </c>
      <c r="J6" s="62" t="s">
        <v>100</v>
      </c>
      <c r="K6" s="62" t="s">
        <v>101</v>
      </c>
      <c r="L6" s="62"/>
    </row>
    <row r="7" ht="39" customHeight="1" spans="1:12">
      <c r="A7" s="50">
        <f>B7+C7+F7</f>
        <v>0</v>
      </c>
      <c r="B7" s="50"/>
      <c r="C7" s="50">
        <f>D7+E7</f>
        <v>0</v>
      </c>
      <c r="D7" s="50"/>
      <c r="E7" s="50"/>
      <c r="F7" s="50"/>
      <c r="G7" s="50">
        <f>H7+I7+L7</f>
        <v>0</v>
      </c>
      <c r="H7" s="50"/>
      <c r="I7" s="50">
        <f>J7+K7</f>
        <v>0</v>
      </c>
      <c r="J7" s="50"/>
      <c r="K7" s="50"/>
      <c r="L7" s="50"/>
    </row>
    <row r="8" ht="40.5" customHeight="1" spans="1:12">
      <c r="A8" s="39"/>
      <c r="B8" s="39"/>
      <c r="C8" s="39"/>
      <c r="D8" s="39"/>
      <c r="E8" s="39"/>
      <c r="F8" s="39"/>
      <c r="G8" s="39"/>
      <c r="H8" s="39"/>
      <c r="I8" s="39"/>
      <c r="J8" s="39"/>
      <c r="K8" s="39"/>
      <c r="L8" s="39"/>
    </row>
    <row r="9" customHeight="1" spans="1:12">
      <c r="A9" s="63"/>
      <c r="B9" s="63"/>
      <c r="C9" s="63"/>
      <c r="D9" s="63"/>
      <c r="E9" s="63"/>
      <c r="F9" s="63"/>
      <c r="G9" s="63"/>
      <c r="H9" s="63"/>
      <c r="I9" s="63"/>
      <c r="J9" s="63"/>
      <c r="K9" s="63"/>
      <c r="L9" s="63"/>
    </row>
    <row r="10" ht="26.25" customHeight="1" spans="1:12">
      <c r="A10" s="63"/>
      <c r="B10" s="63"/>
      <c r="C10" s="63"/>
      <c r="D10" s="63"/>
      <c r="E10" s="63"/>
      <c r="F10" s="63"/>
      <c r="G10" s="63"/>
      <c r="H10" s="63"/>
      <c r="I10" s="63"/>
      <c r="J10" s="63"/>
      <c r="K10" s="63"/>
      <c r="L10" s="63"/>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5"/>
  <sheetViews>
    <sheetView topLeftCell="A3" workbookViewId="0">
      <selection activeCell="B35" sqref="B35"/>
    </sheetView>
  </sheetViews>
  <sheetFormatPr defaultColWidth="9" defaultRowHeight="24.95" customHeight="1" outlineLevelCol="3"/>
  <cols>
    <col min="1" max="1" width="37.5" customWidth="1"/>
    <col min="2" max="2" width="16.625" customWidth="1"/>
    <col min="3" max="3" width="37" customWidth="1"/>
    <col min="4" max="4" width="17.5" customWidth="1"/>
  </cols>
  <sheetData>
    <row r="1" customHeight="1" spans="1:1">
      <c r="A1" t="s">
        <v>108</v>
      </c>
    </row>
    <row r="2" ht="40.5" customHeight="1" spans="1:4">
      <c r="A2" s="29" t="s">
        <v>109</v>
      </c>
      <c r="B2" s="29"/>
      <c r="C2" s="29"/>
      <c r="D2" s="29"/>
    </row>
    <row r="3" customHeight="1" spans="1:4">
      <c r="A3" s="44" t="s">
        <v>2</v>
      </c>
      <c r="D3" s="41" t="s">
        <v>3</v>
      </c>
    </row>
    <row r="4" customHeight="1" spans="1:4">
      <c r="A4" s="54" t="s">
        <v>110</v>
      </c>
      <c r="B4" s="54"/>
      <c r="C4" s="54" t="s">
        <v>111</v>
      </c>
      <c r="D4" s="54"/>
    </row>
    <row r="5" customHeight="1" spans="1:4">
      <c r="A5" s="54" t="s">
        <v>112</v>
      </c>
      <c r="B5" s="54" t="s">
        <v>113</v>
      </c>
      <c r="C5" s="54" t="s">
        <v>112</v>
      </c>
      <c r="D5" s="54" t="s">
        <v>113</v>
      </c>
    </row>
    <row r="6" ht="20.1" customHeight="1" spans="1:4">
      <c r="A6" s="50" t="s">
        <v>13</v>
      </c>
      <c r="B6" s="52">
        <v>15783276.6</v>
      </c>
      <c r="C6" s="55" t="s">
        <v>14</v>
      </c>
      <c r="D6" s="36"/>
    </row>
    <row r="7" ht="20.1" customHeight="1" spans="1:4">
      <c r="A7" s="50" t="s">
        <v>15</v>
      </c>
      <c r="B7" s="52"/>
      <c r="C7" s="55" t="s">
        <v>16</v>
      </c>
      <c r="D7" s="36"/>
    </row>
    <row r="8" ht="20.1" customHeight="1" spans="1:4">
      <c r="A8" s="56"/>
      <c r="B8" s="52"/>
      <c r="C8" s="55" t="s">
        <v>17</v>
      </c>
      <c r="D8" s="36"/>
    </row>
    <row r="9" ht="20.1" customHeight="1" spans="1:4">
      <c r="A9" s="56"/>
      <c r="B9" s="52"/>
      <c r="C9" s="55" t="s">
        <v>18</v>
      </c>
      <c r="D9" s="36"/>
    </row>
    <row r="10" ht="20.1" customHeight="1" spans="1:4">
      <c r="A10" s="56"/>
      <c r="B10" s="52"/>
      <c r="C10" s="55" t="s">
        <v>19</v>
      </c>
      <c r="D10" s="36"/>
    </row>
    <row r="11" ht="20.1" customHeight="1" spans="1:4">
      <c r="A11" s="56"/>
      <c r="B11" s="52"/>
      <c r="C11" s="55" t="s">
        <v>20</v>
      </c>
      <c r="D11" s="36"/>
    </row>
    <row r="12" ht="20.1" customHeight="1" spans="1:4">
      <c r="A12" s="56"/>
      <c r="B12" s="52"/>
      <c r="C12" s="55" t="s">
        <v>21</v>
      </c>
      <c r="D12" s="36"/>
    </row>
    <row r="13" ht="20.1" customHeight="1" spans="1:4">
      <c r="A13" s="56"/>
      <c r="B13" s="52"/>
      <c r="C13" s="55" t="s">
        <v>22</v>
      </c>
      <c r="D13" s="36">
        <v>488553.6</v>
      </c>
    </row>
    <row r="14" ht="20.1" customHeight="1" spans="1:4">
      <c r="A14" s="56"/>
      <c r="B14" s="52"/>
      <c r="C14" s="55" t="s">
        <v>23</v>
      </c>
      <c r="D14" s="36"/>
    </row>
    <row r="15" ht="20.1" customHeight="1" spans="1:4">
      <c r="A15" s="56"/>
      <c r="B15" s="52"/>
      <c r="C15" s="55" t="s">
        <v>24</v>
      </c>
      <c r="D15" s="36">
        <v>596198.1</v>
      </c>
    </row>
    <row r="16" ht="20.1" customHeight="1" spans="1:4">
      <c r="A16" s="56"/>
      <c r="B16" s="52"/>
      <c r="C16" s="55" t="s">
        <v>25</v>
      </c>
      <c r="D16" s="36"/>
    </row>
    <row r="17" ht="20.1" customHeight="1" spans="1:4">
      <c r="A17" s="56"/>
      <c r="B17" s="52"/>
      <c r="C17" s="55" t="s">
        <v>26</v>
      </c>
      <c r="D17" s="36"/>
    </row>
    <row r="18" ht="20.1" customHeight="1" spans="1:4">
      <c r="A18" s="56"/>
      <c r="B18" s="52"/>
      <c r="C18" s="55" t="s">
        <v>27</v>
      </c>
      <c r="D18" s="36"/>
    </row>
    <row r="19" ht="20.1" customHeight="1" spans="1:4">
      <c r="A19" s="56"/>
      <c r="B19" s="52"/>
      <c r="C19" s="55" t="s">
        <v>28</v>
      </c>
      <c r="D19" s="36"/>
    </row>
    <row r="20" ht="20.1" customHeight="1" spans="1:4">
      <c r="A20" s="56"/>
      <c r="B20" s="52"/>
      <c r="C20" s="55" t="s">
        <v>29</v>
      </c>
      <c r="D20" s="36"/>
    </row>
    <row r="21" ht="20.1" customHeight="1" spans="1:4">
      <c r="A21" s="56"/>
      <c r="B21" s="52"/>
      <c r="C21" s="55" t="s">
        <v>30</v>
      </c>
      <c r="D21" s="36"/>
    </row>
    <row r="22" ht="20.1" customHeight="1" spans="1:4">
      <c r="A22" s="56"/>
      <c r="B22" s="52"/>
      <c r="C22" s="55" t="s">
        <v>31</v>
      </c>
      <c r="D22" s="36"/>
    </row>
    <row r="23" ht="20.1" customHeight="1" spans="1:4">
      <c r="A23" s="57"/>
      <c r="B23" s="52"/>
      <c r="C23" s="55" t="s">
        <v>32</v>
      </c>
      <c r="D23" s="36"/>
    </row>
    <row r="24" ht="20.1" customHeight="1" spans="1:4">
      <c r="A24" s="57"/>
      <c r="B24" s="52"/>
      <c r="C24" s="55" t="s">
        <v>33</v>
      </c>
      <c r="D24" s="36"/>
    </row>
    <row r="25" ht="20.1" customHeight="1" spans="1:4">
      <c r="A25" s="57"/>
      <c r="B25" s="52"/>
      <c r="C25" s="55" t="s">
        <v>34</v>
      </c>
      <c r="D25" s="36">
        <v>403984.8</v>
      </c>
    </row>
    <row r="26" ht="20.1" customHeight="1" spans="1:4">
      <c r="A26" s="57"/>
      <c r="B26" s="52"/>
      <c r="C26" s="55" t="s">
        <v>35</v>
      </c>
      <c r="D26" s="36"/>
    </row>
    <row r="27" ht="20.1" customHeight="1" spans="1:4">
      <c r="A27" s="57"/>
      <c r="B27" s="52"/>
      <c r="C27" s="55" t="s">
        <v>114</v>
      </c>
      <c r="D27" s="36">
        <v>14294540.1</v>
      </c>
    </row>
    <row r="28" ht="20.1" customHeight="1" spans="1:4">
      <c r="A28" s="57"/>
      <c r="B28" s="52"/>
      <c r="C28" s="55" t="s">
        <v>37</v>
      </c>
      <c r="D28" s="36"/>
    </row>
    <row r="29" ht="20.1" customHeight="1" spans="1:4">
      <c r="A29" s="57"/>
      <c r="B29" s="52"/>
      <c r="C29" s="55" t="s">
        <v>38</v>
      </c>
      <c r="D29" s="36"/>
    </row>
    <row r="30" ht="20.1" customHeight="1" spans="1:4">
      <c r="A30" s="57"/>
      <c r="B30" s="52"/>
      <c r="C30" s="55" t="s">
        <v>39</v>
      </c>
      <c r="D30" s="36"/>
    </row>
    <row r="31" ht="20.1" customHeight="1" spans="1:4">
      <c r="A31" s="57"/>
      <c r="B31" s="52"/>
      <c r="C31" s="55" t="s">
        <v>40</v>
      </c>
      <c r="D31" s="36"/>
    </row>
    <row r="32" ht="20.1" customHeight="1" spans="1:4">
      <c r="A32" s="57"/>
      <c r="B32" s="52"/>
      <c r="C32" s="55" t="s">
        <v>41</v>
      </c>
      <c r="D32" s="36"/>
    </row>
    <row r="33" ht="20.1" customHeight="1" spans="1:4">
      <c r="A33" s="58"/>
      <c r="B33" s="52"/>
      <c r="C33" s="55" t="s">
        <v>42</v>
      </c>
      <c r="D33" s="36"/>
    </row>
    <row r="34" ht="20.1" customHeight="1" spans="1:4">
      <c r="A34" s="57"/>
      <c r="B34" s="52"/>
      <c r="C34" s="59"/>
      <c r="D34" s="36"/>
    </row>
    <row r="35" ht="20.1" customHeight="1" spans="1:4">
      <c r="A35" s="54" t="s">
        <v>115</v>
      </c>
      <c r="B35" s="36">
        <f>SUM(B7+B6)</f>
        <v>15783276.6</v>
      </c>
      <c r="C35" s="54" t="s">
        <v>116</v>
      </c>
      <c r="D35" s="36">
        <f>SUM(D6:D34)</f>
        <v>15783276.6</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7"/>
  <sheetViews>
    <sheetView workbookViewId="0">
      <selection activeCell="F10" sqref="F10"/>
    </sheetView>
  </sheetViews>
  <sheetFormatPr defaultColWidth="15.625" defaultRowHeight="24.95" customHeight="1" outlineLevelRow="6"/>
  <cols>
    <col min="1" max="1" width="14.375" customWidth="1"/>
    <col min="2" max="2" width="17.125" customWidth="1"/>
    <col min="3" max="4" width="14.375" customWidth="1"/>
    <col min="5" max="5" width="16.25" customWidth="1"/>
    <col min="6" max="6" width="17.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117</v>
      </c>
    </row>
    <row r="2" ht="35.25" customHeight="1" spans="1:12">
      <c r="A2" s="43" t="s">
        <v>118</v>
      </c>
      <c r="B2" s="43"/>
      <c r="C2" s="43"/>
      <c r="D2" s="43"/>
      <c r="E2" s="43"/>
      <c r="F2" s="43"/>
      <c r="G2" s="43"/>
      <c r="H2" s="43"/>
      <c r="I2" s="43"/>
      <c r="J2" s="43"/>
      <c r="K2" s="43"/>
      <c r="L2" s="43"/>
    </row>
    <row r="3" customHeight="1" spans="1:12">
      <c r="A3" s="44"/>
      <c r="L3" s="53" t="s">
        <v>3</v>
      </c>
    </row>
    <row r="4" s="42" customFormat="1" ht="17.25" customHeight="1" spans="1:12">
      <c r="A4" s="45" t="s">
        <v>119</v>
      </c>
      <c r="B4" s="46" t="s">
        <v>120</v>
      </c>
      <c r="C4" s="46" t="s">
        <v>121</v>
      </c>
      <c r="D4" s="46" t="s">
        <v>122</v>
      </c>
      <c r="E4" s="46" t="s">
        <v>123</v>
      </c>
      <c r="F4" s="46" t="s">
        <v>124</v>
      </c>
      <c r="G4" s="46" t="s">
        <v>125</v>
      </c>
      <c r="H4" s="46" t="s">
        <v>126</v>
      </c>
      <c r="I4" s="46" t="s">
        <v>127</v>
      </c>
      <c r="J4" s="46" t="s">
        <v>128</v>
      </c>
      <c r="K4" s="46" t="s">
        <v>129</v>
      </c>
      <c r="L4" s="46" t="s">
        <v>130</v>
      </c>
    </row>
    <row r="5" s="42" customFormat="1" ht="17.25" customHeight="1" spans="1:12">
      <c r="A5" s="47"/>
      <c r="B5" s="46"/>
      <c r="C5" s="46"/>
      <c r="D5" s="46"/>
      <c r="E5" s="46"/>
      <c r="F5" s="46"/>
      <c r="G5" s="46"/>
      <c r="H5" s="46"/>
      <c r="I5" s="46"/>
      <c r="J5" s="46"/>
      <c r="K5" s="46"/>
      <c r="L5" s="46"/>
    </row>
    <row r="6" s="42" customFormat="1" ht="17.25" customHeight="1" spans="1:12">
      <c r="A6" s="48"/>
      <c r="B6" s="46"/>
      <c r="C6" s="46"/>
      <c r="D6" s="46"/>
      <c r="E6" s="46"/>
      <c r="F6" s="46"/>
      <c r="G6" s="46"/>
      <c r="H6" s="46"/>
      <c r="I6" s="46"/>
      <c r="J6" s="46"/>
      <c r="K6" s="46"/>
      <c r="L6" s="46"/>
    </row>
    <row r="7" ht="57" customHeight="1" spans="1:12">
      <c r="A7" s="49" t="s">
        <v>131</v>
      </c>
      <c r="B7" s="36">
        <f>E7</f>
        <v>15783276.6</v>
      </c>
      <c r="C7" s="50"/>
      <c r="D7" s="50"/>
      <c r="E7" s="51">
        <f>F7+G7</f>
        <v>15783276.6</v>
      </c>
      <c r="F7" s="52">
        <v>15783276.6</v>
      </c>
      <c r="G7" s="52"/>
      <c r="H7" s="50"/>
      <c r="I7" s="50"/>
      <c r="J7" s="50"/>
      <c r="K7" s="50"/>
      <c r="L7" s="50"/>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6"/>
  <sheetViews>
    <sheetView topLeftCell="A5" workbookViewId="0">
      <selection activeCell="C23" sqref="C23"/>
    </sheetView>
  </sheetViews>
  <sheetFormatPr defaultColWidth="15.625" defaultRowHeight="24.95" customHeight="1"/>
  <cols>
    <col min="1" max="1" width="11.75" customWidth="1"/>
    <col min="3" max="3" width="16.5" customWidth="1"/>
    <col min="4" max="4" width="14.375" customWidth="1"/>
    <col min="5" max="5" width="16.5" customWidth="1"/>
    <col min="6" max="6" width="14.875" customWidth="1"/>
    <col min="7" max="7" width="16.125" customWidth="1"/>
    <col min="8" max="8" width="15.875" customWidth="1"/>
    <col min="9" max="9" width="12.625" customWidth="1"/>
  </cols>
  <sheetData>
    <row r="1" customHeight="1" spans="1:1">
      <c r="A1" t="s">
        <v>132</v>
      </c>
    </row>
    <row r="2" ht="31.5" customHeight="1" spans="1:9">
      <c r="A2" s="29" t="s">
        <v>133</v>
      </c>
      <c r="B2" s="29"/>
      <c r="C2" s="29"/>
      <c r="D2" s="29"/>
      <c r="E2" s="29"/>
      <c r="F2" s="29"/>
      <c r="G2" s="29"/>
      <c r="H2" s="29"/>
      <c r="I2" s="29"/>
    </row>
    <row r="3" customHeight="1" spans="1:9">
      <c r="A3" t="s">
        <v>2</v>
      </c>
      <c r="I3" s="41" t="s">
        <v>3</v>
      </c>
    </row>
    <row r="4" s="28" customFormat="1" customHeight="1" spans="1:9">
      <c r="A4" s="30" t="s">
        <v>47</v>
      </c>
      <c r="B4" s="30"/>
      <c r="C4" s="31" t="s">
        <v>8</v>
      </c>
      <c r="D4" s="32" t="s">
        <v>52</v>
      </c>
      <c r="E4" s="33"/>
      <c r="F4" s="33"/>
      <c r="G4" s="31" t="s">
        <v>53</v>
      </c>
      <c r="H4" s="31"/>
      <c r="I4" s="31"/>
    </row>
    <row r="5" s="28" customFormat="1" ht="36.75" customHeight="1" spans="1:9">
      <c r="A5" s="30" t="s">
        <v>49</v>
      </c>
      <c r="B5" s="30" t="s">
        <v>50</v>
      </c>
      <c r="C5" s="31"/>
      <c r="D5" s="31" t="s">
        <v>51</v>
      </c>
      <c r="E5" s="34" t="s">
        <v>75</v>
      </c>
      <c r="F5" s="34" t="s">
        <v>76</v>
      </c>
      <c r="G5" s="31" t="s">
        <v>51</v>
      </c>
      <c r="H5" s="31" t="s">
        <v>134</v>
      </c>
      <c r="I5" s="31" t="s">
        <v>135</v>
      </c>
    </row>
    <row r="6" customHeight="1" spans="1:9">
      <c r="A6" s="35">
        <v>2080505</v>
      </c>
      <c r="B6" s="35" t="s">
        <v>54</v>
      </c>
      <c r="C6" s="36">
        <f>D6+G6</f>
        <v>488553.6</v>
      </c>
      <c r="D6" s="36">
        <f>E6+F6</f>
        <v>488553.6</v>
      </c>
      <c r="E6" s="36">
        <v>488553.6</v>
      </c>
      <c r="F6" s="36"/>
      <c r="G6" s="36">
        <f>H6+I6</f>
        <v>0</v>
      </c>
      <c r="H6" s="36"/>
      <c r="I6" s="36"/>
    </row>
    <row r="7" customHeight="1" spans="1:9">
      <c r="A7" s="35">
        <v>2101101</v>
      </c>
      <c r="B7" s="35" t="s">
        <v>55</v>
      </c>
      <c r="C7" s="36">
        <f t="shared" ref="C7:C15" si="0">D7+G7</f>
        <v>177451.4</v>
      </c>
      <c r="D7" s="36">
        <f t="shared" ref="D7:D15" si="1">E7+F7</f>
        <v>177451.4</v>
      </c>
      <c r="E7" s="36">
        <v>177451.4</v>
      </c>
      <c r="F7" s="36"/>
      <c r="G7" s="36">
        <f t="shared" ref="G7:G15" si="2">H7+I7</f>
        <v>0</v>
      </c>
      <c r="H7" s="36"/>
      <c r="I7" s="36"/>
    </row>
    <row r="8" customHeight="1" spans="1:9">
      <c r="A8" s="35">
        <v>2101102</v>
      </c>
      <c r="B8" s="35" t="s">
        <v>56</v>
      </c>
      <c r="C8" s="36">
        <f t="shared" si="0"/>
        <v>82092.7</v>
      </c>
      <c r="D8" s="36">
        <f t="shared" si="1"/>
        <v>82092.7</v>
      </c>
      <c r="E8" s="36">
        <v>82092.7</v>
      </c>
      <c r="F8" s="36"/>
      <c r="G8" s="36">
        <f t="shared" si="2"/>
        <v>0</v>
      </c>
      <c r="H8" s="36"/>
      <c r="I8" s="36"/>
    </row>
    <row r="9" customHeight="1" spans="1:9">
      <c r="A9" s="35">
        <v>2101103</v>
      </c>
      <c r="B9" s="35" t="s">
        <v>57</v>
      </c>
      <c r="C9" s="36">
        <f t="shared" si="0"/>
        <v>336654</v>
      </c>
      <c r="D9" s="36">
        <f t="shared" si="1"/>
        <v>336654</v>
      </c>
      <c r="E9" s="36">
        <v>336654</v>
      </c>
      <c r="F9" s="36"/>
      <c r="G9" s="36">
        <f t="shared" si="2"/>
        <v>0</v>
      </c>
      <c r="H9" s="36"/>
      <c r="I9" s="36"/>
    </row>
    <row r="10" customHeight="1" spans="1:9">
      <c r="A10" s="35">
        <v>2210201</v>
      </c>
      <c r="B10" s="35" t="s">
        <v>58</v>
      </c>
      <c r="C10" s="36">
        <f t="shared" si="0"/>
        <v>403984.8</v>
      </c>
      <c r="D10" s="36">
        <f t="shared" si="1"/>
        <v>403984.8</v>
      </c>
      <c r="E10" s="36">
        <v>403984.8</v>
      </c>
      <c r="F10" s="36"/>
      <c r="G10" s="36">
        <f t="shared" si="2"/>
        <v>0</v>
      </c>
      <c r="H10" s="36"/>
      <c r="I10" s="36"/>
    </row>
    <row r="11" customHeight="1" spans="1:9">
      <c r="A11" s="37">
        <v>2240101</v>
      </c>
      <c r="B11" s="38" t="s">
        <v>59</v>
      </c>
      <c r="C11" s="36">
        <f t="shared" si="0"/>
        <v>2918513.5</v>
      </c>
      <c r="D11" s="36">
        <f t="shared" si="1"/>
        <v>2918513.5</v>
      </c>
      <c r="E11" s="36">
        <v>2289370</v>
      </c>
      <c r="F11" s="36">
        <v>629143.5</v>
      </c>
      <c r="G11" s="36">
        <f t="shared" si="2"/>
        <v>0</v>
      </c>
      <c r="H11" s="36"/>
      <c r="I11" s="36"/>
    </row>
    <row r="12" customFormat="1" customHeight="1" spans="1:9">
      <c r="A12" s="35">
        <v>2240102</v>
      </c>
      <c r="B12" s="35" t="s">
        <v>60</v>
      </c>
      <c r="C12" s="36">
        <f t="shared" si="0"/>
        <v>3300000</v>
      </c>
      <c r="D12" s="36">
        <f t="shared" si="1"/>
        <v>0</v>
      </c>
      <c r="E12" s="36"/>
      <c r="F12" s="36"/>
      <c r="G12" s="36">
        <f t="shared" si="2"/>
        <v>3300000</v>
      </c>
      <c r="H12" s="36">
        <v>3300000</v>
      </c>
      <c r="I12" s="36"/>
    </row>
    <row r="13" customFormat="1" customHeight="1" spans="1:9">
      <c r="A13" s="35">
        <v>2240108</v>
      </c>
      <c r="B13" s="35" t="s">
        <v>61</v>
      </c>
      <c r="C13" s="36">
        <f t="shared" si="0"/>
        <v>2200000</v>
      </c>
      <c r="D13" s="36">
        <f t="shared" si="1"/>
        <v>0</v>
      </c>
      <c r="E13" s="36"/>
      <c r="F13" s="36"/>
      <c r="G13" s="36">
        <f t="shared" si="2"/>
        <v>2200000</v>
      </c>
      <c r="H13" s="36">
        <v>2200000</v>
      </c>
      <c r="I13" s="36"/>
    </row>
    <row r="14" customFormat="1" customHeight="1" spans="1:9">
      <c r="A14" s="35">
        <v>2240150</v>
      </c>
      <c r="B14" s="35" t="s">
        <v>62</v>
      </c>
      <c r="C14" s="36">
        <f t="shared" si="0"/>
        <v>689295</v>
      </c>
      <c r="D14" s="36">
        <f t="shared" si="1"/>
        <v>689295</v>
      </c>
      <c r="E14" s="36">
        <v>601787</v>
      </c>
      <c r="F14" s="36">
        <v>87508</v>
      </c>
      <c r="G14" s="36">
        <f t="shared" si="2"/>
        <v>0</v>
      </c>
      <c r="H14" s="36"/>
      <c r="I14" s="36"/>
    </row>
    <row r="15" customFormat="1" customHeight="1" spans="1:9">
      <c r="A15" s="35">
        <v>2240199</v>
      </c>
      <c r="B15" s="35" t="s">
        <v>63</v>
      </c>
      <c r="C15" s="36">
        <f t="shared" si="0"/>
        <v>1070000</v>
      </c>
      <c r="D15" s="36">
        <f t="shared" si="1"/>
        <v>0</v>
      </c>
      <c r="E15" s="36"/>
      <c r="F15" s="36"/>
      <c r="G15" s="36">
        <f t="shared" si="2"/>
        <v>1070000</v>
      </c>
      <c r="H15" s="36">
        <v>770000</v>
      </c>
      <c r="I15" s="36">
        <v>300000</v>
      </c>
    </row>
    <row r="16" customFormat="1" customHeight="1" spans="1:9">
      <c r="A16" s="35">
        <v>2240505</v>
      </c>
      <c r="B16" s="35" t="s">
        <v>64</v>
      </c>
      <c r="C16" s="36">
        <f t="shared" ref="C16:C22" si="3">D16+G16</f>
        <v>378000</v>
      </c>
      <c r="D16" s="36">
        <f t="shared" ref="D16:D22" si="4">E16+F16</f>
        <v>0</v>
      </c>
      <c r="E16" s="36"/>
      <c r="F16" s="36"/>
      <c r="G16" s="36">
        <f t="shared" ref="G16:G22" si="5">H16+I16</f>
        <v>378000</v>
      </c>
      <c r="H16" s="36">
        <v>378000</v>
      </c>
      <c r="I16" s="36"/>
    </row>
    <row r="17" customFormat="1" customHeight="1" spans="1:9">
      <c r="A17" s="35">
        <v>2240507</v>
      </c>
      <c r="B17" s="35" t="s">
        <v>65</v>
      </c>
      <c r="C17" s="36">
        <f t="shared" si="3"/>
        <v>180000</v>
      </c>
      <c r="D17" s="36">
        <f t="shared" si="4"/>
        <v>0</v>
      </c>
      <c r="E17" s="36"/>
      <c r="F17" s="36"/>
      <c r="G17" s="36">
        <f t="shared" si="5"/>
        <v>180000</v>
      </c>
      <c r="H17" s="36">
        <v>180000</v>
      </c>
      <c r="I17" s="36"/>
    </row>
    <row r="18" customFormat="1" customHeight="1" spans="1:9">
      <c r="A18" s="35">
        <v>2240550</v>
      </c>
      <c r="B18" s="35" t="s">
        <v>66</v>
      </c>
      <c r="C18" s="36">
        <f t="shared" si="3"/>
        <v>558731.6</v>
      </c>
      <c r="D18" s="36">
        <f t="shared" si="4"/>
        <v>558731.6</v>
      </c>
      <c r="E18" s="36">
        <v>483023.7</v>
      </c>
      <c r="F18" s="36">
        <v>75707.9</v>
      </c>
      <c r="G18" s="36">
        <f t="shared" si="5"/>
        <v>0</v>
      </c>
      <c r="H18" s="36"/>
      <c r="I18" s="36"/>
    </row>
    <row r="19" customFormat="1" customHeight="1" spans="1:9">
      <c r="A19" s="35">
        <v>2240599</v>
      </c>
      <c r="B19" s="35" t="s">
        <v>67</v>
      </c>
      <c r="C19" s="36">
        <f t="shared" si="3"/>
        <v>140000</v>
      </c>
      <c r="D19" s="36">
        <f t="shared" si="4"/>
        <v>0</v>
      </c>
      <c r="E19" s="36"/>
      <c r="F19" s="36"/>
      <c r="G19" s="36">
        <f t="shared" si="5"/>
        <v>140000</v>
      </c>
      <c r="H19" s="36"/>
      <c r="I19" s="36">
        <v>140000</v>
      </c>
    </row>
    <row r="20" customFormat="1" customHeight="1" spans="1:9">
      <c r="A20" s="35">
        <v>2240699</v>
      </c>
      <c r="B20" s="35" t="s">
        <v>68</v>
      </c>
      <c r="C20" s="36">
        <f t="shared" si="3"/>
        <v>1600000</v>
      </c>
      <c r="D20" s="36">
        <f t="shared" si="4"/>
        <v>0</v>
      </c>
      <c r="E20" s="36"/>
      <c r="F20" s="36"/>
      <c r="G20" s="36">
        <f t="shared" si="5"/>
        <v>1600000</v>
      </c>
      <c r="H20" s="36">
        <v>1500000</v>
      </c>
      <c r="I20" s="36">
        <v>100000</v>
      </c>
    </row>
    <row r="21" customFormat="1" customHeight="1" spans="1:9">
      <c r="A21" s="35">
        <v>2240702</v>
      </c>
      <c r="B21" s="35" t="s">
        <v>69</v>
      </c>
      <c r="C21" s="36">
        <f t="shared" si="3"/>
        <v>360000</v>
      </c>
      <c r="D21" s="36">
        <f t="shared" si="4"/>
        <v>0</v>
      </c>
      <c r="E21" s="36"/>
      <c r="F21" s="36"/>
      <c r="G21" s="36">
        <f t="shared" si="5"/>
        <v>360000</v>
      </c>
      <c r="H21" s="36">
        <v>360000</v>
      </c>
      <c r="I21" s="36"/>
    </row>
    <row r="22" customFormat="1" customHeight="1" spans="1:9">
      <c r="A22" s="35">
        <v>22499</v>
      </c>
      <c r="B22" s="35" t="s">
        <v>70</v>
      </c>
      <c r="C22" s="36">
        <f t="shared" si="3"/>
        <v>900000</v>
      </c>
      <c r="D22" s="36">
        <f t="shared" si="4"/>
        <v>0</v>
      </c>
      <c r="E22" s="36"/>
      <c r="F22" s="36"/>
      <c r="G22" s="36">
        <f t="shared" si="5"/>
        <v>900000</v>
      </c>
      <c r="H22" s="36">
        <v>900000</v>
      </c>
      <c r="I22" s="36"/>
    </row>
    <row r="23" customHeight="1" spans="1:9">
      <c r="A23" s="34" t="s">
        <v>8</v>
      </c>
      <c r="B23" s="34"/>
      <c r="C23" s="36">
        <f>SUM(C6:C22)</f>
        <v>15783276.6</v>
      </c>
      <c r="D23" s="36">
        <f t="shared" ref="D23:I23" si="6">SUM(D6:D22)</f>
        <v>5655276.6</v>
      </c>
      <c r="E23" s="36">
        <f t="shared" si="6"/>
        <v>4862917.2</v>
      </c>
      <c r="F23" s="36">
        <f t="shared" si="6"/>
        <v>792359.4</v>
      </c>
      <c r="G23" s="36">
        <f t="shared" si="6"/>
        <v>10128000</v>
      </c>
      <c r="H23" s="36">
        <f t="shared" si="6"/>
        <v>9588000</v>
      </c>
      <c r="I23" s="36">
        <f t="shared" si="6"/>
        <v>540000</v>
      </c>
    </row>
    <row r="24" ht="32.25" customHeight="1" spans="1:9">
      <c r="A24" s="39"/>
      <c r="B24" s="39"/>
      <c r="C24" s="39"/>
      <c r="D24" s="39"/>
      <c r="E24" s="39"/>
      <c r="F24" s="39"/>
      <c r="G24" s="39"/>
      <c r="H24" s="39"/>
      <c r="I24" s="39"/>
    </row>
    <row r="25" ht="30.75" customHeight="1" spans="1:9">
      <c r="A25" s="40"/>
      <c r="B25" s="40"/>
      <c r="C25" s="40"/>
      <c r="D25" s="40"/>
      <c r="E25" s="40"/>
      <c r="F25" s="40"/>
      <c r="G25" s="40"/>
      <c r="H25" s="40"/>
      <c r="I25" s="40"/>
    </row>
    <row r="26" customHeight="1" spans="7:7">
      <c r="G26" t="s">
        <v>136</v>
      </c>
    </row>
  </sheetData>
  <mergeCells count="9">
    <mergeCell ref="A2:I2"/>
    <mergeCell ref="A3:B3"/>
    <mergeCell ref="A4:B4"/>
    <mergeCell ref="D4:F4"/>
    <mergeCell ref="G4:I4"/>
    <mergeCell ref="A23:B23"/>
    <mergeCell ref="A24:I24"/>
    <mergeCell ref="A25:I25"/>
    <mergeCell ref="C4:C5"/>
  </mergeCells>
  <printOptions horizontalCentered="1"/>
  <pageMargins left="0.0388888888888889" right="0.038888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财政拨款收支总表</vt:lpstr>
      <vt:lpstr>一般公共预算支出表</vt:lpstr>
      <vt:lpstr>一般公共预算基本支出表</vt:lpstr>
      <vt:lpstr>一般公共预算“三公”经费支出表</vt:lpstr>
      <vt:lpstr>政府性基金预算支出表</vt:lpstr>
      <vt:lpstr>政府性基金预算“三公”经费支出表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Administrator</cp:lastModifiedBy>
  <dcterms:created xsi:type="dcterms:W3CDTF">2017-01-10T03:02:00Z</dcterms:created>
  <cp:lastPrinted>2018-02-05T07:46:00Z</cp:lastPrinted>
  <dcterms:modified xsi:type="dcterms:W3CDTF">2020-08-19T10:34:13Z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