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8235" firstSheet="1" activeTab="4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部门收支总表!$1:34</definedName>
    <definedName name="_xlnm.Print_Area" localSheetId="9">项目支出绩效信息表!$A$1:P60</definedName>
    <definedName name="_xlnm.Print_Titles" localSheetId="9">项目支出绩效信息表!$1:5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1" authorId="0">
      <text>
        <r>
          <rPr>
            <sz val="9"/>
            <color indexed="81"/>
            <rFont val="宋体"/>
            <charset val="134"/>
          </rPr>
          <t xml:space="preserve">2080106-就业管理事务</t>
        </r>
      </text>
    </comment>
    <comment ref="A6" authorId="0">
      <text>
        <r>
          <rPr>
            <sz val="9"/>
            <color indexed="81"/>
            <rFont val="宋体"/>
            <charset val="134"/>
          </rPr>
          <t xml:space="preserve">2050803-培训支出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2050803-培训支出</t>
        </r>
      </text>
    </comment>
    <comment ref="A12" authorId="0">
      <text>
        <r>
          <rPr>
            <sz val="9"/>
            <color indexed="81"/>
            <rFont val="宋体"/>
            <charset val="134"/>
          </rPr>
          <t xml:space="preserve">2080106-就业管理事务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R201140.401-事业单位改革和事业单位招聘人员工作经费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" authorId="0">
      <text>
        <r>
          <rPr>
            <sz val="9"/>
            <color indexed="81"/>
            <rFont val="宋体"/>
            <charset val="134"/>
          </rPr>
          <t xml:space="preserve">档案归案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考核培训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培训人次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培训合格率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2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R201194.401-人事劳动争议仲裁、劳动能力鉴定工作经费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3" authorId="0">
      <text>
        <r>
          <rPr>
            <sz val="9"/>
            <color indexed="81"/>
            <rFont val="宋体"/>
            <charset val="134"/>
          </rPr>
          <t xml:space="preserve">人事劳动争议仲裁、劳动能力鉴定工作经费
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劳动保障法律法规相关业务培训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5" authorId="0">
      <text>
        <r>
          <rPr>
            <sz val="9"/>
            <color indexed="81"/>
            <rFont val="宋体"/>
            <charset val="134"/>
          </rPr>
          <t xml:space="preserve">劳动保障法律法规相关业务培训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6" authorId="0">
      <text>
        <r>
          <rPr>
            <sz val="9"/>
            <color indexed="81"/>
            <rFont val="宋体"/>
            <charset val="134"/>
          </rPr>
          <t xml:space="preserve">仲裁办案结案率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人事劳动争议仲裁、劳动
能力鉴定工作经费执行率</t>
        </r>
      </text>
    </comment>
    <comment ref="A19" authorId="0">
      <text>
        <r>
          <rPr>
            <sz val="9"/>
            <color indexed="81"/>
            <rFont val="宋体"/>
            <charset val="134"/>
          </rPr>
          <t xml:space="preserve">R201195.401-工伤认定调查工作经费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工伤认定调查工作经费
</t>
        </r>
      </text>
    </comment>
    <comment ref="J2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0" authorId="0">
      <text>
        <r>
          <rPr>
            <sz val="9"/>
            <color indexed="81"/>
            <rFont val="宋体"/>
            <charset val="134"/>
          </rPr>
          <t xml:space="preserve">工伤认定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1" authorId="0">
      <text>
        <r>
          <rPr>
            <sz val="9"/>
            <color indexed="81"/>
            <rFont val="宋体"/>
            <charset val="134"/>
          </rPr>
          <t xml:space="preserve">工伤认定案件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2" authorId="0">
      <text>
        <r>
          <rPr>
            <sz val="9"/>
            <color indexed="81"/>
            <rFont val="宋体"/>
            <charset val="134"/>
          </rPr>
          <t xml:space="preserve">工伤认定合格率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23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24" authorId="0">
      <text>
        <r>
          <rPr>
            <sz val="9"/>
            <color indexed="81"/>
            <rFont val="宋体"/>
            <charset val="134"/>
          </rPr>
          <t xml:space="preserve">工伤认定调查开展越来越好</t>
        </r>
      </text>
    </comment>
    <comment ref="A25" authorId="0">
      <text>
        <r>
          <rPr>
            <sz val="9"/>
            <color indexed="81"/>
            <rFont val="宋体"/>
            <charset val="134"/>
          </rPr>
          <t xml:space="preserve">R201207.401-就业和社会保障中心大楼管理经费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25" authorId="0">
      <text>
        <r>
          <rPr>
            <sz val="9"/>
            <color indexed="81"/>
            <rFont val="宋体"/>
            <charset val="134"/>
          </rPr>
          <t xml:space="preserve">就业和社会保障中心大楼管理经费
</t>
        </r>
      </text>
    </comment>
    <comment ref="J26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6" authorId="0">
      <text>
        <r>
          <rPr>
            <sz val="9"/>
            <color indexed="81"/>
            <rFont val="宋体"/>
            <charset val="134"/>
          </rPr>
          <t xml:space="preserve">就业和社会保障中心大楼管理经费</t>
        </r>
      </text>
    </comment>
    <comment ref="J27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7" authorId="0">
      <text>
        <r>
          <rPr>
            <sz val="9"/>
            <color indexed="81"/>
            <rFont val="宋体"/>
            <charset val="134"/>
          </rPr>
          <t xml:space="preserve">就业人数</t>
        </r>
      </text>
    </comment>
    <comment ref="J28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8" authorId="0">
      <text>
        <r>
          <rPr>
            <sz val="9"/>
            <color indexed="81"/>
            <rFont val="宋体"/>
            <charset val="134"/>
          </rPr>
          <t xml:space="preserve">安保卫生等管理人员工资、社保、住房公积金发放及时率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29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29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0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0" authorId="0">
      <text>
        <r>
          <rPr>
            <sz val="9"/>
            <color indexed="81"/>
            <rFont val="宋体"/>
            <charset val="134"/>
          </rPr>
          <t xml:space="preserve">安保卫生等管理人员工资发放</t>
        </r>
      </text>
    </comment>
    <comment ref="A31" authorId="0">
      <text>
        <r>
          <rPr>
            <sz val="9"/>
            <color indexed="81"/>
            <rFont val="宋体"/>
            <charset val="134"/>
          </rPr>
          <t xml:space="preserve">R201210.401-综合工作经费</t>
        </r>
      </text>
    </comment>
    <comment ref="B31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1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1" authorId="0">
      <text>
        <r>
          <rPr>
            <sz val="9"/>
            <color indexed="81"/>
            <rFont val="宋体"/>
            <charset val="134"/>
          </rPr>
          <t xml:space="preserve">综合工作经费
</t>
        </r>
      </text>
    </comment>
    <comment ref="J32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2" authorId="0">
      <text>
        <r>
          <rPr>
            <sz val="9"/>
            <color indexed="81"/>
            <rFont val="宋体"/>
            <charset val="134"/>
          </rPr>
          <t xml:space="preserve">年休假补贴发放</t>
        </r>
      </text>
    </comment>
    <comment ref="J33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33" authorId="0">
      <text>
        <r>
          <rPr>
            <sz val="9"/>
            <color indexed="81"/>
            <rFont val="宋体"/>
            <charset val="134"/>
          </rPr>
          <t xml:space="preserve">年休假补贴发放失败次数</t>
        </r>
      </text>
    </comment>
    <comment ref="J34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34" authorId="0">
      <text>
        <r>
          <rPr>
            <sz val="9"/>
            <color indexed="81"/>
            <rFont val="宋体"/>
            <charset val="134"/>
          </rPr>
          <t xml:space="preserve">年休假补贴发放失败次数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35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35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6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6" authorId="0">
      <text>
        <r>
          <rPr>
            <sz val="9"/>
            <color indexed="81"/>
            <rFont val="宋体"/>
            <charset val="134"/>
          </rPr>
          <t xml:space="preserve">年休假补贴发放</t>
        </r>
      </text>
    </comment>
    <comment ref="A37" authorId="0">
      <text>
        <r>
          <rPr>
            <sz val="9"/>
            <color indexed="81"/>
            <rFont val="宋体"/>
            <charset val="134"/>
          </rPr>
          <t xml:space="preserve">R203134.401-职业技能鉴定经费</t>
        </r>
      </text>
    </comment>
    <comment ref="B37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7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7" authorId="0">
      <text>
        <r>
          <rPr>
            <sz val="9"/>
            <color indexed="81"/>
            <rFont val="宋体"/>
            <charset val="134"/>
          </rPr>
          <t xml:space="preserve">职业技能鉴定经费
</t>
        </r>
      </text>
    </comment>
    <comment ref="J38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8" authorId="0">
      <text>
        <r>
          <rPr>
            <sz val="9"/>
            <color indexed="81"/>
            <rFont val="宋体"/>
            <charset val="134"/>
          </rPr>
          <t xml:space="preserve">职业技能鉴定经费增培训用时率
</t>
        </r>
      </text>
    </comment>
    <comment ref="J39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39" authorId="0">
      <text>
        <r>
          <rPr>
            <sz val="9"/>
            <color indexed="81"/>
            <rFont val="宋体"/>
            <charset val="134"/>
          </rPr>
          <t xml:space="preserve">培训人数</t>
        </r>
      </text>
    </comment>
    <comment ref="J40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0" authorId="0">
      <text>
        <r>
          <rPr>
            <sz val="9"/>
            <color indexed="81"/>
            <rFont val="宋体"/>
            <charset val="134"/>
          </rPr>
          <t xml:space="preserve">职业技能鉴定经费增培训合格率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1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1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2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42" authorId="0">
      <text>
        <r>
          <rPr>
            <sz val="9"/>
            <color indexed="81"/>
            <rFont val="宋体"/>
            <charset val="134"/>
          </rPr>
          <t xml:space="preserve">社会认可率</t>
        </r>
      </text>
    </comment>
    <comment ref="A43" authorId="0">
      <text>
        <r>
          <rPr>
            <sz val="9"/>
            <color indexed="81"/>
            <rFont val="宋体"/>
            <charset val="134"/>
          </rPr>
          <t xml:space="preserve">T201713.401-就业专项资金检查</t>
        </r>
      </text>
    </comment>
    <comment ref="B43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43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43" authorId="0">
      <text>
        <r>
          <rPr>
            <sz val="9"/>
            <color indexed="81"/>
            <rFont val="宋体"/>
            <charset val="134"/>
          </rPr>
          <t xml:space="preserve">就业专项资金检查
</t>
        </r>
      </text>
    </comment>
    <comment ref="J44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44" authorId="0">
      <text>
        <r>
          <rPr>
            <sz val="9"/>
            <color indexed="81"/>
            <rFont val="宋体"/>
            <charset val="134"/>
          </rPr>
          <t xml:space="preserve">就业培训班及时情况</t>
        </r>
      </text>
    </comment>
    <comment ref="J45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45" authorId="0">
      <text>
        <r>
          <rPr>
            <sz val="9"/>
            <color indexed="81"/>
            <rFont val="宋体"/>
            <charset val="134"/>
          </rPr>
          <t xml:space="preserve">就业培训班</t>
        </r>
      </text>
    </comment>
    <comment ref="J46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6" authorId="0">
      <text>
        <r>
          <rPr>
            <sz val="9"/>
            <color indexed="81"/>
            <rFont val="宋体"/>
            <charset val="134"/>
          </rPr>
          <t xml:space="preserve">就业培训班合格率</t>
        </r>
      </text>
    </comment>
    <comment ref="I4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7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4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8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48" authorId="0">
      <text>
        <r>
          <rPr>
            <sz val="9"/>
            <color indexed="81"/>
            <rFont val="宋体"/>
            <charset val="134"/>
          </rPr>
          <t xml:space="preserve">就业专项资金检查效果</t>
        </r>
      </text>
    </comment>
    <comment ref="A49" authorId="0">
      <text>
        <r>
          <rPr>
            <sz val="9"/>
            <color indexed="81"/>
            <rFont val="宋体"/>
            <charset val="134"/>
          </rPr>
          <t xml:space="preserve">T201715.401-信息中心网络专线费用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49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49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49" authorId="0">
      <text>
        <r>
          <rPr>
            <sz val="9"/>
            <color indexed="81"/>
            <rFont val="宋体"/>
            <charset val="134"/>
          </rPr>
          <t xml:space="preserve">信息中心网络专线费用
</t>
        </r>
      </text>
    </comment>
    <comment ref="J50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50" authorId="0">
      <text>
        <r>
          <rPr>
            <sz val="9"/>
            <color indexed="81"/>
            <rFont val="宋体"/>
            <charset val="134"/>
          </rPr>
          <t xml:space="preserve">信息中心网络专线费用使用率</t>
        </r>
      </text>
    </comment>
    <comment ref="J51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1" authorId="0">
      <text>
        <r>
          <rPr>
            <sz val="9"/>
            <color indexed="81"/>
            <rFont val="宋体"/>
            <charset val="134"/>
          </rPr>
          <t xml:space="preserve">信息中心网络使用单位</t>
        </r>
      </text>
    </comment>
    <comment ref="J52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52" authorId="0">
      <text>
        <r>
          <rPr>
            <sz val="9"/>
            <color indexed="81"/>
            <rFont val="宋体"/>
            <charset val="134"/>
          </rPr>
          <t xml:space="preserve">信息中心网络畅通率</t>
        </r>
      </text>
    </comment>
    <comment ref="I53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53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53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54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54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54" authorId="0">
      <text>
        <r>
          <rPr>
            <sz val="9"/>
            <color indexed="81"/>
            <rFont val="宋体"/>
            <charset val="134"/>
          </rPr>
          <t xml:space="preserve">信息中心网络专线使用率</t>
        </r>
      </text>
    </comment>
    <comment ref="A55" authorId="0">
      <text>
        <r>
          <rPr>
            <sz val="9"/>
            <color indexed="81"/>
            <rFont val="宋体"/>
            <charset val="134"/>
          </rPr>
          <t xml:space="preserve">T202534.401-就业和社会保障服务平台建设与农村劳动力转移就业工作经费</t>
        </r>
      </text>
    </comment>
    <comment ref="B55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55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55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55" authorId="0">
      <text>
        <r>
          <rPr>
            <sz val="9"/>
            <color indexed="81"/>
            <rFont val="宋体"/>
            <charset val="134"/>
          </rPr>
          <t xml:space="preserve">经费</t>
        </r>
      </text>
    </comment>
    <comment ref="J56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6" authorId="0">
      <text>
        <r>
          <rPr>
            <sz val="9"/>
            <color indexed="81"/>
            <rFont val="宋体"/>
            <charset val="134"/>
          </rPr>
          <t xml:space="preserve">上岗人数</t>
        </r>
      </text>
    </comment>
    <comment ref="I57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57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57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58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58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58" authorId="0">
      <text>
        <r>
          <rPr>
            <sz val="9"/>
            <color indexed="81"/>
            <rFont val="宋体"/>
            <charset val="134"/>
          </rPr>
          <t xml:space="preserve">办事完成率</t>
        </r>
      </text>
    </comment>
    <comment ref="J59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59" authorId="0">
      <text>
        <r>
          <rPr>
            <sz val="9"/>
            <color indexed="81"/>
            <rFont val="宋体"/>
            <charset val="134"/>
          </rPr>
          <t xml:space="preserve">群众满意度</t>
        </r>
      </text>
    </comment>
    <comment ref="A60" authorId="0">
      <text>
        <r>
          <rPr>
            <sz val="9"/>
            <color indexed="81"/>
            <rFont val="宋体"/>
            <charset val="134"/>
          </rPr>
          <t xml:space="preserve">T203924.401-工资调整工作培训经费</t>
        </r>
      </text>
    </comment>
    <comment ref="B60" authorId="0">
      <text>
        <r>
          <rPr>
            <sz val="9"/>
            <color indexed="81"/>
            <rFont val="宋体"/>
            <charset val="134"/>
          </rPr>
          <t xml:space="preserve">401001-儋州市人力资源和社会保障局本级</t>
        </r>
      </text>
    </comment>
    <comment ref="I60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0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0" authorId="0">
      <text>
        <r>
          <rPr>
            <sz val="9"/>
            <color indexed="81"/>
            <rFont val="宋体"/>
            <charset val="134"/>
          </rPr>
          <t xml:space="preserve">工资调整工作培训经费</t>
        </r>
      </text>
    </comment>
    <comment ref="J61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1" authorId="0">
      <text>
        <r>
          <rPr>
            <sz val="9"/>
            <color indexed="81"/>
            <rFont val="宋体"/>
            <charset val="134"/>
          </rPr>
          <t xml:space="preserve">工资调整工作培训及时率</t>
        </r>
      </text>
    </comment>
    <comment ref="J62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62" authorId="0">
      <text>
        <r>
          <rPr>
            <sz val="9"/>
            <color indexed="81"/>
            <rFont val="宋体"/>
            <charset val="134"/>
          </rPr>
          <t xml:space="preserve">工资调整工作培训学员</t>
        </r>
      </text>
    </comment>
    <comment ref="J63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63" authorId="0">
      <text>
        <r>
          <rPr>
            <sz val="9"/>
            <color indexed="81"/>
            <rFont val="宋体"/>
            <charset val="134"/>
          </rPr>
          <t xml:space="preserve">工资调整工作培训学员合格率</t>
        </r>
      </text>
    </comment>
    <comment ref="I64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64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64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65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65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65" authorId="0">
      <text>
        <r>
          <rPr>
            <sz val="9"/>
            <color indexed="81"/>
            <rFont val="宋体"/>
            <charset val="134"/>
          </rPr>
          <t xml:space="preserve">工资调整工作培训</t>
        </r>
      </text>
    </comment>
    <comment ref="A66" authorId="0">
      <text>
        <r>
          <rPr>
            <sz val="9"/>
            <color indexed="81"/>
            <rFont val="宋体"/>
            <charset val="134"/>
          </rPr>
          <t xml:space="preserve">R201481.401-服装费</t>
        </r>
      </text>
    </comment>
    <comment ref="B66" authorId="0">
      <text>
        <r>
          <rPr>
            <sz val="9"/>
            <color indexed="81"/>
            <rFont val="宋体"/>
            <charset val="134"/>
          </rPr>
          <t xml:space="preserve">401002-儋州市劳动保障监察支队</t>
        </r>
      </text>
    </comment>
    <comment ref="I66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6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6" authorId="0">
      <text>
        <r>
          <rPr>
            <sz val="9"/>
            <color indexed="81"/>
            <rFont val="宋体"/>
            <charset val="134"/>
          </rPr>
          <t xml:space="preserve">工作人员服装成本</t>
        </r>
      </text>
    </comment>
    <comment ref="J67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7" authorId="0">
      <text>
        <r>
          <rPr>
            <sz val="9"/>
            <color indexed="81"/>
            <rFont val="宋体"/>
            <charset val="134"/>
          </rPr>
          <t xml:space="preserve">工作人员服装制作效率</t>
        </r>
      </text>
    </comment>
    <comment ref="J68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68" authorId="0">
      <text>
        <r>
          <rPr>
            <sz val="9"/>
            <color indexed="81"/>
            <rFont val="宋体"/>
            <charset val="134"/>
          </rPr>
          <t xml:space="preserve">工作人员服装数量</t>
        </r>
      </text>
    </comment>
    <comment ref="J69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69" authorId="0">
      <text>
        <r>
          <rPr>
            <sz val="9"/>
            <color indexed="81"/>
            <rFont val="宋体"/>
            <charset val="134"/>
          </rPr>
          <t xml:space="preserve">工作人员服装质量</t>
        </r>
      </text>
    </comment>
    <comment ref="I70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70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70" authorId="0">
      <text>
        <r>
          <rPr>
            <sz val="9"/>
            <color indexed="81"/>
            <rFont val="宋体"/>
            <charset val="134"/>
          </rPr>
          <t xml:space="preserve">服务群众影响度</t>
        </r>
      </text>
    </comment>
    <comment ref="I71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71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71" authorId="0">
      <text>
        <r>
          <rPr>
            <sz val="9"/>
            <color indexed="81"/>
            <rFont val="宋体"/>
            <charset val="134"/>
          </rPr>
          <t xml:space="preserve">工作人员形象效果</t>
        </r>
      </text>
    </comment>
    <comment ref="A72" authorId="0">
      <text>
        <r>
          <rPr>
            <sz val="9"/>
            <color indexed="81"/>
            <rFont val="宋体"/>
            <charset val="134"/>
          </rPr>
          <t xml:space="preserve">R202999.401-综合业务工作经费</t>
        </r>
      </text>
    </comment>
    <comment ref="B72" authorId="0">
      <text>
        <r>
          <rPr>
            <sz val="9"/>
            <color indexed="81"/>
            <rFont val="宋体"/>
            <charset val="134"/>
          </rPr>
          <t xml:space="preserve">401002-儋州市劳动保障监察支队</t>
        </r>
      </text>
    </comment>
    <comment ref="I72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2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2" authorId="0">
      <text>
        <r>
          <rPr>
            <sz val="9"/>
            <color indexed="81"/>
            <rFont val="宋体"/>
            <charset val="134"/>
          </rPr>
          <t xml:space="preserve">日常办公成本控制</t>
        </r>
      </text>
    </comment>
    <comment ref="J73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73" authorId="0">
      <text>
        <r>
          <rPr>
            <sz val="9"/>
            <color indexed="81"/>
            <rFont val="宋体"/>
            <charset val="134"/>
          </rPr>
          <t xml:space="preserve">日常办公效率</t>
        </r>
      </text>
    </comment>
    <comment ref="J74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74" authorId="0">
      <text>
        <r>
          <rPr>
            <sz val="9"/>
            <color indexed="81"/>
            <rFont val="宋体"/>
            <charset val="134"/>
          </rPr>
          <t xml:space="preserve">日常办公处理</t>
        </r>
      </text>
    </comment>
    <comment ref="J75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75" authorId="0">
      <text>
        <r>
          <rPr>
            <sz val="9"/>
            <color indexed="81"/>
            <rFont val="宋体"/>
            <charset val="134"/>
          </rPr>
          <t xml:space="preserve">日常办公运行</t>
        </r>
      </text>
    </comment>
    <comment ref="I76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76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76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77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77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77" authorId="0">
      <text>
        <r>
          <rPr>
            <sz val="9"/>
            <color indexed="81"/>
            <rFont val="宋体"/>
            <charset val="134"/>
          </rPr>
          <t xml:space="preserve">需求满足率</t>
        </r>
      </text>
    </comment>
    <comment ref="A78" authorId="0">
      <text>
        <r>
          <rPr>
            <sz val="9"/>
            <color indexed="81"/>
            <rFont val="宋体"/>
            <charset val="134"/>
          </rPr>
          <t xml:space="preserve">T202499.401-劳动监察和案件处理费</t>
        </r>
      </text>
    </comment>
    <comment ref="B78" authorId="0">
      <text>
        <r>
          <rPr>
            <sz val="9"/>
            <color indexed="81"/>
            <rFont val="宋体"/>
            <charset val="134"/>
          </rPr>
          <t xml:space="preserve">401002-儋州市劳动保障监察支队</t>
        </r>
      </text>
    </comment>
    <comment ref="I78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78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78" authorId="0">
      <text>
        <r>
          <rPr>
            <sz val="9"/>
            <color indexed="81"/>
            <rFont val="宋体"/>
            <charset val="134"/>
          </rPr>
          <t xml:space="preserve">办案补贴、办公经费成本控制</t>
        </r>
      </text>
    </comment>
    <comment ref="J79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79" authorId="0">
      <text>
        <r>
          <rPr>
            <sz val="9"/>
            <color indexed="81"/>
            <rFont val="宋体"/>
            <charset val="134"/>
          </rPr>
          <t xml:space="preserve">办公效率</t>
        </r>
      </text>
    </comment>
    <comment ref="J80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80" authorId="0">
      <text>
        <r>
          <rPr>
            <sz val="9"/>
            <color indexed="81"/>
            <rFont val="宋体"/>
            <charset val="134"/>
          </rPr>
          <t xml:space="preserve">办案补贴、办公经费</t>
        </r>
      </text>
    </comment>
    <comment ref="J81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81" authorId="0">
      <text>
        <r>
          <rPr>
            <sz val="9"/>
            <color indexed="81"/>
            <rFont val="宋体"/>
            <charset val="134"/>
          </rPr>
          <t xml:space="preserve">办案质量</t>
        </r>
      </text>
    </comment>
    <comment ref="I82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82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82" authorId="0">
      <text>
        <r>
          <rPr>
            <sz val="9"/>
            <color indexed="81"/>
            <rFont val="宋体"/>
            <charset val="134"/>
          </rPr>
          <t xml:space="preserve">服务群众满意率</t>
        </r>
      </text>
    </comment>
    <comment ref="I83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83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83" authorId="0">
      <text>
        <r>
          <rPr>
            <sz val="9"/>
            <color indexed="81"/>
            <rFont val="宋体"/>
            <charset val="134"/>
          </rPr>
          <t xml:space="preserve">办案效率</t>
        </r>
      </text>
    </comment>
    <comment ref="A84" authorId="0">
      <text>
        <r>
          <rPr>
            <sz val="9"/>
            <color indexed="81"/>
            <rFont val="宋体"/>
            <charset val="134"/>
          </rPr>
          <t xml:space="preserve">T202508.401-两网化工作管理费</t>
        </r>
      </text>
    </comment>
    <comment ref="B84" authorId="0">
      <text>
        <r>
          <rPr>
            <sz val="9"/>
            <color indexed="81"/>
            <rFont val="宋体"/>
            <charset val="134"/>
          </rPr>
          <t xml:space="preserve">401002-儋州市劳动保障监察支队</t>
        </r>
      </text>
    </comment>
    <comment ref="I84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84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84" authorId="0">
      <text>
        <r>
          <rPr>
            <sz val="9"/>
            <color indexed="81"/>
            <rFont val="宋体"/>
            <charset val="134"/>
          </rPr>
          <t xml:space="preserve">工作人员工资福利及办公运行成本</t>
        </r>
      </text>
    </comment>
    <comment ref="J85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85" authorId="0">
      <text>
        <r>
          <rPr>
            <sz val="9"/>
            <color indexed="81"/>
            <rFont val="宋体"/>
            <charset val="134"/>
          </rPr>
          <t xml:space="preserve">工作人员工资福利及办公运行效率</t>
        </r>
      </text>
    </comment>
    <comment ref="J86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86" authorId="0">
      <text>
        <r>
          <rPr>
            <sz val="9"/>
            <color indexed="81"/>
            <rFont val="宋体"/>
            <charset val="134"/>
          </rPr>
          <t xml:space="preserve">工作人员工资福利及办公运行数量</t>
        </r>
      </text>
    </comment>
    <comment ref="J87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87" authorId="0">
      <text>
        <r>
          <rPr>
            <sz val="9"/>
            <color indexed="81"/>
            <rFont val="宋体"/>
            <charset val="134"/>
          </rPr>
          <t xml:space="preserve">工作人员工资福利及办公运行质量</t>
        </r>
      </text>
    </comment>
    <comment ref="I88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88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88" authorId="0">
      <text>
        <r>
          <rPr>
            <sz val="9"/>
            <color indexed="81"/>
            <rFont val="宋体"/>
            <charset val="134"/>
          </rPr>
          <t xml:space="preserve">服务对象满意度</t>
        </r>
      </text>
    </comment>
    <comment ref="I89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89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89" authorId="0">
      <text>
        <r>
          <rPr>
            <sz val="9"/>
            <color indexed="81"/>
            <rFont val="宋体"/>
            <charset val="134"/>
          </rPr>
          <t xml:space="preserve">社会影响度</t>
        </r>
      </text>
    </comment>
    <comment ref="A90" authorId="0">
      <text>
        <r>
          <rPr>
            <sz val="9"/>
            <color indexed="81"/>
            <rFont val="宋体"/>
            <charset val="134"/>
          </rPr>
          <t xml:space="preserve">R202620.402-工作经费</t>
        </r>
      </text>
    </comment>
    <comment ref="B90" authorId="0">
      <text>
        <r>
          <rPr>
            <sz val="9"/>
            <color indexed="81"/>
            <rFont val="宋体"/>
            <charset val="134"/>
          </rPr>
          <t xml:space="preserve">402002-儋州市小额贷款担保中心</t>
        </r>
      </text>
    </comment>
    <comment ref="I90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90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90" authorId="0">
      <text>
        <r>
          <rPr>
            <sz val="9"/>
            <color indexed="81"/>
            <rFont val="宋体"/>
            <charset val="134"/>
          </rPr>
          <t xml:space="preserve">成本控制率 ≤100 </t>
        </r>
      </text>
    </comment>
    <comment ref="J91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91" authorId="0">
      <text>
        <r>
          <rPr>
            <sz val="9"/>
            <color indexed="81"/>
            <rFont val="宋体"/>
            <charset val="134"/>
          </rPr>
          <t xml:space="preserve">及时</t>
        </r>
      </text>
    </comment>
    <comment ref="J92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2" authorId="0">
      <text>
        <r>
          <rPr>
            <sz val="9"/>
            <color indexed="81"/>
            <rFont val="宋体"/>
            <charset val="134"/>
          </rPr>
          <t xml:space="preserve">发放创业担保贷款达到25000000元。</t>
        </r>
      </text>
    </comment>
    <comment ref="J93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93" authorId="0">
      <text>
        <r>
          <rPr>
            <sz val="9"/>
            <color indexed="81"/>
            <rFont val="宋体"/>
            <charset val="134"/>
          </rPr>
          <t xml:space="preserve">发放的创业担保贷款回收率达到90%。</t>
        </r>
      </text>
    </comment>
    <comment ref="I94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94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94" authorId="0">
      <text>
        <r>
          <rPr>
            <sz val="9"/>
            <color indexed="81"/>
            <rFont val="宋体"/>
            <charset val="134"/>
          </rPr>
          <t xml:space="preserve">为创业人员再就业及扩大
经营规模提供资金保障，
以创业带动就业，提高就
业率。满意度达到95%。</t>
        </r>
      </text>
    </comment>
    <comment ref="I95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95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95" authorId="0">
      <text>
        <r>
          <rPr>
            <sz val="9"/>
            <color indexed="81"/>
            <rFont val="宋体"/>
            <charset val="134"/>
          </rPr>
          <t xml:space="preserve">带动就业人数800人</t>
        </r>
      </text>
    </comment>
    <comment ref="A96" authorId="0">
      <text>
        <r>
          <rPr>
            <sz val="9"/>
            <color indexed="81"/>
            <rFont val="宋体"/>
            <charset val="134"/>
          </rPr>
          <t xml:space="preserve">T204216.402-创业贷款贴息</t>
        </r>
      </text>
    </comment>
    <comment ref="B96" authorId="0">
      <text>
        <r>
          <rPr>
            <sz val="9"/>
            <color indexed="81"/>
            <rFont val="宋体"/>
            <charset val="134"/>
          </rPr>
          <t xml:space="preserve">402002-儋州市小额贷款担保中心</t>
        </r>
      </text>
    </comment>
    <comment ref="I96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96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96" authorId="0">
      <text>
        <r>
          <rPr>
            <sz val="9"/>
            <color indexed="81"/>
            <rFont val="宋体"/>
            <charset val="134"/>
          </rPr>
          <t xml:space="preserve">成本控制率≤100</t>
        </r>
      </text>
    </comment>
    <comment ref="J97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97" authorId="0">
      <text>
        <r>
          <rPr>
            <sz val="9"/>
            <color indexed="81"/>
            <rFont val="宋体"/>
            <charset val="134"/>
          </rPr>
          <t xml:space="preserve">及时</t>
        </r>
      </text>
    </comment>
    <comment ref="J98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98" authorId="0">
      <text>
        <r>
          <rPr>
            <sz val="9"/>
            <color indexed="81"/>
            <rFont val="宋体"/>
            <charset val="134"/>
          </rPr>
          <t xml:space="preserve">对创业者的贷款实行财政贴息。</t>
        </r>
      </text>
    </comment>
    <comment ref="J99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99" authorId="0">
      <text>
        <r>
          <rPr>
            <sz val="9"/>
            <color indexed="81"/>
            <rFont val="宋体"/>
            <charset val="134"/>
          </rPr>
          <t xml:space="preserve">全额贴息</t>
        </r>
      </text>
    </comment>
    <comment ref="I100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00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00" authorId="0">
      <text>
        <r>
          <rPr>
            <sz val="9"/>
            <color indexed="81"/>
            <rFont val="宋体"/>
            <charset val="134"/>
          </rPr>
          <t xml:space="preserve">对创业者的贷款实行财政贴息满意度达到90%。</t>
        </r>
      </text>
    </comment>
    <comment ref="I101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01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01" authorId="0">
      <text>
        <r>
          <rPr>
            <sz val="9"/>
            <color indexed="81"/>
            <rFont val="宋体"/>
            <charset val="134"/>
          </rPr>
          <t xml:space="preserve">对创业者的贷款实行财政贴息。</t>
        </r>
      </text>
    </comment>
  </commentList>
</comments>
</file>

<file path=xl/sharedStrings.xml><?xml version="1.0" encoding="utf-8"?>
<sst xmlns="http://schemas.openxmlformats.org/spreadsheetml/2006/main" count="374">
  <si>
    <t>附件1-1</t>
  </si>
  <si>
    <t>财政拨款收支总表</t>
  </si>
  <si>
    <t>部门：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</si>
  <si>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</si>
  <si>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</si>
  <si>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</si>
  <si>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</si>
  <si>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</si>
  <si>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</si>
  <si>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</si>
  <si>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</si>
  <si>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</si>
  <si>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</si>
  <si>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</si>
  <si>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</si>
  <si>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</si>
  <si>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</si>
  <si>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</si>
  <si>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</si>
  <si>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</si>
  <si>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</si>
  <si>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</si>
  <si>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</si>
  <si>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</si>
  <si>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</si>
  <si>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</si>
  <si>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</si>
  <si>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</si>
  <si>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</si>
  <si>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</si>
  <si>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</si>
  <si>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</si>
  <si>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</si>
  <si>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</si>
  <si>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</si>
  <si>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</si>
  <si>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</si>
  <si>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</si>
  <si>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</si>
  <si>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</si>
  <si>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</si>
  <si>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</si>
  <si>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</si>
  <si>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</si>
  <si>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</si>
  <si>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</si>
  <si>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</si>
  <si>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</si>
  <si>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</si>
  <si>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</si>
  <si>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</si>
  <si>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</si>
  <si>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</si>
  <si>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培训支出</t>
  </si>
  <si>
    <t>行政运行</t>
  </si>
  <si>
    <t>一般行政管理事务</t>
  </si>
  <si>
    <t>综合业务管理</t>
  </si>
  <si>
    <t>劳动保障监察</t>
  </si>
  <si>
    <t>就业管理事务</t>
  </si>
  <si>
    <t>社会保险业务管理事务</t>
  </si>
  <si>
    <t>2080108</t>
  </si>
  <si>
    <t>信息化建设</t>
  </si>
  <si>
    <t>社会保险经办机构</t>
  </si>
  <si>
    <t>劳动人事争议调解仲裁</t>
  </si>
  <si>
    <t>其他人力资源和社会保障管理事务支出</t>
  </si>
  <si>
    <t>归口管理的行政单位离退休</t>
  </si>
  <si>
    <t>机关事业单位基本养老保险缴费支出</t>
  </si>
  <si>
    <t>对机关事业单位基本要老保险基金补助</t>
  </si>
  <si>
    <t>死亡抚恤</t>
  </si>
  <si>
    <t>军队转业干部安置</t>
  </si>
  <si>
    <t>其他退役安置支出</t>
  </si>
  <si>
    <t>财政对企业职工基本养老保险基金的补助</t>
  </si>
  <si>
    <t>财政对城乡居民基本养老保险基金的补助</t>
  </si>
  <si>
    <t>行政单位医疗</t>
  </si>
  <si>
    <t>事业单位医疗</t>
  </si>
  <si>
    <t>公务员医疗补助</t>
  </si>
  <si>
    <t>财政对职工基本医疗保险基金的补助</t>
  </si>
  <si>
    <t>财政对城乡居民基本医疗保险基金的补助</t>
  </si>
  <si>
    <t>其他国有土地使用权出让收入安排的支出</t>
  </si>
  <si>
    <t>对村民委员会和村党支部的补助</t>
  </si>
  <si>
    <t>其他普惠金融发展支出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</si>
  <si>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</si>
  <si>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</si>
  <si>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</si>
  <si>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</si>
  <si>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</si>
  <si>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</si>
  <si>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</si>
  <si>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</si>
  <si>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</si>
  <si>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</si>
  <si>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</si>
  <si>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</si>
  <si>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</si>
  <si>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</si>
  <si>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</si>
  <si>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离休费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</si>
  <si>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</si>
  <si>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</si>
  <si>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</si>
  <si>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</si>
  <si>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</si>
  <si>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</si>
  <si>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</si>
  <si>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</si>
  <si>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</si>
  <si>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</si>
  <si>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</si>
  <si>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</si>
  <si>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</si>
  <si>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</si>
  <si>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</si>
  <si>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</si>
  <si>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</si>
  <si>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</si>
  <si>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</si>
  <si>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</si>
  <si>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</si>
  <si>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</si>
  <si>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</si>
  <si>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</si>
  <si>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</si>
  <si>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</si>
  <si>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</si>
  <si>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</si>
  <si>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</si>
  <si>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</si>
  <si>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</si>
  <si>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</si>
  <si>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</si>
  <si>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</si>
  <si>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</si>
  <si>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</si>
  <si>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</si>
  <si>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</si>
  <si>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</si>
  <si>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</si>
  <si>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</si>
  <si>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</si>
  <si>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</si>
  <si>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</si>
  <si>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</si>
  <si>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公务员事务</t>
  </si>
  <si>
    <t>其他优抚支出</t>
  </si>
  <si>
    <t>城乡社区环境卫生</t>
  </si>
  <si>
    <t>城市环境卫生</t>
  </si>
  <si>
    <t>·</t>
  </si>
  <si>
    <t>附件1-10</t>
  </si>
  <si>
    <t>项目支出绩效表</t>
  </si>
  <si>
    <t>预算年度：2020</t>
  </si>
  <si>
    <t>金额单位：</t>
  </si>
  <si>
    <t>万元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</si>
  <si>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</si>
  <si>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</si>
  <si>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</si>
  <si>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</si>
  <si>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</si>
  <si>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</si>
  <si>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</si>
  <si>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</si>
  <si>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</si>
  <si>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</si>
  <si>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</si>
  <si>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</si>
  <si>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</si>
  <si>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</si>
  <si>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</si>
  <si>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</si>
  <si>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</si>
  <si>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R201140.401-事业单位改革和事业单位招聘人员工作经费</t>
  </si>
  <si>
    <t xml:space="preserve">  401001-儋州市人力资源和社会保障局本级</t>
  </si>
  <si>
    <t xml:space="preserve">  培训合格率≧95%</t>
  </si>
  <si>
    <t xml:space="preserve">  培训合格率≧90%</t>
  </si>
  <si>
    <t xml:space="preserve">  培训合格率≧85%</t>
  </si>
  <si>
    <t xml:space="preserve">  培训合格率≧80%</t>
  </si>
  <si>
    <t xml:space="preserve">  </t>
  </si>
  <si>
    <t xml:space="preserve">  产出指标</t>
  </si>
  <si>
    <t xml:space="preserve">  成本指标</t>
  </si>
  <si>
    <t xml:space="preserve">  档案归案</t>
  </si>
  <si>
    <t xml:space="preserve">  ≥</t>
  </si>
  <si>
    <t xml:space="preserve">  398</t>
  </si>
  <si>
    <t xml:space="preserve">  人次</t>
  </si>
  <si>
    <t xml:space="preserve">  10</t>
  </si>
  <si>
    <t xml:space="preserve">  正向指标</t>
  </si>
  <si>
    <t xml:space="preserve">  时效指标</t>
  </si>
  <si>
    <t xml:space="preserve">  考核培训</t>
  </si>
  <si>
    <t xml:space="preserve">  ＝</t>
  </si>
  <si>
    <t xml:space="preserve">  100</t>
  </si>
  <si>
    <t xml:space="preserve">  %</t>
  </si>
  <si>
    <t xml:space="preserve">  15</t>
  </si>
  <si>
    <t xml:space="preserve">  数量指标</t>
  </si>
  <si>
    <t xml:space="preserve">  培训人次</t>
  </si>
  <si>
    <t xml:space="preserve">  400</t>
  </si>
  <si>
    <t xml:space="preserve">  质量指标</t>
  </si>
  <si>
    <t xml:space="preserve">  培训合格率</t>
  </si>
  <si>
    <t xml:space="preserve">  满意度指标</t>
  </si>
  <si>
    <t xml:space="preserve">  服务对象满意度指标</t>
  </si>
  <si>
    <t xml:space="preserve">  满意率</t>
  </si>
  <si>
    <t xml:space="preserve">  98</t>
  </si>
  <si>
    <t xml:space="preserve">  效益指标</t>
  </si>
  <si>
    <t xml:space="preserve">  社会效益指标</t>
  </si>
  <si>
    <t xml:space="preserve">  R201194.401-人事劳动争议仲裁、劳动能力鉴定工作经费</t>
  </si>
  <si>
    <t xml:space="preserve">  ≧95%
</t>
  </si>
  <si>
    <t xml:space="preserve">  ≧90%
</t>
  </si>
  <si>
    <t xml:space="preserve">  ≧85%
</t>
  </si>
  <si>
    <t xml:space="preserve">  ≧80%
</t>
  </si>
  <si>
    <t xml:space="preserve">  人事劳动争议仲裁、劳动能力鉴定工作经费
</t>
  </si>
  <si>
    <t xml:space="preserve">  36</t>
  </si>
  <si>
    <t xml:space="preserve">  万元</t>
  </si>
  <si>
    <t xml:space="preserve">  20</t>
  </si>
  <si>
    <t xml:space="preserve">  劳动保障法律法规相关业务培训</t>
  </si>
  <si>
    <t xml:space="preserve">  200</t>
  </si>
  <si>
    <t xml:space="preserve">  仲裁办案结案率</t>
  </si>
  <si>
    <t xml:space="preserve">  95</t>
  </si>
  <si>
    <t xml:space="preserve">  99</t>
  </si>
  <si>
    <t xml:space="preserve">  人事劳动争议仲裁、劳动
能力鉴定工作经费执行率</t>
  </si>
  <si>
    <t xml:space="preserve">  R201195.401-工伤认定调查工作经费</t>
  </si>
  <si>
    <t xml:space="preserve">  ≧95%</t>
  </si>
  <si>
    <t xml:space="preserve">  ≧90%</t>
  </si>
  <si>
    <t xml:space="preserve">  ≧85%</t>
  </si>
  <si>
    <t xml:space="preserve">  ≧80%</t>
  </si>
  <si>
    <t xml:space="preserve">  工伤认定调查工作经费
</t>
  </si>
  <si>
    <t xml:space="preserve">  ≤</t>
  </si>
  <si>
    <t xml:space="preserve">  500</t>
  </si>
  <si>
    <t xml:space="preserve">  元/人年</t>
  </si>
  <si>
    <t xml:space="preserve">  工伤认定</t>
  </si>
  <si>
    <t xml:space="preserve">  工伤认定案件</t>
  </si>
  <si>
    <t xml:space="preserve">  件</t>
  </si>
  <si>
    <t xml:space="preserve">  工伤认定合格率</t>
  </si>
  <si>
    <t xml:space="preserve">  工伤认定调查开展越来越好</t>
  </si>
  <si>
    <t xml:space="preserve">  R201207.401-就业和社会保障中心大楼管理经费</t>
  </si>
  <si>
    <t xml:space="preserve">  满意率≧95%</t>
  </si>
  <si>
    <t xml:space="preserve">  满意率≧90%</t>
  </si>
  <si>
    <t xml:space="preserve">  满意率≧85%</t>
  </si>
  <si>
    <t xml:space="preserve">  满意率≧80%</t>
  </si>
  <si>
    <t xml:space="preserve">  就业和社会保障中心大楼管理经费
</t>
  </si>
  <si>
    <t xml:space="preserve">  44000</t>
  </si>
  <si>
    <t xml:space="preserve">  就业和社会保障中心大楼管理经费</t>
  </si>
  <si>
    <t xml:space="preserve">  就业人数</t>
  </si>
  <si>
    <t xml:space="preserve">  人</t>
  </si>
  <si>
    <t xml:space="preserve">  安保卫生等管理人员工资、社保、住房公积金发放及时率</t>
  </si>
  <si>
    <t xml:space="preserve">  安保卫生等管理人员工资发放</t>
  </si>
  <si>
    <t xml:space="preserve">  R201210.401-综合工作经费</t>
  </si>
  <si>
    <t xml:space="preserve">  综合工作经费
</t>
  </si>
  <si>
    <t xml:space="preserve">  12000</t>
  </si>
  <si>
    <t xml:space="preserve">  年休假补贴发放</t>
  </si>
  <si>
    <t xml:space="preserve">  年休假补贴发放失败次数</t>
  </si>
  <si>
    <t xml:space="preserve">  24</t>
  </si>
  <si>
    <t xml:space="preserve">  ＜</t>
  </si>
  <si>
    <t xml:space="preserve">  1</t>
  </si>
  <si>
    <t xml:space="preserve">  次/年</t>
  </si>
  <si>
    <t xml:space="preserve">  R203134.401-职业技能鉴定经费</t>
  </si>
  <si>
    <t xml:space="preserve">  合格率 ≥95%</t>
  </si>
  <si>
    <t xml:space="preserve">  合格率 ≥ 90%</t>
  </si>
  <si>
    <t xml:space="preserve">  合格率 ≥85%</t>
  </si>
  <si>
    <t xml:space="preserve">   合格率 ≥80%</t>
  </si>
  <si>
    <t xml:space="preserve">  职业技能鉴定经费
</t>
  </si>
  <si>
    <t xml:space="preserve">  115</t>
  </si>
  <si>
    <t xml:space="preserve">  职业技能鉴定经费增培训用时率
</t>
  </si>
  <si>
    <t xml:space="preserve">  培训人数</t>
  </si>
  <si>
    <t xml:space="preserve">  10000</t>
  </si>
  <si>
    <t xml:space="preserve">  职业技能鉴定经费增培训合格率</t>
  </si>
  <si>
    <t xml:space="preserve">  社会认可率</t>
  </si>
  <si>
    <t xml:space="preserve">  T201713.401-就业专项资金检查</t>
  </si>
  <si>
    <t xml:space="preserve">  就业专项资金检查
</t>
  </si>
  <si>
    <t xml:space="preserve">  就业培训班及时情况</t>
  </si>
  <si>
    <t xml:space="preserve">  就业培训班</t>
  </si>
  <si>
    <t xml:space="preserve">  96</t>
  </si>
  <si>
    <t xml:space="preserve">  次</t>
  </si>
  <si>
    <t xml:space="preserve">  就业培训班合格率</t>
  </si>
  <si>
    <t xml:space="preserve">  经济效益指标</t>
  </si>
  <si>
    <t xml:space="preserve">  就业专项资金检查效果</t>
  </si>
  <si>
    <t xml:space="preserve">  定性</t>
  </si>
  <si>
    <t xml:space="preserve">  高中低</t>
  </si>
  <si>
    <t xml:space="preserve">  T201715.401-信息中心网络专线费用</t>
  </si>
  <si>
    <t xml:space="preserve">  ≧95%
</t>
  </si>
  <si>
    <t xml:space="preserve">  信息中心网络专线费用
</t>
  </si>
  <si>
    <t xml:space="preserve">  8400</t>
  </si>
  <si>
    <t xml:space="preserve">  元/户（套）</t>
  </si>
  <si>
    <t xml:space="preserve">  信息中心网络专线费用使用率</t>
  </si>
  <si>
    <t xml:space="preserve">  信息中心网络使用单位</t>
  </si>
  <si>
    <t xml:space="preserve">  套</t>
  </si>
  <si>
    <t xml:space="preserve">  信息中心网络畅通率</t>
  </si>
  <si>
    <t xml:space="preserve">  信息中心网络专线使用率</t>
  </si>
  <si>
    <t xml:space="preserve">  T202534.401-就业和社会保障服务平台建设与农村劳动力转移就业工作经费</t>
  </si>
  <si>
    <t xml:space="preserve">  上岗率≧95%</t>
  </si>
  <si>
    <t xml:space="preserve">  上岗率≧90%</t>
  </si>
  <si>
    <t xml:space="preserve">  上岗率≧85%</t>
  </si>
  <si>
    <t xml:space="preserve">  上岗率≧80%</t>
  </si>
  <si>
    <t xml:space="preserve">  经费</t>
  </si>
  <si>
    <t xml:space="preserve">  3500</t>
  </si>
  <si>
    <t xml:space="preserve">  元/人*月</t>
  </si>
  <si>
    <t xml:space="preserve">  上岗人数</t>
  </si>
  <si>
    <t xml:space="preserve">  40</t>
  </si>
  <si>
    <t xml:space="preserve">  25</t>
  </si>
  <si>
    <t xml:space="preserve">  办事完成率</t>
  </si>
  <si>
    <t xml:space="preserve">  群众满意度</t>
  </si>
  <si>
    <t xml:space="preserve">  T203924.401-工资调整工作培训经费</t>
  </si>
  <si>
    <t xml:space="preserve">  工资调整工作培训经费</t>
  </si>
  <si>
    <t xml:space="preserve">  50</t>
  </si>
  <si>
    <t xml:space="preserve">  工资调整工作培训及时率</t>
  </si>
  <si>
    <t xml:space="preserve">  工资调整工作培训学员</t>
  </si>
  <si>
    <t xml:space="preserve">  300</t>
  </si>
  <si>
    <t xml:space="preserve">  工资调整工作培训学员合格率</t>
  </si>
  <si>
    <t xml:space="preserve">  工资调整工作培训</t>
  </si>
  <si>
    <t xml:space="preserve">  R201481.401-服装费</t>
  </si>
  <si>
    <t xml:space="preserve">  401002-儋州市劳动保障监察支队</t>
  </si>
  <si>
    <t xml:space="preserve">  服装合格率≤95%</t>
  </si>
  <si>
    <t xml:space="preserve">  服装合格率≤90%</t>
  </si>
  <si>
    <t xml:space="preserve">  服装合格率≤85%</t>
  </si>
  <si>
    <t xml:space="preserve">  服装合格率≤80%</t>
  </si>
  <si>
    <t xml:space="preserve">  服装合格率≤75%</t>
  </si>
  <si>
    <t xml:space="preserve">  工作人员服装成本</t>
  </si>
  <si>
    <t xml:space="preserve">  工作人员服装制作效率</t>
  </si>
  <si>
    <t xml:space="preserve">  90</t>
  </si>
  <si>
    <t xml:space="preserve">  工作人员服装数量</t>
  </si>
  <si>
    <t xml:space="preserve">  工作人员服装质量</t>
  </si>
  <si>
    <t xml:space="preserve">  服务群众影响度</t>
  </si>
  <si>
    <t xml:space="preserve">  80</t>
  </si>
  <si>
    <t xml:space="preserve">  工作人员形象效果</t>
  </si>
  <si>
    <t xml:space="preserve">  R202999.401-综合业务工作经费</t>
  </si>
  <si>
    <t xml:space="preserve">  办公合格率≥95%</t>
  </si>
  <si>
    <t xml:space="preserve">  办公合格率≥90%</t>
  </si>
  <si>
    <t xml:space="preserve">  办公合格率≥85%</t>
  </si>
  <si>
    <t xml:space="preserve">  办公合格率≥80%</t>
  </si>
  <si>
    <t xml:space="preserve">  日常办公成本控制</t>
  </si>
  <si>
    <t xml:space="preserve">  日常办公效率</t>
  </si>
  <si>
    <t xml:space="preserve">  日常办公处理</t>
  </si>
  <si>
    <t xml:space="preserve">  日常办公运行</t>
  </si>
  <si>
    <t xml:space="preserve">  座</t>
  </si>
  <si>
    <t xml:space="preserve">  需求满足率</t>
  </si>
  <si>
    <t xml:space="preserve">  T202499.401-劳动监察和案件处理费</t>
  </si>
  <si>
    <t xml:space="preserve">  办案合格率≥90%</t>
  </si>
  <si>
    <t xml:space="preserve">  办案合格率≥85%</t>
  </si>
  <si>
    <t xml:space="preserve">  办案合格率≥80%</t>
  </si>
  <si>
    <t xml:space="preserve">  办案合格率≥75%</t>
  </si>
  <si>
    <t xml:space="preserve">  办案补贴、办公经费成本控制</t>
  </si>
  <si>
    <t xml:space="preserve">  办公效率</t>
  </si>
  <si>
    <t xml:space="preserve">  办案补贴、办公经费</t>
  </si>
  <si>
    <t xml:space="preserve">  办案质量</t>
  </si>
  <si>
    <t xml:space="preserve">  服务群众满意率</t>
  </si>
  <si>
    <t xml:space="preserve">  办案效率</t>
  </si>
  <si>
    <t xml:space="preserve">  T202508.401-两网化工作管理费</t>
  </si>
  <si>
    <t xml:space="preserve">  工作合格率≥80%</t>
  </si>
  <si>
    <t xml:space="preserve">  工作合格率≥75%</t>
  </si>
  <si>
    <t xml:space="preserve">  工作合格率≥70%</t>
  </si>
  <si>
    <t xml:space="preserve">  工作合格率≥65%</t>
  </si>
  <si>
    <t xml:space="preserve">  工作合格率≥60%</t>
  </si>
  <si>
    <t xml:space="preserve">  工作人员工资福利及办公运行成本</t>
  </si>
  <si>
    <t xml:space="preserve">  工作人员工资福利及办公运行效率</t>
  </si>
  <si>
    <t xml:space="preserve">  工作人员工资福利及办公运行数量</t>
  </si>
  <si>
    <t xml:space="preserve">  工作人员工资福利及办公运行质量</t>
  </si>
  <si>
    <t xml:space="preserve">  服务对象满意度</t>
  </si>
  <si>
    <t xml:space="preserve">  社会影响度</t>
  </si>
  <si>
    <t xml:space="preserve">  R202620.402-工作经费</t>
  </si>
  <si>
    <t xml:space="preserve">  402002-儋州市小额贷款担保中心</t>
  </si>
  <si>
    <t xml:space="preserve">  发放创业担保贷款达到25000000元。</t>
  </si>
  <si>
    <t xml:space="preserve">  发放的创业担保贷款回收率达到90%。</t>
  </si>
  <si>
    <t xml:space="preserve">  带动就业人数800人。</t>
  </si>
  <si>
    <t xml:space="preserve">  成本控制率 ≤100 </t>
  </si>
  <si>
    <t xml:space="preserve">  5</t>
  </si>
  <si>
    <t xml:space="preserve">  及时</t>
  </si>
  <si>
    <t xml:space="preserve">  25000000</t>
  </si>
  <si>
    <t xml:space="preserve">  元</t>
  </si>
  <si>
    <t xml:space="preserve">  为创业人员再就业及扩大
经营规模提供资金保障，
以创业带动就业，提高就
业率。满意度达到95%。</t>
  </si>
  <si>
    <t xml:space="preserve">  带动就业人数800人</t>
  </si>
  <si>
    <t xml:space="preserve">  800</t>
  </si>
  <si>
    <t xml:space="preserve">  30</t>
  </si>
  <si>
    <t xml:space="preserve">  T204216.402-创业贷款贴息</t>
  </si>
  <si>
    <t xml:space="preserve">  对创业者的贷款实行财政贴息。</t>
  </si>
  <si>
    <t xml:space="preserve">  成本控制率≤100</t>
  </si>
  <si>
    <t xml:space="preserve">  1800000</t>
  </si>
  <si>
    <t xml:space="preserve">  全额贴息</t>
  </si>
  <si>
    <t xml:space="preserve">  对创业者的贷款实行财政贴息满意度达到90%。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</si>
</sst>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0_ "/>
    <numFmt numFmtId="178" formatCode="0.00_ "/>
  </numFmts>
  <fonts count="34">
    <font>
      <sz val="11"/>
      <color indexed="8"/>
      <name val="宋体"/>
      <charset val="134"/>
    </font>
    <font>
      <sz val="12"/>
      <name val="宋体"/>
      <charset val="0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33" fillId="2" borderId="17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top" wrapText="1" shrinkToFit="1"/>
    </xf>
    <xf numFmtId="4" fontId="5" fillId="2" borderId="1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justify"/>
    </xf>
    <xf numFmtId="176" fontId="0" fillId="0" borderId="1" xfId="0" applyNumberFormat="1" applyBorder="1" applyAlignment="1">
      <alignment horizontal="left" vertical="center"/>
    </xf>
    <xf numFmtId="176" fontId="9" fillId="0" borderId="0" xfId="0" applyNumberFormat="1" applyFont="1" applyAlignment="1">
      <alignment horizontal="left"/>
    </xf>
    <xf numFmtId="0" fontId="0" fillId="0" borderId="2" xfId="0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 shrinkToFit="1"/>
    </xf>
    <xf numFmtId="177" fontId="9" fillId="0" borderId="2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 shrinkToFit="1"/>
    </xf>
    <xf numFmtId="0" fontId="0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justify"/>
    </xf>
    <xf numFmtId="176" fontId="0" fillId="0" borderId="4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8" fontId="0" fillId="0" borderId="0" xfId="0" applyNumberForma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1" xfId="49" applyNumberFormat="1" applyFont="1" applyFill="1" applyBorder="1" applyAlignment="1">
      <alignment horizontal="left" vertical="center"/>
    </xf>
    <xf numFmtId="176" fontId="0" fillId="3" borderId="1" xfId="0" applyNumberFormat="1" applyFill="1" applyBorder="1">
      <alignment vertical="center"/>
    </xf>
    <xf numFmtId="0" fontId="5" fillId="0" borderId="1" xfId="0" applyFont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78" fontId="9" fillId="0" borderId="1" xfId="0" applyNumberFormat="1" applyFont="1" applyBorder="1" applyAlignment="1"/>
    <xf numFmtId="178" fontId="11" fillId="2" borderId="1" xfId="0" applyNumberFormat="1" applyFont="1" applyFill="1" applyBorder="1" applyAlignment="1">
      <alignment horizontal="left" vertical="center" wrapText="1"/>
    </xf>
    <xf numFmtId="176" fontId="0" fillId="0" borderId="10" xfId="0" applyNumberFormat="1" applyBorder="1">
      <alignment vertical="center"/>
    </xf>
    <xf numFmtId="0" fontId="13" fillId="0" borderId="0" xfId="0" applyFont="1" applyFill="1">
      <alignment vertical="center"/>
    </xf>
    <xf numFmtId="4" fontId="0" fillId="0" borderId="1" xfId="0" applyNumberFormat="1" applyBorder="1">
      <alignment vertical="center"/>
    </xf>
    <xf numFmtId="4" fontId="14" fillId="0" borderId="1" xfId="0" applyNumberFormat="1" applyFont="1" applyBorder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left" vertical="center" wrapText="1" shrinkToFit="1"/>
    </xf>
    <xf numFmtId="176" fontId="0" fillId="0" borderId="2" xfId="0" applyNumberForma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/>
    </xf>
    <xf numFmtId="176" fontId="0" fillId="0" borderId="10" xfId="0" applyNumberFormat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78" fontId="0" fillId="0" borderId="1" xfId="0" applyNumberFormat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4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Fill="1">
      <alignment vertical="center"/>
    </xf>
    <xf numFmtId="4" fontId="6" fillId="0" borderId="1" xfId="0" applyNumberFormat="1" applyFont="1" applyFill="1" applyBorder="1" applyAlignment="1">
      <alignment horizontal="righ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topLeftCell="A23" workbookViewId="0">
      <selection activeCell="C27" sqref="C27"/>
    </sheetView>
  </sheetViews>
  <sheetFormatPr defaultColWidth="9" defaultRowHeight="24.95" customHeight="1" outlineLevelCol="6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  <col min="7" max="7" width="25" customWidth="1"/>
  </cols>
  <sheetData>
    <row r="1" ht="24.75" customHeight="1" spans="1:1">
      <c r="A1" t="s">
        <v>0</v>
      </c>
    </row>
    <row r="2" ht="39" customHeight="1" spans="1:6">
      <c r="A2" s="25" t="s">
        <v>1</v>
      </c>
      <c r="B2" s="25"/>
      <c r="C2" s="25"/>
      <c r="D2" s="25"/>
      <c r="E2" s="25"/>
      <c r="F2" s="25"/>
    </row>
    <row r="3" ht="26.25" customHeight="1" spans="1:6">
      <c r="A3" s="27" t="s">
        <v>2</v>
      </c>
      <c r="B3" s="25"/>
      <c r="C3" s="25"/>
      <c r="D3" s="25"/>
      <c r="E3" s="25"/>
      <c r="F3" s="54" t="s">
        <v>3</v>
      </c>
    </row>
    <row r="4" customHeight="1" spans="1:6">
      <c r="A4" s="49" t="s">
        <v>4</v>
      </c>
      <c r="B4" s="49"/>
      <c r="C4" s="49" t="s">
        <v>5</v>
      </c>
      <c r="D4" s="49"/>
      <c r="E4" s="49"/>
      <c r="F4" s="49"/>
    </row>
    <row r="5" customHeight="1" spans="1:6">
      <c r="A5" s="49" t="s">
        <v>6</v>
      </c>
      <c r="B5" s="49" t="s">
        <v>7</v>
      </c>
      <c r="C5" s="49" t="s">
        <v>6</v>
      </c>
      <c r="D5" s="49" t="s">
        <v>8</v>
      </c>
      <c r="E5" s="49" t="s">
        <v>9</v>
      </c>
      <c r="F5" s="49" t="s">
        <v>10</v>
      </c>
    </row>
    <row r="6" customHeight="1" spans="1:6">
      <c r="A6" s="63" t="s">
        <v>11</v>
      </c>
      <c r="B6" s="62"/>
      <c r="C6" s="63" t="s">
        <v>12</v>
      </c>
      <c r="D6" s="62"/>
      <c r="E6" s="62"/>
      <c r="F6" s="62"/>
    </row>
    <row r="7" customHeight="1" spans="1:7">
      <c r="A7" s="63" t="s">
        <v>13</v>
      </c>
      <c r="B7" s="62">
        <v>1736.87</v>
      </c>
      <c r="C7" s="68" t="s">
        <v>14</v>
      </c>
      <c r="D7" s="96"/>
      <c r="E7" s="97"/>
      <c r="F7" s="96"/>
      <c r="G7" s="98"/>
    </row>
    <row r="8" customHeight="1" spans="1:6">
      <c r="A8" s="63" t="s">
        <v>15</v>
      </c>
      <c r="B8" s="62">
        <v>157</v>
      </c>
      <c r="C8" s="68" t="s">
        <v>16</v>
      </c>
      <c r="D8" s="62">
        <f t="shared" ref="D7:D18" si="0">E8+F8</f>
        <v>0</v>
      </c>
      <c r="E8" s="62"/>
      <c r="F8" s="62"/>
    </row>
    <row r="9" customHeight="1" spans="1:6">
      <c r="A9" s="63"/>
      <c r="B9" s="62"/>
      <c r="C9" s="68" t="s">
        <v>17</v>
      </c>
      <c r="D9" s="62">
        <f t="shared" si="0"/>
        <v>0</v>
      </c>
      <c r="E9" s="62"/>
      <c r="F9" s="62"/>
    </row>
    <row r="10" customHeight="1" spans="1:6">
      <c r="A10" s="63"/>
      <c r="B10" s="62"/>
      <c r="C10" s="68" t="s">
        <v>18</v>
      </c>
      <c r="D10" s="62">
        <f t="shared" si="0"/>
        <v>0</v>
      </c>
      <c r="E10" s="62"/>
      <c r="F10" s="62"/>
    </row>
    <row r="11" customHeight="1" spans="1:6">
      <c r="A11" s="63"/>
      <c r="B11" s="62"/>
      <c r="C11" s="68" t="s">
        <v>19</v>
      </c>
      <c r="D11" s="62">
        <v>15</v>
      </c>
      <c r="E11" s="62">
        <v>15</v>
      </c>
      <c r="F11" s="62"/>
    </row>
    <row r="12" customHeight="1" spans="1:6">
      <c r="A12" s="63"/>
      <c r="B12" s="62"/>
      <c r="C12" s="68" t="s">
        <v>20</v>
      </c>
      <c r="D12" s="62">
        <f t="shared" si="0"/>
        <v>0</v>
      </c>
      <c r="E12" s="62"/>
      <c r="F12" s="62"/>
    </row>
    <row r="13" customHeight="1" spans="1:6">
      <c r="A13" s="63"/>
      <c r="B13" s="62"/>
      <c r="C13" s="68" t="s">
        <v>21</v>
      </c>
      <c r="D13" s="62">
        <f t="shared" si="0"/>
        <v>0</v>
      </c>
      <c r="E13" s="62"/>
      <c r="F13" s="62"/>
    </row>
    <row r="14" customHeight="1" spans="1:6">
      <c r="A14" s="63"/>
      <c r="B14" s="62"/>
      <c r="C14" s="68" t="s">
        <v>22</v>
      </c>
      <c r="D14" s="62">
        <f t="shared" si="0"/>
        <v>1391.83</v>
      </c>
      <c r="E14" s="62">
        <v>1391.83</v>
      </c>
      <c r="F14" s="62"/>
    </row>
    <row r="15" customHeight="1" spans="1:6">
      <c r="A15" s="63"/>
      <c r="B15" s="62"/>
      <c r="C15" s="68" t="s">
        <v>23</v>
      </c>
      <c r="D15" s="62">
        <f t="shared" si="0"/>
        <v>0</v>
      </c>
      <c r="E15" s="62"/>
      <c r="F15" s="62"/>
    </row>
    <row r="16" customHeight="1" spans="1:6">
      <c r="A16" s="63"/>
      <c r="B16" s="62"/>
      <c r="C16" s="68" t="s">
        <v>24</v>
      </c>
      <c r="D16" s="62">
        <f t="shared" si="0"/>
        <v>89.27</v>
      </c>
      <c r="E16" s="62">
        <v>89.27</v>
      </c>
      <c r="F16" s="62"/>
    </row>
    <row r="17" customHeight="1" spans="1:6">
      <c r="A17" s="63"/>
      <c r="B17" s="62"/>
      <c r="C17" s="68" t="s">
        <v>25</v>
      </c>
      <c r="D17" s="62">
        <f t="shared" si="0"/>
        <v>0</v>
      </c>
      <c r="E17" s="62"/>
      <c r="F17" s="62"/>
    </row>
    <row r="18" customHeight="1" spans="1:6">
      <c r="A18" s="63"/>
      <c r="B18" s="62"/>
      <c r="C18" s="68" t="s">
        <v>26</v>
      </c>
      <c r="D18" s="62">
        <f t="shared" si="0"/>
        <v>157</v>
      </c>
      <c r="E18" s="62"/>
      <c r="F18" s="62">
        <v>157</v>
      </c>
    </row>
    <row r="19" customHeight="1" spans="1:6">
      <c r="A19" s="63"/>
      <c r="B19" s="62"/>
      <c r="C19" s="68" t="s">
        <v>27</v>
      </c>
      <c r="D19" s="62">
        <f t="shared" ref="D19:D33" si="1">E19+F19</f>
        <v>180</v>
      </c>
      <c r="E19" s="99">
        <v>180</v>
      </c>
      <c r="F19" s="62"/>
    </row>
    <row r="20" customHeight="1" spans="1:6">
      <c r="A20" s="63"/>
      <c r="B20" s="62"/>
      <c r="C20" s="68" t="s">
        <v>28</v>
      </c>
      <c r="D20" s="62">
        <f t="shared" si="1"/>
        <v>0</v>
      </c>
      <c r="E20" s="62"/>
      <c r="F20" s="62"/>
    </row>
    <row r="21" customHeight="1" spans="1:6">
      <c r="A21" s="63"/>
      <c r="B21" s="62"/>
      <c r="C21" s="68" t="s">
        <v>29</v>
      </c>
      <c r="D21" s="62">
        <f t="shared" si="1"/>
        <v>0</v>
      </c>
      <c r="E21" s="62"/>
      <c r="F21" s="62"/>
    </row>
    <row r="22" customHeight="1" spans="1:6">
      <c r="A22" s="63"/>
      <c r="B22" s="62"/>
      <c r="C22" s="68" t="s">
        <v>30</v>
      </c>
      <c r="D22" s="62">
        <f t="shared" si="1"/>
        <v>0</v>
      </c>
      <c r="E22" s="62"/>
      <c r="F22" s="62"/>
    </row>
    <row r="23" customHeight="1" spans="1:6">
      <c r="A23" s="63"/>
      <c r="B23" s="62"/>
      <c r="C23" s="68" t="s">
        <v>31</v>
      </c>
      <c r="D23" s="62">
        <f t="shared" si="1"/>
        <v>0</v>
      </c>
      <c r="E23" s="62"/>
      <c r="F23" s="62"/>
    </row>
    <row r="24" customHeight="1" spans="1:6">
      <c r="A24" s="63"/>
      <c r="B24" s="62"/>
      <c r="C24" s="68" t="s">
        <v>32</v>
      </c>
      <c r="D24" s="62">
        <f t="shared" si="1"/>
        <v>0</v>
      </c>
      <c r="E24" s="62"/>
      <c r="F24" s="62"/>
    </row>
    <row r="25" customHeight="1" spans="1:6">
      <c r="A25" s="63"/>
      <c r="B25" s="62"/>
      <c r="C25" s="68" t="s">
        <v>33</v>
      </c>
      <c r="D25" s="62">
        <f t="shared" si="1"/>
        <v>0</v>
      </c>
      <c r="E25" s="62"/>
      <c r="F25" s="62"/>
    </row>
    <row r="26" customHeight="1" spans="1:6">
      <c r="A26" s="63"/>
      <c r="B26" s="62"/>
      <c r="C26" s="68" t="s">
        <v>34</v>
      </c>
      <c r="D26" s="62">
        <f t="shared" si="1"/>
        <v>60.77</v>
      </c>
      <c r="E26" s="62">
        <v>60.77</v>
      </c>
      <c r="F26" s="62"/>
    </row>
    <row r="27" customHeight="1" spans="1:6">
      <c r="A27" s="63"/>
      <c r="B27" s="62"/>
      <c r="C27" s="68" t="s">
        <v>35</v>
      </c>
      <c r="D27" s="62">
        <f t="shared" si="1"/>
        <v>0</v>
      </c>
      <c r="E27" s="62"/>
      <c r="F27" s="62"/>
    </row>
    <row r="28" customHeight="1" spans="1:6">
      <c r="A28" s="63"/>
      <c r="B28" s="62"/>
      <c r="C28" s="68" t="s">
        <v>36</v>
      </c>
      <c r="D28" s="62">
        <f t="shared" si="1"/>
        <v>0</v>
      </c>
      <c r="E28" s="62"/>
      <c r="F28" s="62"/>
    </row>
    <row r="29" customHeight="1" spans="1:6">
      <c r="A29" s="63"/>
      <c r="B29" s="62"/>
      <c r="C29" s="68" t="s">
        <v>37</v>
      </c>
      <c r="D29" s="62">
        <f t="shared" si="1"/>
        <v>0</v>
      </c>
      <c r="E29" s="62"/>
      <c r="F29" s="62"/>
    </row>
    <row r="30" customHeight="1" spans="1:6">
      <c r="A30" s="63"/>
      <c r="B30" s="62"/>
      <c r="C30" s="68" t="s">
        <v>38</v>
      </c>
      <c r="D30" s="62">
        <f t="shared" si="1"/>
        <v>0</v>
      </c>
      <c r="E30" s="62"/>
      <c r="F30" s="62"/>
    </row>
    <row r="31" customHeight="1" spans="1:6">
      <c r="A31" s="63"/>
      <c r="B31" s="62"/>
      <c r="C31" s="68" t="s">
        <v>39</v>
      </c>
      <c r="D31" s="62">
        <f t="shared" si="1"/>
        <v>0</v>
      </c>
      <c r="E31" s="62"/>
      <c r="F31" s="62"/>
    </row>
    <row r="32" customHeight="1" spans="1:6">
      <c r="A32" s="63"/>
      <c r="B32" s="62"/>
      <c r="C32" s="68" t="s">
        <v>40</v>
      </c>
      <c r="D32" s="62">
        <f t="shared" si="1"/>
        <v>0</v>
      </c>
      <c r="E32" s="62"/>
      <c r="F32" s="62"/>
    </row>
    <row r="33" ht="39" customHeight="1" spans="1:6">
      <c r="A33" s="63"/>
      <c r="B33" s="62"/>
      <c r="C33" s="68" t="s">
        <v>41</v>
      </c>
      <c r="D33" s="62">
        <f t="shared" si="1"/>
        <v>0</v>
      </c>
      <c r="E33" s="62"/>
      <c r="F33" s="62"/>
    </row>
    <row r="34" ht="53.1" customHeight="1" spans="1:6">
      <c r="A34" s="63" t="s">
        <v>42</v>
      </c>
      <c r="B34" s="62">
        <f>B7+B8</f>
        <v>1893.87</v>
      </c>
      <c r="C34" s="68" t="s">
        <v>43</v>
      </c>
      <c r="D34" s="62">
        <f t="shared" ref="B34:F34" si="2">SUM(D6:D33)</f>
        <v>1893.87</v>
      </c>
      <c r="E34" s="62">
        <f t="shared" si="2"/>
        <v>1736.87</v>
      </c>
      <c r="F34" s="62">
        <f t="shared" si="2"/>
        <v>157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1"/>
  <sheetViews>
    <sheetView workbookViewId="0">
      <pane ySplit="5" topLeftCell="A44" activePane="bottomLeft" state="frozen"/>
      <selection/>
      <selection pane="bottomLeft" activeCell="S10" sqref="S10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2" width="9" style="1"/>
  </cols>
  <sheetData>
    <row r="1" ht="14.75" customHeight="1" spans="1:16">
      <c r="A1" t="s">
        <v>147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149</v>
      </c>
      <c r="B3" s="5"/>
      <c r="C3" s="6"/>
      <c r="D3" s="6"/>
      <c r="E3" s="6"/>
      <c r="F3" s="6"/>
      <c r="G3" s="6"/>
      <c r="H3" s="6"/>
      <c r="I3" s="6"/>
      <c r="J3" s="18" t="s">
        <v>150</v>
      </c>
      <c r="K3" s="19" t="s">
        <v>151</v>
      </c>
      <c r="L3" s="20"/>
      <c r="M3" s="20"/>
      <c r="N3" s="20"/>
      <c r="O3" s="20"/>
      <c r="P3" s="20"/>
    </row>
    <row r="4" ht="19.65" customHeight="1" spans="1:16">
      <c r="A4" s="7" t="s">
        <v>152</v>
      </c>
      <c r="B4" s="7" t="s">
        <v>153</v>
      </c>
      <c r="C4" s="7" t="s">
        <v>7</v>
      </c>
      <c r="D4" s="7" t="s">
        <v>154</v>
      </c>
      <c r="E4" s="7"/>
      <c r="F4" s="7"/>
      <c r="G4" s="7"/>
      <c r="H4" s="7"/>
      <c r="I4" s="7" t="s">
        <v>155</v>
      </c>
      <c r="J4" s="7" t="s">
        <v>156</v>
      </c>
      <c r="K4" s="7" t="s">
        <v>157</v>
      </c>
      <c r="L4" s="7" t="s">
        <v>158</v>
      </c>
      <c r="M4" s="7" t="s">
        <v>159</v>
      </c>
      <c r="N4" s="7" t="s">
        <v>160</v>
      </c>
      <c r="O4" s="7" t="s">
        <v>161</v>
      </c>
      <c r="P4" s="7" t="s">
        <v>162</v>
      </c>
    </row>
    <row r="5" ht="19.65" customHeight="1" spans="1:16">
      <c r="A5" s="7"/>
      <c r="B5" s="7"/>
      <c r="C5" s="7"/>
      <c r="D5" s="7" t="s">
        <v>163</v>
      </c>
      <c r="E5" s="7" t="s">
        <v>164</v>
      </c>
      <c r="F5" s="7" t="s">
        <v>165</v>
      </c>
      <c r="G5" s="7" t="s">
        <v>166</v>
      </c>
      <c r="H5" s="7" t="s">
        <v>167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168</v>
      </c>
      <c r="B6" s="8"/>
      <c r="C6" s="9">
        <f>SUM(C7:C101)</f>
        <v>770.5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169</v>
      </c>
      <c r="B7" s="11" t="s">
        <v>170</v>
      </c>
      <c r="C7" s="12">
        <v>100</v>
      </c>
      <c r="D7" s="13" t="s">
        <v>171</v>
      </c>
      <c r="E7" s="13" t="s">
        <v>172</v>
      </c>
      <c r="F7" s="13" t="s">
        <v>173</v>
      </c>
      <c r="G7" s="13" t="s">
        <v>174</v>
      </c>
      <c r="H7" s="14" t="s">
        <v>175</v>
      </c>
      <c r="I7" s="13" t="s">
        <v>176</v>
      </c>
      <c r="J7" s="13" t="s">
        <v>177</v>
      </c>
      <c r="K7" s="13" t="s">
        <v>178</v>
      </c>
      <c r="L7" s="21" t="s">
        <v>179</v>
      </c>
      <c r="M7" s="21" t="s">
        <v>180</v>
      </c>
      <c r="N7" s="21" t="s">
        <v>181</v>
      </c>
      <c r="O7" s="21" t="s">
        <v>182</v>
      </c>
      <c r="P7" s="21" t="s">
        <v>183</v>
      </c>
    </row>
    <row r="8" ht="19.65" customHeight="1" spans="1:16">
      <c r="A8" s="11"/>
      <c r="B8" s="11"/>
      <c r="C8" s="12"/>
      <c r="D8" s="13"/>
      <c r="E8" s="13"/>
      <c r="F8" s="13"/>
      <c r="G8" s="13"/>
      <c r="H8" s="14"/>
      <c r="I8" s="13"/>
      <c r="J8" s="13" t="s">
        <v>184</v>
      </c>
      <c r="K8" s="13" t="s">
        <v>185</v>
      </c>
      <c r="L8" s="21" t="s">
        <v>186</v>
      </c>
      <c r="M8" s="21" t="s">
        <v>187</v>
      </c>
      <c r="N8" s="21" t="s">
        <v>188</v>
      </c>
      <c r="O8" s="21" t="s">
        <v>189</v>
      </c>
      <c r="P8" s="21" t="s">
        <v>183</v>
      </c>
    </row>
    <row r="9" ht="19.65" customHeight="1" spans="1:16">
      <c r="A9" s="11"/>
      <c r="B9" s="11"/>
      <c r="C9" s="12"/>
      <c r="D9" s="13"/>
      <c r="E9" s="13"/>
      <c r="F9" s="13"/>
      <c r="G9" s="13"/>
      <c r="H9" s="14"/>
      <c r="I9" s="13"/>
      <c r="J9" s="13" t="s">
        <v>190</v>
      </c>
      <c r="K9" s="13" t="s">
        <v>191</v>
      </c>
      <c r="L9" s="21" t="s">
        <v>179</v>
      </c>
      <c r="M9" s="21" t="s">
        <v>192</v>
      </c>
      <c r="N9" s="21" t="s">
        <v>181</v>
      </c>
      <c r="O9" s="21" t="s">
        <v>189</v>
      </c>
      <c r="P9" s="21" t="s">
        <v>183</v>
      </c>
    </row>
    <row r="10" ht="19.65" customHeight="1" spans="1:16">
      <c r="A10" s="11"/>
      <c r="B10" s="11"/>
      <c r="C10" s="12"/>
      <c r="D10" s="13"/>
      <c r="E10" s="13"/>
      <c r="F10" s="13"/>
      <c r="G10" s="13"/>
      <c r="H10" s="14"/>
      <c r="I10" s="13"/>
      <c r="J10" s="13" t="s">
        <v>193</v>
      </c>
      <c r="K10" s="13" t="s">
        <v>194</v>
      </c>
      <c r="L10" s="21" t="s">
        <v>186</v>
      </c>
      <c r="M10" s="21" t="s">
        <v>187</v>
      </c>
      <c r="N10" s="21" t="s">
        <v>188</v>
      </c>
      <c r="O10" s="21" t="s">
        <v>189</v>
      </c>
      <c r="P10" s="21" t="s">
        <v>183</v>
      </c>
    </row>
    <row r="11" ht="31.4" customHeight="1" spans="1:16">
      <c r="A11" s="11"/>
      <c r="B11" s="11"/>
      <c r="C11" s="12"/>
      <c r="D11" s="13"/>
      <c r="E11" s="13"/>
      <c r="F11" s="13"/>
      <c r="G11" s="13"/>
      <c r="H11" s="14"/>
      <c r="I11" s="13" t="s">
        <v>195</v>
      </c>
      <c r="J11" s="13" t="s">
        <v>196</v>
      </c>
      <c r="K11" s="13" t="s">
        <v>197</v>
      </c>
      <c r="L11" s="21" t="s">
        <v>179</v>
      </c>
      <c r="M11" s="21" t="s">
        <v>198</v>
      </c>
      <c r="N11" s="21" t="s">
        <v>188</v>
      </c>
      <c r="O11" s="21" t="s">
        <v>182</v>
      </c>
      <c r="P11" s="21" t="s">
        <v>183</v>
      </c>
    </row>
    <row r="12" ht="19.65" customHeight="1" spans="1:16">
      <c r="A12" s="11"/>
      <c r="B12" s="11"/>
      <c r="C12" s="12"/>
      <c r="D12" s="13"/>
      <c r="E12" s="13"/>
      <c r="F12" s="13"/>
      <c r="G12" s="13"/>
      <c r="H12" s="14"/>
      <c r="I12" s="13" t="s">
        <v>199</v>
      </c>
      <c r="J12" s="13" t="s">
        <v>200</v>
      </c>
      <c r="K12" s="13" t="s">
        <v>197</v>
      </c>
      <c r="L12" s="21" t="s">
        <v>179</v>
      </c>
      <c r="M12" s="21" t="s">
        <v>198</v>
      </c>
      <c r="N12" s="21" t="s">
        <v>188</v>
      </c>
      <c r="O12" s="21" t="s">
        <v>182</v>
      </c>
      <c r="P12" s="21" t="s">
        <v>183</v>
      </c>
    </row>
    <row r="13" ht="19.65" customHeight="1" spans="1:16">
      <c r="A13" s="11" t="s">
        <v>201</v>
      </c>
      <c r="B13" s="11" t="s">
        <v>170</v>
      </c>
      <c r="C13" s="12">
        <v>10</v>
      </c>
      <c r="D13" s="13" t="s">
        <v>202</v>
      </c>
      <c r="E13" s="13" t="s">
        <v>203</v>
      </c>
      <c r="F13" s="13" t="s">
        <v>204</v>
      </c>
      <c r="G13" s="13" t="s">
        <v>205</v>
      </c>
      <c r="H13" s="14" t="s">
        <v>175</v>
      </c>
      <c r="I13" s="13" t="s">
        <v>176</v>
      </c>
      <c r="J13" s="13" t="s">
        <v>177</v>
      </c>
      <c r="K13" s="13" t="s">
        <v>206</v>
      </c>
      <c r="L13" s="21" t="s">
        <v>179</v>
      </c>
      <c r="M13" s="21" t="s">
        <v>207</v>
      </c>
      <c r="N13" s="21" t="s">
        <v>208</v>
      </c>
      <c r="O13" s="21" t="s">
        <v>209</v>
      </c>
      <c r="P13" s="21" t="s">
        <v>183</v>
      </c>
    </row>
    <row r="14" ht="19.65" customHeight="1" spans="1:16">
      <c r="A14" s="11"/>
      <c r="B14" s="11"/>
      <c r="C14" s="12"/>
      <c r="D14" s="13"/>
      <c r="E14" s="13"/>
      <c r="F14" s="13"/>
      <c r="G14" s="13"/>
      <c r="H14" s="14"/>
      <c r="I14" s="13"/>
      <c r="J14" s="13" t="s">
        <v>184</v>
      </c>
      <c r="K14" s="13" t="s">
        <v>210</v>
      </c>
      <c r="L14" s="21" t="s">
        <v>186</v>
      </c>
      <c r="M14" s="21" t="s">
        <v>187</v>
      </c>
      <c r="N14" s="21" t="s">
        <v>188</v>
      </c>
      <c r="O14" s="21" t="s">
        <v>182</v>
      </c>
      <c r="P14" s="21" t="s">
        <v>183</v>
      </c>
    </row>
    <row r="15" ht="19.65" customHeight="1" spans="1:16">
      <c r="A15" s="11"/>
      <c r="B15" s="11"/>
      <c r="C15" s="12"/>
      <c r="D15" s="13"/>
      <c r="E15" s="13"/>
      <c r="F15" s="13"/>
      <c r="G15" s="13"/>
      <c r="H15" s="14"/>
      <c r="I15" s="13"/>
      <c r="J15" s="13" t="s">
        <v>190</v>
      </c>
      <c r="K15" s="13" t="s">
        <v>210</v>
      </c>
      <c r="L15" s="21" t="s">
        <v>179</v>
      </c>
      <c r="M15" s="21" t="s">
        <v>211</v>
      </c>
      <c r="N15" s="21" t="s">
        <v>181</v>
      </c>
      <c r="O15" s="21" t="s">
        <v>182</v>
      </c>
      <c r="P15" s="21" t="s">
        <v>183</v>
      </c>
    </row>
    <row r="16" ht="19.65" customHeight="1" spans="1:16">
      <c r="A16" s="11"/>
      <c r="B16" s="11"/>
      <c r="C16" s="12"/>
      <c r="D16" s="13"/>
      <c r="E16" s="13"/>
      <c r="F16" s="13"/>
      <c r="G16" s="13"/>
      <c r="H16" s="14"/>
      <c r="I16" s="13"/>
      <c r="J16" s="13" t="s">
        <v>193</v>
      </c>
      <c r="K16" s="13" t="s">
        <v>212</v>
      </c>
      <c r="L16" s="21" t="s">
        <v>179</v>
      </c>
      <c r="M16" s="21" t="s">
        <v>213</v>
      </c>
      <c r="N16" s="21" t="s">
        <v>188</v>
      </c>
      <c r="O16" s="21" t="s">
        <v>182</v>
      </c>
      <c r="P16" s="21" t="s">
        <v>183</v>
      </c>
    </row>
    <row r="17" ht="31.4" customHeight="1" spans="1:16">
      <c r="A17" s="11"/>
      <c r="B17" s="11"/>
      <c r="C17" s="12"/>
      <c r="D17" s="13"/>
      <c r="E17" s="13"/>
      <c r="F17" s="13"/>
      <c r="G17" s="13"/>
      <c r="H17" s="14"/>
      <c r="I17" s="13" t="s">
        <v>195</v>
      </c>
      <c r="J17" s="13" t="s">
        <v>196</v>
      </c>
      <c r="K17" s="13" t="s">
        <v>197</v>
      </c>
      <c r="L17" s="21" t="s">
        <v>179</v>
      </c>
      <c r="M17" s="21" t="s">
        <v>214</v>
      </c>
      <c r="N17" s="21" t="s">
        <v>188</v>
      </c>
      <c r="O17" s="21" t="s">
        <v>189</v>
      </c>
      <c r="P17" s="21" t="s">
        <v>183</v>
      </c>
    </row>
    <row r="18" ht="19.65" customHeight="1" spans="1:16">
      <c r="A18" s="11"/>
      <c r="B18" s="11"/>
      <c r="C18" s="12"/>
      <c r="D18" s="13"/>
      <c r="E18" s="13"/>
      <c r="F18" s="13"/>
      <c r="G18" s="13"/>
      <c r="H18" s="14"/>
      <c r="I18" s="13" t="s">
        <v>199</v>
      </c>
      <c r="J18" s="13" t="s">
        <v>200</v>
      </c>
      <c r="K18" s="13" t="s">
        <v>215</v>
      </c>
      <c r="L18" s="21" t="s">
        <v>179</v>
      </c>
      <c r="M18" s="21" t="s">
        <v>213</v>
      </c>
      <c r="N18" s="21" t="s">
        <v>188</v>
      </c>
      <c r="O18" s="21" t="s">
        <v>182</v>
      </c>
      <c r="P18" s="21" t="s">
        <v>183</v>
      </c>
    </row>
    <row r="19" ht="19.65" customHeight="1" spans="1:16">
      <c r="A19" s="11" t="s">
        <v>216</v>
      </c>
      <c r="B19" s="11" t="s">
        <v>170</v>
      </c>
      <c r="C19" s="12">
        <v>3</v>
      </c>
      <c r="D19" s="13" t="s">
        <v>217</v>
      </c>
      <c r="E19" s="13" t="s">
        <v>218</v>
      </c>
      <c r="F19" s="13" t="s">
        <v>219</v>
      </c>
      <c r="G19" s="13" t="s">
        <v>220</v>
      </c>
      <c r="H19" s="14" t="s">
        <v>175</v>
      </c>
      <c r="I19" s="13" t="s">
        <v>176</v>
      </c>
      <c r="J19" s="13" t="s">
        <v>177</v>
      </c>
      <c r="K19" s="13" t="s">
        <v>221</v>
      </c>
      <c r="L19" s="21" t="s">
        <v>222</v>
      </c>
      <c r="M19" s="21" t="s">
        <v>223</v>
      </c>
      <c r="N19" s="21" t="s">
        <v>224</v>
      </c>
      <c r="O19" s="21" t="s">
        <v>182</v>
      </c>
      <c r="P19" s="21" t="s">
        <v>183</v>
      </c>
    </row>
    <row r="20" ht="19.65" customHeight="1" spans="1:16">
      <c r="A20" s="11"/>
      <c r="B20" s="11"/>
      <c r="C20" s="12"/>
      <c r="D20" s="13"/>
      <c r="E20" s="13"/>
      <c r="F20" s="13"/>
      <c r="G20" s="13"/>
      <c r="H20" s="14"/>
      <c r="I20" s="13"/>
      <c r="J20" s="13" t="s">
        <v>184</v>
      </c>
      <c r="K20" s="13" t="s">
        <v>225</v>
      </c>
      <c r="L20" s="21" t="s">
        <v>186</v>
      </c>
      <c r="M20" s="21" t="s">
        <v>198</v>
      </c>
      <c r="N20" s="21" t="s">
        <v>188</v>
      </c>
      <c r="O20" s="21" t="s">
        <v>209</v>
      </c>
      <c r="P20" s="21" t="s">
        <v>183</v>
      </c>
    </row>
    <row r="21" ht="19.65" customHeight="1" spans="1:16">
      <c r="A21" s="11"/>
      <c r="B21" s="11"/>
      <c r="C21" s="12"/>
      <c r="D21" s="13"/>
      <c r="E21" s="13"/>
      <c r="F21" s="13"/>
      <c r="G21" s="13"/>
      <c r="H21" s="14"/>
      <c r="I21" s="13"/>
      <c r="J21" s="13" t="s">
        <v>190</v>
      </c>
      <c r="K21" s="13" t="s">
        <v>226</v>
      </c>
      <c r="L21" s="21" t="s">
        <v>179</v>
      </c>
      <c r="M21" s="21" t="s">
        <v>187</v>
      </c>
      <c r="N21" s="21" t="s">
        <v>227</v>
      </c>
      <c r="O21" s="21" t="s">
        <v>182</v>
      </c>
      <c r="P21" s="21" t="s">
        <v>183</v>
      </c>
    </row>
    <row r="22" ht="19.65" customHeight="1" spans="1:16">
      <c r="A22" s="11"/>
      <c r="B22" s="11"/>
      <c r="C22" s="12"/>
      <c r="D22" s="13"/>
      <c r="E22" s="13"/>
      <c r="F22" s="13"/>
      <c r="G22" s="13"/>
      <c r="H22" s="14"/>
      <c r="I22" s="13"/>
      <c r="J22" s="13" t="s">
        <v>193</v>
      </c>
      <c r="K22" s="13" t="s">
        <v>228</v>
      </c>
      <c r="L22" s="21" t="s">
        <v>186</v>
      </c>
      <c r="M22" s="21" t="s">
        <v>187</v>
      </c>
      <c r="N22" s="21" t="s">
        <v>188</v>
      </c>
      <c r="O22" s="21" t="s">
        <v>182</v>
      </c>
      <c r="P22" s="21" t="s">
        <v>183</v>
      </c>
    </row>
    <row r="23" ht="31.4" customHeight="1" spans="1:16">
      <c r="A23" s="11"/>
      <c r="B23" s="11"/>
      <c r="C23" s="12"/>
      <c r="D23" s="13"/>
      <c r="E23" s="13"/>
      <c r="F23" s="13"/>
      <c r="G23" s="13"/>
      <c r="H23" s="14"/>
      <c r="I23" s="13" t="s">
        <v>195</v>
      </c>
      <c r="J23" s="13" t="s">
        <v>196</v>
      </c>
      <c r="K23" s="13" t="s">
        <v>197</v>
      </c>
      <c r="L23" s="21" t="s">
        <v>179</v>
      </c>
      <c r="M23" s="21" t="s">
        <v>198</v>
      </c>
      <c r="N23" s="21" t="s">
        <v>188</v>
      </c>
      <c r="O23" s="21" t="s">
        <v>189</v>
      </c>
      <c r="P23" s="21" t="s">
        <v>183</v>
      </c>
    </row>
    <row r="24" ht="19.65" customHeight="1" spans="1:16">
      <c r="A24" s="11"/>
      <c r="B24" s="11"/>
      <c r="C24" s="12"/>
      <c r="D24" s="13"/>
      <c r="E24" s="13"/>
      <c r="F24" s="13"/>
      <c r="G24" s="13"/>
      <c r="H24" s="14"/>
      <c r="I24" s="13" t="s">
        <v>199</v>
      </c>
      <c r="J24" s="13" t="s">
        <v>200</v>
      </c>
      <c r="K24" s="13" t="s">
        <v>229</v>
      </c>
      <c r="L24" s="21" t="s">
        <v>179</v>
      </c>
      <c r="M24" s="21" t="s">
        <v>213</v>
      </c>
      <c r="N24" s="21" t="s">
        <v>188</v>
      </c>
      <c r="O24" s="21" t="s">
        <v>182</v>
      </c>
      <c r="P24" s="21" t="s">
        <v>183</v>
      </c>
    </row>
    <row r="25" ht="19.65" customHeight="1" spans="1:16">
      <c r="A25" s="11" t="s">
        <v>230</v>
      </c>
      <c r="B25" s="11" t="s">
        <v>170</v>
      </c>
      <c r="C25" s="12">
        <v>97</v>
      </c>
      <c r="D25" s="13" t="s">
        <v>231</v>
      </c>
      <c r="E25" s="13" t="s">
        <v>232</v>
      </c>
      <c r="F25" s="13" t="s">
        <v>233</v>
      </c>
      <c r="G25" s="13" t="s">
        <v>234</v>
      </c>
      <c r="H25" s="14" t="s">
        <v>175</v>
      </c>
      <c r="I25" s="13" t="s">
        <v>176</v>
      </c>
      <c r="J25" s="13" t="s">
        <v>177</v>
      </c>
      <c r="K25" s="13" t="s">
        <v>235</v>
      </c>
      <c r="L25" s="21" t="s">
        <v>179</v>
      </c>
      <c r="M25" s="21" t="s">
        <v>236</v>
      </c>
      <c r="N25" s="21" t="s">
        <v>224</v>
      </c>
      <c r="O25" s="21" t="s">
        <v>182</v>
      </c>
      <c r="P25" s="21" t="s">
        <v>183</v>
      </c>
    </row>
    <row r="26" ht="19.65" customHeight="1" spans="1:16">
      <c r="A26" s="11"/>
      <c r="B26" s="11"/>
      <c r="C26" s="12"/>
      <c r="D26" s="13"/>
      <c r="E26" s="13"/>
      <c r="F26" s="13"/>
      <c r="G26" s="13"/>
      <c r="H26" s="14"/>
      <c r="I26" s="13"/>
      <c r="J26" s="13" t="s">
        <v>184</v>
      </c>
      <c r="K26" s="13" t="s">
        <v>237</v>
      </c>
      <c r="L26" s="21" t="s">
        <v>186</v>
      </c>
      <c r="M26" s="21" t="s">
        <v>187</v>
      </c>
      <c r="N26" s="21" t="s">
        <v>188</v>
      </c>
      <c r="O26" s="21" t="s">
        <v>182</v>
      </c>
      <c r="P26" s="21" t="s">
        <v>183</v>
      </c>
    </row>
    <row r="27" ht="19.65" customHeight="1" spans="1:16">
      <c r="A27" s="11"/>
      <c r="B27" s="11"/>
      <c r="C27" s="12"/>
      <c r="D27" s="13"/>
      <c r="E27" s="13"/>
      <c r="F27" s="13"/>
      <c r="G27" s="13"/>
      <c r="H27" s="14"/>
      <c r="I27" s="13"/>
      <c r="J27" s="13" t="s">
        <v>190</v>
      </c>
      <c r="K27" s="13" t="s">
        <v>238</v>
      </c>
      <c r="L27" s="21" t="s">
        <v>179</v>
      </c>
      <c r="M27" s="21" t="s">
        <v>209</v>
      </c>
      <c r="N27" s="21" t="s">
        <v>239</v>
      </c>
      <c r="O27" s="21" t="s">
        <v>182</v>
      </c>
      <c r="P27" s="21" t="s">
        <v>183</v>
      </c>
    </row>
    <row r="28" ht="19.65" customHeight="1" spans="1:16">
      <c r="A28" s="11"/>
      <c r="B28" s="11"/>
      <c r="C28" s="12"/>
      <c r="D28" s="13"/>
      <c r="E28" s="13"/>
      <c r="F28" s="13"/>
      <c r="G28" s="13"/>
      <c r="H28" s="14"/>
      <c r="I28" s="13"/>
      <c r="J28" s="13" t="s">
        <v>193</v>
      </c>
      <c r="K28" s="13" t="s">
        <v>240</v>
      </c>
      <c r="L28" s="21" t="s">
        <v>179</v>
      </c>
      <c r="M28" s="21" t="s">
        <v>198</v>
      </c>
      <c r="N28" s="21" t="s">
        <v>188</v>
      </c>
      <c r="O28" s="21" t="s">
        <v>209</v>
      </c>
      <c r="P28" s="21" t="s">
        <v>183</v>
      </c>
    </row>
    <row r="29" ht="31.4" customHeight="1" spans="1:16">
      <c r="A29" s="11"/>
      <c r="B29" s="11"/>
      <c r="C29" s="12"/>
      <c r="D29" s="13"/>
      <c r="E29" s="13"/>
      <c r="F29" s="13"/>
      <c r="G29" s="13"/>
      <c r="H29" s="14"/>
      <c r="I29" s="13" t="s">
        <v>195</v>
      </c>
      <c r="J29" s="13" t="s">
        <v>196</v>
      </c>
      <c r="K29" s="13" t="s">
        <v>197</v>
      </c>
      <c r="L29" s="21" t="s">
        <v>179</v>
      </c>
      <c r="M29" s="21" t="s">
        <v>198</v>
      </c>
      <c r="N29" s="21" t="s">
        <v>188</v>
      </c>
      <c r="O29" s="21" t="s">
        <v>189</v>
      </c>
      <c r="P29" s="21" t="s">
        <v>183</v>
      </c>
    </row>
    <row r="30" ht="19.65" customHeight="1" spans="1:16">
      <c r="A30" s="11"/>
      <c r="B30" s="11"/>
      <c r="C30" s="12"/>
      <c r="D30" s="13"/>
      <c r="E30" s="13"/>
      <c r="F30" s="13"/>
      <c r="G30" s="13"/>
      <c r="H30" s="14"/>
      <c r="I30" s="13" t="s">
        <v>199</v>
      </c>
      <c r="J30" s="13" t="s">
        <v>200</v>
      </c>
      <c r="K30" s="13" t="s">
        <v>241</v>
      </c>
      <c r="L30" s="21" t="s">
        <v>179</v>
      </c>
      <c r="M30" s="21" t="s">
        <v>187</v>
      </c>
      <c r="N30" s="21" t="s">
        <v>188</v>
      </c>
      <c r="O30" s="21" t="s">
        <v>182</v>
      </c>
      <c r="P30" s="21" t="s">
        <v>183</v>
      </c>
    </row>
    <row r="31" ht="19.65" customHeight="1" spans="1:16">
      <c r="A31" s="11" t="s">
        <v>242</v>
      </c>
      <c r="B31" s="11" t="s">
        <v>170</v>
      </c>
      <c r="C31" s="12">
        <v>18</v>
      </c>
      <c r="D31" s="13" t="s">
        <v>202</v>
      </c>
      <c r="E31" s="13" t="s">
        <v>203</v>
      </c>
      <c r="F31" s="13" t="s">
        <v>204</v>
      </c>
      <c r="G31" s="13" t="s">
        <v>205</v>
      </c>
      <c r="H31" s="14" t="s">
        <v>175</v>
      </c>
      <c r="I31" s="13" t="s">
        <v>176</v>
      </c>
      <c r="J31" s="13" t="s">
        <v>177</v>
      </c>
      <c r="K31" s="13" t="s">
        <v>243</v>
      </c>
      <c r="L31" s="21" t="s">
        <v>179</v>
      </c>
      <c r="M31" s="21" t="s">
        <v>244</v>
      </c>
      <c r="N31" s="21" t="s">
        <v>224</v>
      </c>
      <c r="O31" s="21" t="s">
        <v>209</v>
      </c>
      <c r="P31" s="21" t="s">
        <v>183</v>
      </c>
    </row>
    <row r="32" ht="19.65" customHeight="1" spans="1:16">
      <c r="A32" s="11"/>
      <c r="B32" s="11"/>
      <c r="C32" s="12"/>
      <c r="D32" s="13"/>
      <c r="E32" s="13"/>
      <c r="F32" s="13"/>
      <c r="G32" s="13"/>
      <c r="H32" s="14"/>
      <c r="I32" s="13"/>
      <c r="J32" s="13" t="s">
        <v>184</v>
      </c>
      <c r="K32" s="13" t="s">
        <v>245</v>
      </c>
      <c r="L32" s="21" t="s">
        <v>186</v>
      </c>
      <c r="M32" s="21" t="s">
        <v>187</v>
      </c>
      <c r="N32" s="21" t="s">
        <v>188</v>
      </c>
      <c r="O32" s="21" t="s">
        <v>182</v>
      </c>
      <c r="P32" s="21" t="s">
        <v>183</v>
      </c>
    </row>
    <row r="33" ht="19.65" customHeight="1" spans="1:16">
      <c r="A33" s="11"/>
      <c r="B33" s="11"/>
      <c r="C33" s="12"/>
      <c r="D33" s="13"/>
      <c r="E33" s="13"/>
      <c r="F33" s="13"/>
      <c r="G33" s="13"/>
      <c r="H33" s="14"/>
      <c r="I33" s="13"/>
      <c r="J33" s="13" t="s">
        <v>190</v>
      </c>
      <c r="K33" s="13" t="s">
        <v>246</v>
      </c>
      <c r="L33" s="21" t="s">
        <v>186</v>
      </c>
      <c r="M33" s="21" t="s">
        <v>247</v>
      </c>
      <c r="N33" s="21" t="s">
        <v>239</v>
      </c>
      <c r="O33" s="21" t="s">
        <v>182</v>
      </c>
      <c r="P33" s="21" t="s">
        <v>183</v>
      </c>
    </row>
    <row r="34" ht="19.65" customHeight="1" spans="1:16">
      <c r="A34" s="11"/>
      <c r="B34" s="11"/>
      <c r="C34" s="12"/>
      <c r="D34" s="13"/>
      <c r="E34" s="13"/>
      <c r="F34" s="13"/>
      <c r="G34" s="13"/>
      <c r="H34" s="14"/>
      <c r="I34" s="13"/>
      <c r="J34" s="13" t="s">
        <v>193</v>
      </c>
      <c r="K34" s="13" t="s">
        <v>246</v>
      </c>
      <c r="L34" s="21" t="s">
        <v>248</v>
      </c>
      <c r="M34" s="21" t="s">
        <v>182</v>
      </c>
      <c r="N34" s="21" t="s">
        <v>188</v>
      </c>
      <c r="O34" s="21" t="s">
        <v>182</v>
      </c>
      <c r="P34" s="21" t="s">
        <v>183</v>
      </c>
    </row>
    <row r="35" ht="31.4" customHeight="1" spans="1:16">
      <c r="A35" s="11"/>
      <c r="B35" s="11"/>
      <c r="C35" s="12"/>
      <c r="D35" s="13"/>
      <c r="E35" s="13"/>
      <c r="F35" s="13"/>
      <c r="G35" s="13"/>
      <c r="H35" s="14"/>
      <c r="I35" s="13" t="s">
        <v>195</v>
      </c>
      <c r="J35" s="13" t="s">
        <v>196</v>
      </c>
      <c r="K35" s="13" t="s">
        <v>197</v>
      </c>
      <c r="L35" s="21" t="s">
        <v>179</v>
      </c>
      <c r="M35" s="21" t="s">
        <v>198</v>
      </c>
      <c r="N35" s="21" t="s">
        <v>188</v>
      </c>
      <c r="O35" s="21" t="s">
        <v>189</v>
      </c>
      <c r="P35" s="21" t="s">
        <v>183</v>
      </c>
    </row>
    <row r="36" ht="19.65" customHeight="1" spans="1:16">
      <c r="A36" s="11"/>
      <c r="B36" s="11"/>
      <c r="C36" s="12"/>
      <c r="D36" s="13"/>
      <c r="E36" s="13"/>
      <c r="F36" s="13"/>
      <c r="G36" s="13"/>
      <c r="H36" s="14"/>
      <c r="I36" s="13" t="s">
        <v>199</v>
      </c>
      <c r="J36" s="13" t="s">
        <v>200</v>
      </c>
      <c r="K36" s="13" t="s">
        <v>245</v>
      </c>
      <c r="L36" s="21" t="s">
        <v>222</v>
      </c>
      <c r="M36" s="21" t="s">
        <v>249</v>
      </c>
      <c r="N36" s="21" t="s">
        <v>250</v>
      </c>
      <c r="O36" s="21" t="s">
        <v>182</v>
      </c>
      <c r="P36" s="21" t="s">
        <v>183</v>
      </c>
    </row>
    <row r="37" ht="19.65" customHeight="1" spans="1:16">
      <c r="A37" s="11" t="s">
        <v>251</v>
      </c>
      <c r="B37" s="11" t="s">
        <v>170</v>
      </c>
      <c r="C37" s="12">
        <v>85</v>
      </c>
      <c r="D37" s="13" t="s">
        <v>252</v>
      </c>
      <c r="E37" s="13" t="s">
        <v>253</v>
      </c>
      <c r="F37" s="13" t="s">
        <v>254</v>
      </c>
      <c r="G37" s="13" t="s">
        <v>255</v>
      </c>
      <c r="H37" s="14" t="s">
        <v>175</v>
      </c>
      <c r="I37" s="13" t="s">
        <v>176</v>
      </c>
      <c r="J37" s="13" t="s">
        <v>177</v>
      </c>
      <c r="K37" s="13" t="s">
        <v>256</v>
      </c>
      <c r="L37" s="21" t="s">
        <v>179</v>
      </c>
      <c r="M37" s="21" t="s">
        <v>257</v>
      </c>
      <c r="N37" s="21" t="s">
        <v>224</v>
      </c>
      <c r="O37" s="21" t="s">
        <v>182</v>
      </c>
      <c r="P37" s="21" t="s">
        <v>183</v>
      </c>
    </row>
    <row r="38" ht="19.65" customHeight="1" spans="1:16">
      <c r="A38" s="11"/>
      <c r="B38" s="11"/>
      <c r="C38" s="12"/>
      <c r="D38" s="13"/>
      <c r="E38" s="13"/>
      <c r="F38" s="13"/>
      <c r="G38" s="13"/>
      <c r="H38" s="14"/>
      <c r="I38" s="13"/>
      <c r="J38" s="13" t="s">
        <v>184</v>
      </c>
      <c r="K38" s="13" t="s">
        <v>258</v>
      </c>
      <c r="L38" s="21" t="s">
        <v>186</v>
      </c>
      <c r="M38" s="21" t="s">
        <v>187</v>
      </c>
      <c r="N38" s="21" t="s">
        <v>188</v>
      </c>
      <c r="O38" s="21" t="s">
        <v>182</v>
      </c>
      <c r="P38" s="21" t="s">
        <v>183</v>
      </c>
    </row>
    <row r="39" ht="19.65" customHeight="1" spans="1:16">
      <c r="A39" s="11"/>
      <c r="B39" s="11"/>
      <c r="C39" s="12"/>
      <c r="D39" s="13"/>
      <c r="E39" s="13"/>
      <c r="F39" s="13"/>
      <c r="G39" s="13"/>
      <c r="H39" s="14"/>
      <c r="I39" s="13"/>
      <c r="J39" s="13" t="s">
        <v>190</v>
      </c>
      <c r="K39" s="13" t="s">
        <v>259</v>
      </c>
      <c r="L39" s="21" t="s">
        <v>179</v>
      </c>
      <c r="M39" s="21" t="s">
        <v>260</v>
      </c>
      <c r="N39" s="21" t="s">
        <v>239</v>
      </c>
      <c r="O39" s="21" t="s">
        <v>209</v>
      </c>
      <c r="P39" s="21" t="s">
        <v>183</v>
      </c>
    </row>
    <row r="40" ht="19.65" customHeight="1" spans="1:16">
      <c r="A40" s="11"/>
      <c r="B40" s="11"/>
      <c r="C40" s="12"/>
      <c r="D40" s="13"/>
      <c r="E40" s="13"/>
      <c r="F40" s="13"/>
      <c r="G40" s="13"/>
      <c r="H40" s="14"/>
      <c r="I40" s="13"/>
      <c r="J40" s="13" t="s">
        <v>193</v>
      </c>
      <c r="K40" s="13" t="s">
        <v>261</v>
      </c>
      <c r="L40" s="21" t="s">
        <v>179</v>
      </c>
      <c r="M40" s="21" t="s">
        <v>198</v>
      </c>
      <c r="N40" s="21" t="s">
        <v>188</v>
      </c>
      <c r="O40" s="21" t="s">
        <v>182</v>
      </c>
      <c r="P40" s="21" t="s">
        <v>183</v>
      </c>
    </row>
    <row r="41" ht="31.4" customHeight="1" spans="1:16">
      <c r="A41" s="11"/>
      <c r="B41" s="11"/>
      <c r="C41" s="12"/>
      <c r="D41" s="13"/>
      <c r="E41" s="13"/>
      <c r="F41" s="13"/>
      <c r="G41" s="13"/>
      <c r="H41" s="14"/>
      <c r="I41" s="13" t="s">
        <v>195</v>
      </c>
      <c r="J41" s="13" t="s">
        <v>196</v>
      </c>
      <c r="K41" s="13" t="s">
        <v>197</v>
      </c>
      <c r="L41" s="21" t="s">
        <v>179</v>
      </c>
      <c r="M41" s="21" t="s">
        <v>198</v>
      </c>
      <c r="N41" s="21" t="s">
        <v>188</v>
      </c>
      <c r="O41" s="21" t="s">
        <v>189</v>
      </c>
      <c r="P41" s="21" t="s">
        <v>183</v>
      </c>
    </row>
    <row r="42" ht="19.65" customHeight="1" spans="1:16">
      <c r="A42" s="11"/>
      <c r="B42" s="11"/>
      <c r="C42" s="12"/>
      <c r="D42" s="13"/>
      <c r="E42" s="13"/>
      <c r="F42" s="13"/>
      <c r="G42" s="13"/>
      <c r="H42" s="14"/>
      <c r="I42" s="13" t="s">
        <v>199</v>
      </c>
      <c r="J42" s="13" t="s">
        <v>200</v>
      </c>
      <c r="K42" s="13" t="s">
        <v>262</v>
      </c>
      <c r="L42" s="21" t="s">
        <v>179</v>
      </c>
      <c r="M42" s="21" t="s">
        <v>198</v>
      </c>
      <c r="N42" s="21" t="s">
        <v>188</v>
      </c>
      <c r="O42" s="21" t="s">
        <v>182</v>
      </c>
      <c r="P42" s="21" t="s">
        <v>183</v>
      </c>
    </row>
    <row r="43" ht="19.65" customHeight="1" spans="1:16">
      <c r="A43" s="11" t="s">
        <v>263</v>
      </c>
      <c r="B43" s="11" t="s">
        <v>170</v>
      </c>
      <c r="C43" s="12">
        <v>5</v>
      </c>
      <c r="D43" s="13" t="s">
        <v>202</v>
      </c>
      <c r="E43" s="13" t="s">
        <v>203</v>
      </c>
      <c r="F43" s="13" t="s">
        <v>204</v>
      </c>
      <c r="G43" s="13" t="s">
        <v>205</v>
      </c>
      <c r="H43" s="14" t="s">
        <v>175</v>
      </c>
      <c r="I43" s="13" t="s">
        <v>176</v>
      </c>
      <c r="J43" s="13" t="s">
        <v>177</v>
      </c>
      <c r="K43" s="13" t="s">
        <v>264</v>
      </c>
      <c r="L43" s="21" t="s">
        <v>222</v>
      </c>
      <c r="M43" s="21" t="s">
        <v>213</v>
      </c>
      <c r="N43" s="21" t="s">
        <v>224</v>
      </c>
      <c r="O43" s="21" t="s">
        <v>182</v>
      </c>
      <c r="P43" s="21" t="s">
        <v>183</v>
      </c>
    </row>
    <row r="44" ht="19.65" customHeight="1" spans="1:16">
      <c r="A44" s="11"/>
      <c r="B44" s="11"/>
      <c r="C44" s="12"/>
      <c r="D44" s="13"/>
      <c r="E44" s="13"/>
      <c r="F44" s="13"/>
      <c r="G44" s="13"/>
      <c r="H44" s="14"/>
      <c r="I44" s="13"/>
      <c r="J44" s="13" t="s">
        <v>184</v>
      </c>
      <c r="K44" s="13" t="s">
        <v>265</v>
      </c>
      <c r="L44" s="21" t="s">
        <v>186</v>
      </c>
      <c r="M44" s="21" t="s">
        <v>187</v>
      </c>
      <c r="N44" s="21" t="s">
        <v>188</v>
      </c>
      <c r="O44" s="21" t="s">
        <v>182</v>
      </c>
      <c r="P44" s="21" t="s">
        <v>183</v>
      </c>
    </row>
    <row r="45" ht="19.65" customHeight="1" spans="1:16">
      <c r="A45" s="11"/>
      <c r="B45" s="11"/>
      <c r="C45" s="12"/>
      <c r="D45" s="13"/>
      <c r="E45" s="13"/>
      <c r="F45" s="13"/>
      <c r="G45" s="13"/>
      <c r="H45" s="14"/>
      <c r="I45" s="13"/>
      <c r="J45" s="13" t="s">
        <v>190</v>
      </c>
      <c r="K45" s="13" t="s">
        <v>266</v>
      </c>
      <c r="L45" s="21" t="s">
        <v>186</v>
      </c>
      <c r="M45" s="21" t="s">
        <v>267</v>
      </c>
      <c r="N45" s="21" t="s">
        <v>268</v>
      </c>
      <c r="O45" s="21" t="s">
        <v>209</v>
      </c>
      <c r="P45" s="21" t="s">
        <v>183</v>
      </c>
    </row>
    <row r="46" ht="19.65" customHeight="1" spans="1:16">
      <c r="A46" s="11"/>
      <c r="B46" s="11"/>
      <c r="C46" s="12"/>
      <c r="D46" s="13"/>
      <c r="E46" s="13"/>
      <c r="F46" s="13"/>
      <c r="G46" s="13"/>
      <c r="H46" s="14"/>
      <c r="I46" s="13"/>
      <c r="J46" s="13" t="s">
        <v>193</v>
      </c>
      <c r="K46" s="13" t="s">
        <v>269</v>
      </c>
      <c r="L46" s="21" t="s">
        <v>179</v>
      </c>
      <c r="M46" s="21" t="s">
        <v>213</v>
      </c>
      <c r="N46" s="21" t="s">
        <v>188</v>
      </c>
      <c r="O46" s="21" t="s">
        <v>182</v>
      </c>
      <c r="P46" s="21" t="s">
        <v>183</v>
      </c>
    </row>
    <row r="47" ht="31.4" customHeight="1" spans="1:16">
      <c r="A47" s="11"/>
      <c r="B47" s="11"/>
      <c r="C47" s="12"/>
      <c r="D47" s="13"/>
      <c r="E47" s="13"/>
      <c r="F47" s="13"/>
      <c r="G47" s="13"/>
      <c r="H47" s="14"/>
      <c r="I47" s="13" t="s">
        <v>195</v>
      </c>
      <c r="J47" s="13" t="s">
        <v>196</v>
      </c>
      <c r="K47" s="13" t="s">
        <v>197</v>
      </c>
      <c r="L47" s="21" t="s">
        <v>179</v>
      </c>
      <c r="M47" s="21" t="s">
        <v>198</v>
      </c>
      <c r="N47" s="21" t="s">
        <v>188</v>
      </c>
      <c r="O47" s="21" t="s">
        <v>189</v>
      </c>
      <c r="P47" s="21" t="s">
        <v>183</v>
      </c>
    </row>
    <row r="48" ht="19.65" customHeight="1" spans="1:16">
      <c r="A48" s="11"/>
      <c r="B48" s="11"/>
      <c r="C48" s="12"/>
      <c r="D48" s="13"/>
      <c r="E48" s="13"/>
      <c r="F48" s="13"/>
      <c r="G48" s="13"/>
      <c r="H48" s="14"/>
      <c r="I48" s="13" t="s">
        <v>199</v>
      </c>
      <c r="J48" s="13" t="s">
        <v>270</v>
      </c>
      <c r="K48" s="13" t="s">
        <v>271</v>
      </c>
      <c r="L48" s="21" t="s">
        <v>272</v>
      </c>
      <c r="M48" s="21" t="s">
        <v>273</v>
      </c>
      <c r="N48" s="22" t="s">
        <v>175</v>
      </c>
      <c r="O48" s="21" t="s">
        <v>182</v>
      </c>
      <c r="P48" s="21" t="s">
        <v>183</v>
      </c>
    </row>
    <row r="49" ht="19.65" customHeight="1" spans="1:16">
      <c r="A49" s="11" t="s">
        <v>274</v>
      </c>
      <c r="B49" s="11" t="s">
        <v>170</v>
      </c>
      <c r="C49" s="12">
        <v>9</v>
      </c>
      <c r="D49" s="13" t="s">
        <v>275</v>
      </c>
      <c r="E49" s="13" t="s">
        <v>218</v>
      </c>
      <c r="F49" s="13" t="s">
        <v>219</v>
      </c>
      <c r="G49" s="13" t="s">
        <v>220</v>
      </c>
      <c r="H49" s="14" t="s">
        <v>175</v>
      </c>
      <c r="I49" s="13" t="s">
        <v>176</v>
      </c>
      <c r="J49" s="13" t="s">
        <v>177</v>
      </c>
      <c r="K49" s="13" t="s">
        <v>276</v>
      </c>
      <c r="L49" s="21" t="s">
        <v>222</v>
      </c>
      <c r="M49" s="21" t="s">
        <v>277</v>
      </c>
      <c r="N49" s="21" t="s">
        <v>278</v>
      </c>
      <c r="O49" s="21" t="s">
        <v>182</v>
      </c>
      <c r="P49" s="21" t="s">
        <v>183</v>
      </c>
    </row>
    <row r="50" ht="19.65" customHeight="1" spans="1:16">
      <c r="A50" s="11"/>
      <c r="B50" s="11"/>
      <c r="C50" s="12"/>
      <c r="D50" s="13"/>
      <c r="E50" s="13"/>
      <c r="F50" s="13"/>
      <c r="G50" s="13"/>
      <c r="H50" s="14"/>
      <c r="I50" s="13"/>
      <c r="J50" s="13" t="s">
        <v>184</v>
      </c>
      <c r="K50" s="13" t="s">
        <v>279</v>
      </c>
      <c r="L50" s="21" t="s">
        <v>186</v>
      </c>
      <c r="M50" s="21" t="s">
        <v>187</v>
      </c>
      <c r="N50" s="21" t="s">
        <v>188</v>
      </c>
      <c r="O50" s="21" t="s">
        <v>182</v>
      </c>
      <c r="P50" s="21" t="s">
        <v>183</v>
      </c>
    </row>
    <row r="51" ht="19.65" customHeight="1" spans="1:16">
      <c r="A51" s="11"/>
      <c r="B51" s="11"/>
      <c r="C51" s="12"/>
      <c r="D51" s="13"/>
      <c r="E51" s="13"/>
      <c r="F51" s="13"/>
      <c r="G51" s="13"/>
      <c r="H51" s="14"/>
      <c r="I51" s="13"/>
      <c r="J51" s="13" t="s">
        <v>190</v>
      </c>
      <c r="K51" s="13" t="s">
        <v>280</v>
      </c>
      <c r="L51" s="21" t="s">
        <v>186</v>
      </c>
      <c r="M51" s="21" t="s">
        <v>209</v>
      </c>
      <c r="N51" s="21" t="s">
        <v>281</v>
      </c>
      <c r="O51" s="21" t="s">
        <v>209</v>
      </c>
      <c r="P51" s="21" t="s">
        <v>183</v>
      </c>
    </row>
    <row r="52" ht="19.65" customHeight="1" spans="1:16">
      <c r="A52" s="11"/>
      <c r="B52" s="11"/>
      <c r="C52" s="12"/>
      <c r="D52" s="13"/>
      <c r="E52" s="13"/>
      <c r="F52" s="13"/>
      <c r="G52" s="13"/>
      <c r="H52" s="14"/>
      <c r="I52" s="13"/>
      <c r="J52" s="13" t="s">
        <v>193</v>
      </c>
      <c r="K52" s="13" t="s">
        <v>282</v>
      </c>
      <c r="L52" s="21" t="s">
        <v>179</v>
      </c>
      <c r="M52" s="21" t="s">
        <v>213</v>
      </c>
      <c r="N52" s="21" t="s">
        <v>188</v>
      </c>
      <c r="O52" s="21" t="s">
        <v>182</v>
      </c>
      <c r="P52" s="21" t="s">
        <v>183</v>
      </c>
    </row>
    <row r="53" ht="31.4" customHeight="1" spans="1:16">
      <c r="A53" s="11"/>
      <c r="B53" s="11"/>
      <c r="C53" s="12"/>
      <c r="D53" s="13"/>
      <c r="E53" s="13"/>
      <c r="F53" s="13"/>
      <c r="G53" s="13"/>
      <c r="H53" s="14"/>
      <c r="I53" s="13" t="s">
        <v>195</v>
      </c>
      <c r="J53" s="13" t="s">
        <v>196</v>
      </c>
      <c r="K53" s="13" t="s">
        <v>197</v>
      </c>
      <c r="L53" s="21" t="s">
        <v>179</v>
      </c>
      <c r="M53" s="21" t="s">
        <v>213</v>
      </c>
      <c r="N53" s="21" t="s">
        <v>188</v>
      </c>
      <c r="O53" s="21" t="s">
        <v>189</v>
      </c>
      <c r="P53" s="21" t="s">
        <v>183</v>
      </c>
    </row>
    <row r="54" ht="19.65" customHeight="1" spans="1:16">
      <c r="A54" s="11"/>
      <c r="B54" s="11"/>
      <c r="C54" s="12"/>
      <c r="D54" s="13"/>
      <c r="E54" s="13"/>
      <c r="F54" s="13"/>
      <c r="G54" s="13"/>
      <c r="H54" s="14"/>
      <c r="I54" s="13" t="s">
        <v>199</v>
      </c>
      <c r="J54" s="13" t="s">
        <v>200</v>
      </c>
      <c r="K54" s="13" t="s">
        <v>283</v>
      </c>
      <c r="L54" s="21" t="s">
        <v>179</v>
      </c>
      <c r="M54" s="21" t="s">
        <v>213</v>
      </c>
      <c r="N54" s="21" t="s">
        <v>188</v>
      </c>
      <c r="O54" s="21" t="s">
        <v>182</v>
      </c>
      <c r="P54" s="21" t="s">
        <v>183</v>
      </c>
    </row>
    <row r="55" ht="19.65" customHeight="1" spans="1:16">
      <c r="A55" s="11" t="s">
        <v>284</v>
      </c>
      <c r="B55" s="11" t="s">
        <v>170</v>
      </c>
      <c r="C55" s="12">
        <v>54</v>
      </c>
      <c r="D55" s="13" t="s">
        <v>285</v>
      </c>
      <c r="E55" s="13" t="s">
        <v>286</v>
      </c>
      <c r="F55" s="13" t="s">
        <v>287</v>
      </c>
      <c r="G55" s="13" t="s">
        <v>288</v>
      </c>
      <c r="H55" s="14" t="s">
        <v>175</v>
      </c>
      <c r="I55" s="13" t="s">
        <v>176</v>
      </c>
      <c r="J55" s="13" t="s">
        <v>177</v>
      </c>
      <c r="K55" s="13" t="s">
        <v>289</v>
      </c>
      <c r="L55" s="21" t="s">
        <v>179</v>
      </c>
      <c r="M55" s="21" t="s">
        <v>290</v>
      </c>
      <c r="N55" s="21" t="s">
        <v>291</v>
      </c>
      <c r="O55" s="21" t="s">
        <v>189</v>
      </c>
      <c r="P55" s="21" t="s">
        <v>183</v>
      </c>
    </row>
    <row r="56" ht="19.65" customHeight="1" spans="1:16">
      <c r="A56" s="11"/>
      <c r="B56" s="11"/>
      <c r="C56" s="12"/>
      <c r="D56" s="13"/>
      <c r="E56" s="13"/>
      <c r="F56" s="13"/>
      <c r="G56" s="13"/>
      <c r="H56" s="14"/>
      <c r="I56" s="13"/>
      <c r="J56" s="13" t="s">
        <v>190</v>
      </c>
      <c r="K56" s="13" t="s">
        <v>292</v>
      </c>
      <c r="L56" s="21" t="s">
        <v>179</v>
      </c>
      <c r="M56" s="21" t="s">
        <v>293</v>
      </c>
      <c r="N56" s="21" t="s">
        <v>239</v>
      </c>
      <c r="O56" s="21" t="s">
        <v>182</v>
      </c>
      <c r="P56" s="21" t="s">
        <v>183</v>
      </c>
    </row>
    <row r="57" ht="19.65" customHeight="1" spans="1:16">
      <c r="A57" s="11"/>
      <c r="B57" s="11"/>
      <c r="C57" s="12"/>
      <c r="D57" s="13"/>
      <c r="E57" s="13"/>
      <c r="F57" s="13"/>
      <c r="G57" s="13"/>
      <c r="H57" s="14"/>
      <c r="I57" s="13" t="s">
        <v>195</v>
      </c>
      <c r="J57" s="13" t="s">
        <v>196</v>
      </c>
      <c r="K57" s="13" t="s">
        <v>197</v>
      </c>
      <c r="L57" s="21" t="s">
        <v>179</v>
      </c>
      <c r="M57" s="21" t="s">
        <v>198</v>
      </c>
      <c r="N57" s="21" t="s">
        <v>188</v>
      </c>
      <c r="O57" s="21" t="s">
        <v>294</v>
      </c>
      <c r="P57" s="21" t="s">
        <v>183</v>
      </c>
    </row>
    <row r="58" ht="19.65" customHeight="1" spans="1:16">
      <c r="A58" s="11"/>
      <c r="B58" s="11"/>
      <c r="C58" s="12"/>
      <c r="D58" s="13"/>
      <c r="E58" s="13"/>
      <c r="F58" s="13"/>
      <c r="G58" s="13"/>
      <c r="H58" s="14"/>
      <c r="I58" s="13" t="s">
        <v>199</v>
      </c>
      <c r="J58" s="13" t="s">
        <v>270</v>
      </c>
      <c r="K58" s="13" t="s">
        <v>295</v>
      </c>
      <c r="L58" s="21" t="s">
        <v>179</v>
      </c>
      <c r="M58" s="21" t="s">
        <v>214</v>
      </c>
      <c r="N58" s="21" t="s">
        <v>188</v>
      </c>
      <c r="O58" s="21" t="s">
        <v>189</v>
      </c>
      <c r="P58" s="21" t="s">
        <v>183</v>
      </c>
    </row>
    <row r="59" ht="31.4" customHeight="1" spans="1:16">
      <c r="A59" s="11"/>
      <c r="B59" s="11"/>
      <c r="C59" s="12"/>
      <c r="D59" s="13"/>
      <c r="E59" s="13"/>
      <c r="F59" s="13"/>
      <c r="G59" s="13"/>
      <c r="H59" s="14"/>
      <c r="I59" s="13"/>
      <c r="J59" s="13" t="s">
        <v>200</v>
      </c>
      <c r="K59" s="13" t="s">
        <v>296</v>
      </c>
      <c r="L59" s="21" t="s">
        <v>179</v>
      </c>
      <c r="M59" s="21" t="s">
        <v>198</v>
      </c>
      <c r="N59" s="21" t="s">
        <v>188</v>
      </c>
      <c r="O59" s="21" t="s">
        <v>182</v>
      </c>
      <c r="P59" s="21" t="s">
        <v>183</v>
      </c>
    </row>
    <row r="60" ht="19.65" customHeight="1" spans="1:16">
      <c r="A60" s="11" t="s">
        <v>297</v>
      </c>
      <c r="B60" s="11" t="s">
        <v>170</v>
      </c>
      <c r="C60" s="12">
        <v>15</v>
      </c>
      <c r="D60" s="13" t="s">
        <v>202</v>
      </c>
      <c r="E60" s="13" t="s">
        <v>203</v>
      </c>
      <c r="F60" s="13" t="s">
        <v>204</v>
      </c>
      <c r="G60" s="13" t="s">
        <v>205</v>
      </c>
      <c r="H60" s="14" t="s">
        <v>175</v>
      </c>
      <c r="I60" s="13" t="s">
        <v>176</v>
      </c>
      <c r="J60" s="13" t="s">
        <v>177</v>
      </c>
      <c r="K60" s="13" t="s">
        <v>298</v>
      </c>
      <c r="L60" s="21" t="s">
        <v>222</v>
      </c>
      <c r="M60" s="21" t="s">
        <v>299</v>
      </c>
      <c r="N60" s="21" t="s">
        <v>208</v>
      </c>
      <c r="O60" s="21" t="s">
        <v>182</v>
      </c>
      <c r="P60" s="21" t="s">
        <v>183</v>
      </c>
    </row>
    <row r="61" ht="13.5" spans="1:16">
      <c r="A61" s="11"/>
      <c r="B61" s="11"/>
      <c r="C61" s="12"/>
      <c r="D61" s="13"/>
      <c r="E61" s="13"/>
      <c r="F61" s="13"/>
      <c r="G61" s="13"/>
      <c r="H61" s="14"/>
      <c r="I61" s="13"/>
      <c r="J61" s="13" t="s">
        <v>184</v>
      </c>
      <c r="K61" s="13" t="s">
        <v>300</v>
      </c>
      <c r="L61" s="21" t="s">
        <v>186</v>
      </c>
      <c r="M61" s="21" t="s">
        <v>187</v>
      </c>
      <c r="N61" s="21" t="s">
        <v>188</v>
      </c>
      <c r="O61" s="21" t="s">
        <v>182</v>
      </c>
      <c r="P61" s="21" t="s">
        <v>183</v>
      </c>
    </row>
    <row r="62" ht="13.5" spans="1:16">
      <c r="A62" s="11"/>
      <c r="B62" s="11"/>
      <c r="C62" s="12"/>
      <c r="D62" s="13"/>
      <c r="E62" s="13"/>
      <c r="F62" s="13"/>
      <c r="G62" s="13"/>
      <c r="H62" s="14"/>
      <c r="I62" s="13"/>
      <c r="J62" s="13" t="s">
        <v>190</v>
      </c>
      <c r="K62" s="13" t="s">
        <v>301</v>
      </c>
      <c r="L62" s="21" t="s">
        <v>179</v>
      </c>
      <c r="M62" s="21" t="s">
        <v>302</v>
      </c>
      <c r="N62" s="21" t="s">
        <v>181</v>
      </c>
      <c r="O62" s="21" t="s">
        <v>209</v>
      </c>
      <c r="P62" s="21" t="s">
        <v>183</v>
      </c>
    </row>
    <row r="63" ht="13.5" spans="1:16">
      <c r="A63" s="11"/>
      <c r="B63" s="11"/>
      <c r="C63" s="12"/>
      <c r="D63" s="13"/>
      <c r="E63" s="13"/>
      <c r="F63" s="13"/>
      <c r="G63" s="13"/>
      <c r="H63" s="14"/>
      <c r="I63" s="13"/>
      <c r="J63" s="13" t="s">
        <v>193</v>
      </c>
      <c r="K63" s="13" t="s">
        <v>303</v>
      </c>
      <c r="L63" s="21" t="s">
        <v>179</v>
      </c>
      <c r="M63" s="21" t="s">
        <v>198</v>
      </c>
      <c r="N63" s="21" t="s">
        <v>188</v>
      </c>
      <c r="O63" s="21" t="s">
        <v>182</v>
      </c>
      <c r="P63" s="21" t="s">
        <v>183</v>
      </c>
    </row>
    <row r="64" ht="27" spans="1:16">
      <c r="A64" s="11"/>
      <c r="B64" s="11"/>
      <c r="C64" s="12"/>
      <c r="D64" s="13"/>
      <c r="E64" s="13"/>
      <c r="F64" s="13"/>
      <c r="G64" s="13"/>
      <c r="H64" s="14"/>
      <c r="I64" s="13" t="s">
        <v>195</v>
      </c>
      <c r="J64" s="13" t="s">
        <v>196</v>
      </c>
      <c r="K64" s="13" t="s">
        <v>197</v>
      </c>
      <c r="L64" s="21" t="s">
        <v>179</v>
      </c>
      <c r="M64" s="21" t="s">
        <v>198</v>
      </c>
      <c r="N64" s="21" t="s">
        <v>188</v>
      </c>
      <c r="O64" s="21" t="s">
        <v>294</v>
      </c>
      <c r="P64" s="21" t="s">
        <v>183</v>
      </c>
    </row>
    <row r="65" ht="13.5" spans="1:16">
      <c r="A65" s="11"/>
      <c r="B65" s="11"/>
      <c r="C65" s="12"/>
      <c r="D65" s="13"/>
      <c r="E65" s="13"/>
      <c r="F65" s="13"/>
      <c r="G65" s="13"/>
      <c r="H65" s="14"/>
      <c r="I65" s="13" t="s">
        <v>199</v>
      </c>
      <c r="J65" s="13" t="s">
        <v>270</v>
      </c>
      <c r="K65" s="13" t="s">
        <v>304</v>
      </c>
      <c r="L65" s="21" t="s">
        <v>179</v>
      </c>
      <c r="M65" s="21" t="s">
        <v>249</v>
      </c>
      <c r="N65" s="21" t="s">
        <v>268</v>
      </c>
      <c r="O65" s="21" t="s">
        <v>189</v>
      </c>
      <c r="P65" s="21" t="s">
        <v>183</v>
      </c>
    </row>
    <row r="66" ht="13.5" spans="1:16">
      <c r="A66" s="11" t="s">
        <v>305</v>
      </c>
      <c r="B66" s="11" t="s">
        <v>306</v>
      </c>
      <c r="C66" s="12">
        <v>5.5</v>
      </c>
      <c r="D66" s="13" t="s">
        <v>307</v>
      </c>
      <c r="E66" s="13" t="s">
        <v>308</v>
      </c>
      <c r="F66" s="13" t="s">
        <v>309</v>
      </c>
      <c r="G66" s="13" t="s">
        <v>310</v>
      </c>
      <c r="H66" s="13" t="s">
        <v>311</v>
      </c>
      <c r="I66" s="13" t="s">
        <v>176</v>
      </c>
      <c r="J66" s="13" t="s">
        <v>177</v>
      </c>
      <c r="K66" s="13" t="s">
        <v>312</v>
      </c>
      <c r="L66" s="21" t="s">
        <v>222</v>
      </c>
      <c r="M66" s="21" t="s">
        <v>198</v>
      </c>
      <c r="N66" s="21" t="s">
        <v>281</v>
      </c>
      <c r="O66" s="21" t="s">
        <v>182</v>
      </c>
      <c r="P66" s="21" t="s">
        <v>183</v>
      </c>
    </row>
    <row r="67" ht="13.5" spans="1:16">
      <c r="A67" s="11"/>
      <c r="B67" s="11"/>
      <c r="C67" s="12"/>
      <c r="D67" s="13"/>
      <c r="E67" s="13"/>
      <c r="F67" s="13"/>
      <c r="G67" s="13"/>
      <c r="H67" s="13"/>
      <c r="I67" s="13"/>
      <c r="J67" s="13" t="s">
        <v>184</v>
      </c>
      <c r="K67" s="13" t="s">
        <v>313</v>
      </c>
      <c r="L67" s="21" t="s">
        <v>179</v>
      </c>
      <c r="M67" s="21" t="s">
        <v>314</v>
      </c>
      <c r="N67" s="21" t="s">
        <v>281</v>
      </c>
      <c r="O67" s="21" t="s">
        <v>182</v>
      </c>
      <c r="P67" s="21" t="s">
        <v>183</v>
      </c>
    </row>
    <row r="68" ht="13.5" spans="1:16">
      <c r="A68" s="11"/>
      <c r="B68" s="11"/>
      <c r="C68" s="12"/>
      <c r="D68" s="13"/>
      <c r="E68" s="13"/>
      <c r="F68" s="13"/>
      <c r="G68" s="13"/>
      <c r="H68" s="13"/>
      <c r="I68" s="13"/>
      <c r="J68" s="13" t="s">
        <v>190</v>
      </c>
      <c r="K68" s="13" t="s">
        <v>315</v>
      </c>
      <c r="L68" s="21" t="s">
        <v>179</v>
      </c>
      <c r="M68" s="21" t="s">
        <v>314</v>
      </c>
      <c r="N68" s="21" t="s">
        <v>281</v>
      </c>
      <c r="O68" s="21" t="s">
        <v>182</v>
      </c>
      <c r="P68" s="21" t="s">
        <v>183</v>
      </c>
    </row>
    <row r="69" ht="13.5" spans="1:16">
      <c r="A69" s="11"/>
      <c r="B69" s="11"/>
      <c r="C69" s="12"/>
      <c r="D69" s="13"/>
      <c r="E69" s="13"/>
      <c r="F69" s="13"/>
      <c r="G69" s="13"/>
      <c r="H69" s="13"/>
      <c r="I69" s="13"/>
      <c r="J69" s="13" t="s">
        <v>193</v>
      </c>
      <c r="K69" s="13" t="s">
        <v>316</v>
      </c>
      <c r="L69" s="21" t="s">
        <v>179</v>
      </c>
      <c r="M69" s="21" t="s">
        <v>314</v>
      </c>
      <c r="N69" s="21" t="s">
        <v>281</v>
      </c>
      <c r="O69" s="21" t="s">
        <v>182</v>
      </c>
      <c r="P69" s="21" t="s">
        <v>183</v>
      </c>
    </row>
    <row r="70" ht="27" spans="1:16">
      <c r="A70" s="11"/>
      <c r="B70" s="11"/>
      <c r="C70" s="12"/>
      <c r="D70" s="13"/>
      <c r="E70" s="13"/>
      <c r="F70" s="13"/>
      <c r="G70" s="13"/>
      <c r="H70" s="13"/>
      <c r="I70" s="13" t="s">
        <v>195</v>
      </c>
      <c r="J70" s="13" t="s">
        <v>196</v>
      </c>
      <c r="K70" s="13" t="s">
        <v>317</v>
      </c>
      <c r="L70" s="21" t="s">
        <v>179</v>
      </c>
      <c r="M70" s="21" t="s">
        <v>318</v>
      </c>
      <c r="N70" s="21" t="s">
        <v>281</v>
      </c>
      <c r="O70" s="21" t="s">
        <v>209</v>
      </c>
      <c r="P70" s="21" t="s">
        <v>183</v>
      </c>
    </row>
    <row r="71" ht="13.5" spans="1:16">
      <c r="A71" s="11"/>
      <c r="B71" s="11"/>
      <c r="C71" s="12"/>
      <c r="D71" s="13"/>
      <c r="E71" s="13"/>
      <c r="F71" s="13"/>
      <c r="G71" s="13"/>
      <c r="H71" s="13"/>
      <c r="I71" s="13" t="s">
        <v>199</v>
      </c>
      <c r="J71" s="13" t="s">
        <v>200</v>
      </c>
      <c r="K71" s="13" t="s">
        <v>319</v>
      </c>
      <c r="L71" s="21" t="s">
        <v>179</v>
      </c>
      <c r="M71" s="21" t="s">
        <v>318</v>
      </c>
      <c r="N71" s="21" t="s">
        <v>281</v>
      </c>
      <c r="O71" s="21" t="s">
        <v>209</v>
      </c>
      <c r="P71" s="21" t="s">
        <v>183</v>
      </c>
    </row>
    <row r="72" ht="13.5" spans="1:16">
      <c r="A72" s="11" t="s">
        <v>320</v>
      </c>
      <c r="B72" s="11" t="s">
        <v>306</v>
      </c>
      <c r="C72" s="12">
        <v>14</v>
      </c>
      <c r="D72" s="13" t="s">
        <v>321</v>
      </c>
      <c r="E72" s="13" t="s">
        <v>322</v>
      </c>
      <c r="F72" s="13" t="s">
        <v>323</v>
      </c>
      <c r="G72" s="13" t="s">
        <v>324</v>
      </c>
      <c r="H72" s="14" t="s">
        <v>175</v>
      </c>
      <c r="I72" s="13" t="s">
        <v>176</v>
      </c>
      <c r="J72" s="13" t="s">
        <v>177</v>
      </c>
      <c r="K72" s="13" t="s">
        <v>325</v>
      </c>
      <c r="L72" s="21" t="s">
        <v>222</v>
      </c>
      <c r="M72" s="21" t="s">
        <v>314</v>
      </c>
      <c r="N72" s="21" t="s">
        <v>227</v>
      </c>
      <c r="O72" s="21" t="s">
        <v>182</v>
      </c>
      <c r="P72" s="21" t="s">
        <v>183</v>
      </c>
    </row>
    <row r="73" ht="13.5" spans="1:16">
      <c r="A73" s="11"/>
      <c r="B73" s="11"/>
      <c r="C73" s="12"/>
      <c r="D73" s="13"/>
      <c r="E73" s="13"/>
      <c r="F73" s="13"/>
      <c r="G73" s="13"/>
      <c r="H73" s="14"/>
      <c r="I73" s="13"/>
      <c r="J73" s="13" t="s">
        <v>184</v>
      </c>
      <c r="K73" s="13" t="s">
        <v>326</v>
      </c>
      <c r="L73" s="21" t="s">
        <v>179</v>
      </c>
      <c r="M73" s="21" t="s">
        <v>213</v>
      </c>
      <c r="N73" s="21" t="s">
        <v>227</v>
      </c>
      <c r="O73" s="21" t="s">
        <v>182</v>
      </c>
      <c r="P73" s="21" t="s">
        <v>183</v>
      </c>
    </row>
    <row r="74" ht="13.5" spans="1:16">
      <c r="A74" s="11"/>
      <c r="B74" s="11"/>
      <c r="C74" s="12"/>
      <c r="D74" s="13"/>
      <c r="E74" s="13"/>
      <c r="F74" s="13"/>
      <c r="G74" s="13"/>
      <c r="H74" s="14"/>
      <c r="I74" s="13"/>
      <c r="J74" s="13" t="s">
        <v>190</v>
      </c>
      <c r="K74" s="13" t="s">
        <v>327</v>
      </c>
      <c r="L74" s="21" t="s">
        <v>179</v>
      </c>
      <c r="M74" s="21" t="s">
        <v>213</v>
      </c>
      <c r="N74" s="21" t="s">
        <v>227</v>
      </c>
      <c r="O74" s="21" t="s">
        <v>182</v>
      </c>
      <c r="P74" s="21" t="s">
        <v>183</v>
      </c>
    </row>
    <row r="75" ht="13.5" spans="1:16">
      <c r="A75" s="11"/>
      <c r="B75" s="11"/>
      <c r="C75" s="12"/>
      <c r="D75" s="13"/>
      <c r="E75" s="13"/>
      <c r="F75" s="13"/>
      <c r="G75" s="13"/>
      <c r="H75" s="14"/>
      <c r="I75" s="13"/>
      <c r="J75" s="13" t="s">
        <v>193</v>
      </c>
      <c r="K75" s="13" t="s">
        <v>328</v>
      </c>
      <c r="L75" s="21" t="s">
        <v>179</v>
      </c>
      <c r="M75" s="21" t="s">
        <v>213</v>
      </c>
      <c r="N75" s="21" t="s">
        <v>227</v>
      </c>
      <c r="O75" s="21" t="s">
        <v>182</v>
      </c>
      <c r="P75" s="21" t="s">
        <v>183</v>
      </c>
    </row>
    <row r="76" ht="27" spans="1:16">
      <c r="A76" s="11"/>
      <c r="B76" s="11"/>
      <c r="C76" s="12"/>
      <c r="D76" s="13"/>
      <c r="E76" s="13"/>
      <c r="F76" s="13"/>
      <c r="G76" s="13"/>
      <c r="H76" s="14"/>
      <c r="I76" s="13" t="s">
        <v>195</v>
      </c>
      <c r="J76" s="13" t="s">
        <v>196</v>
      </c>
      <c r="K76" s="13" t="s">
        <v>197</v>
      </c>
      <c r="L76" s="21" t="s">
        <v>179</v>
      </c>
      <c r="M76" s="21" t="s">
        <v>318</v>
      </c>
      <c r="N76" s="21" t="s">
        <v>329</v>
      </c>
      <c r="O76" s="21" t="s">
        <v>294</v>
      </c>
      <c r="P76" s="21" t="s">
        <v>183</v>
      </c>
    </row>
    <row r="77" ht="13.5" spans="1:16">
      <c r="A77" s="11"/>
      <c r="B77" s="11"/>
      <c r="C77" s="12"/>
      <c r="D77" s="13"/>
      <c r="E77" s="13"/>
      <c r="F77" s="13"/>
      <c r="G77" s="13"/>
      <c r="H77" s="14"/>
      <c r="I77" s="13" t="s">
        <v>199</v>
      </c>
      <c r="J77" s="13" t="s">
        <v>200</v>
      </c>
      <c r="K77" s="13" t="s">
        <v>330</v>
      </c>
      <c r="L77" s="21" t="s">
        <v>179</v>
      </c>
      <c r="M77" s="21" t="s">
        <v>318</v>
      </c>
      <c r="N77" s="21" t="s">
        <v>329</v>
      </c>
      <c r="O77" s="21" t="s">
        <v>182</v>
      </c>
      <c r="P77" s="21" t="s">
        <v>183</v>
      </c>
    </row>
    <row r="78" ht="13.5" spans="1:16">
      <c r="A78" s="11" t="s">
        <v>331</v>
      </c>
      <c r="B78" s="11" t="s">
        <v>306</v>
      </c>
      <c r="C78" s="12">
        <v>15</v>
      </c>
      <c r="D78" s="13" t="s">
        <v>332</v>
      </c>
      <c r="E78" s="13" t="s">
        <v>333</v>
      </c>
      <c r="F78" s="13" t="s">
        <v>334</v>
      </c>
      <c r="G78" s="13" t="s">
        <v>335</v>
      </c>
      <c r="H78" s="14" t="s">
        <v>175</v>
      </c>
      <c r="I78" s="13" t="s">
        <v>176</v>
      </c>
      <c r="J78" s="13" t="s">
        <v>177</v>
      </c>
      <c r="K78" s="13" t="s">
        <v>336</v>
      </c>
      <c r="L78" s="21" t="s">
        <v>222</v>
      </c>
      <c r="M78" s="21" t="s">
        <v>318</v>
      </c>
      <c r="N78" s="21" t="s">
        <v>227</v>
      </c>
      <c r="O78" s="21" t="s">
        <v>189</v>
      </c>
      <c r="P78" s="21" t="s">
        <v>183</v>
      </c>
    </row>
    <row r="79" ht="13.5" spans="1:16">
      <c r="A79" s="11"/>
      <c r="B79" s="11"/>
      <c r="C79" s="12"/>
      <c r="D79" s="13"/>
      <c r="E79" s="13"/>
      <c r="F79" s="13"/>
      <c r="G79" s="13"/>
      <c r="H79" s="14"/>
      <c r="I79" s="13"/>
      <c r="J79" s="13" t="s">
        <v>184</v>
      </c>
      <c r="K79" s="13" t="s">
        <v>337</v>
      </c>
      <c r="L79" s="21" t="s">
        <v>179</v>
      </c>
      <c r="M79" s="21" t="s">
        <v>314</v>
      </c>
      <c r="N79" s="21" t="s">
        <v>227</v>
      </c>
      <c r="O79" s="21" t="s">
        <v>189</v>
      </c>
      <c r="P79" s="21" t="s">
        <v>183</v>
      </c>
    </row>
    <row r="80" ht="13.5" spans="1:16">
      <c r="A80" s="11"/>
      <c r="B80" s="11"/>
      <c r="C80" s="12"/>
      <c r="D80" s="13"/>
      <c r="E80" s="13"/>
      <c r="F80" s="13"/>
      <c r="G80" s="13"/>
      <c r="H80" s="14"/>
      <c r="I80" s="13"/>
      <c r="J80" s="13" t="s">
        <v>190</v>
      </c>
      <c r="K80" s="13" t="s">
        <v>338</v>
      </c>
      <c r="L80" s="21" t="s">
        <v>179</v>
      </c>
      <c r="M80" s="21" t="s">
        <v>314</v>
      </c>
      <c r="N80" s="21" t="s">
        <v>227</v>
      </c>
      <c r="O80" s="21" t="s">
        <v>182</v>
      </c>
      <c r="P80" s="21" t="s">
        <v>183</v>
      </c>
    </row>
    <row r="81" ht="13.5" spans="1:16">
      <c r="A81" s="11"/>
      <c r="B81" s="11"/>
      <c r="C81" s="12"/>
      <c r="D81" s="13"/>
      <c r="E81" s="13"/>
      <c r="F81" s="13"/>
      <c r="G81" s="13"/>
      <c r="H81" s="14"/>
      <c r="I81" s="13"/>
      <c r="J81" s="13" t="s">
        <v>193</v>
      </c>
      <c r="K81" s="13" t="s">
        <v>339</v>
      </c>
      <c r="L81" s="21" t="s">
        <v>179</v>
      </c>
      <c r="M81" s="21" t="s">
        <v>314</v>
      </c>
      <c r="N81" s="21" t="s">
        <v>227</v>
      </c>
      <c r="O81" s="21" t="s">
        <v>182</v>
      </c>
      <c r="P81" s="21" t="s">
        <v>183</v>
      </c>
    </row>
    <row r="82" ht="27" spans="1:16">
      <c r="A82" s="11"/>
      <c r="B82" s="11"/>
      <c r="C82" s="12"/>
      <c r="D82" s="13"/>
      <c r="E82" s="13"/>
      <c r="F82" s="13"/>
      <c r="G82" s="13"/>
      <c r="H82" s="14"/>
      <c r="I82" s="13" t="s">
        <v>195</v>
      </c>
      <c r="J82" s="13" t="s">
        <v>196</v>
      </c>
      <c r="K82" s="13" t="s">
        <v>340</v>
      </c>
      <c r="L82" s="21" t="s">
        <v>179</v>
      </c>
      <c r="M82" s="21" t="s">
        <v>318</v>
      </c>
      <c r="N82" s="21" t="s">
        <v>329</v>
      </c>
      <c r="O82" s="21" t="s">
        <v>189</v>
      </c>
      <c r="P82" s="21" t="s">
        <v>183</v>
      </c>
    </row>
    <row r="83" ht="13.5" spans="1:16">
      <c r="A83" s="11"/>
      <c r="B83" s="11"/>
      <c r="C83" s="12"/>
      <c r="D83" s="13"/>
      <c r="E83" s="13"/>
      <c r="F83" s="13"/>
      <c r="G83" s="13"/>
      <c r="H83" s="14"/>
      <c r="I83" s="13" t="s">
        <v>199</v>
      </c>
      <c r="J83" s="13" t="s">
        <v>270</v>
      </c>
      <c r="K83" s="13" t="s">
        <v>341</v>
      </c>
      <c r="L83" s="21" t="s">
        <v>179</v>
      </c>
      <c r="M83" s="21" t="s">
        <v>318</v>
      </c>
      <c r="N83" s="21" t="s">
        <v>329</v>
      </c>
      <c r="O83" s="21" t="s">
        <v>189</v>
      </c>
      <c r="P83" s="21" t="s">
        <v>183</v>
      </c>
    </row>
    <row r="84" ht="13.5" spans="1:16">
      <c r="A84" s="11" t="s">
        <v>342</v>
      </c>
      <c r="B84" s="11" t="s">
        <v>306</v>
      </c>
      <c r="C84" s="12">
        <v>140</v>
      </c>
      <c r="D84" s="13" t="s">
        <v>343</v>
      </c>
      <c r="E84" s="13" t="s">
        <v>344</v>
      </c>
      <c r="F84" s="13" t="s">
        <v>345</v>
      </c>
      <c r="G84" s="13" t="s">
        <v>346</v>
      </c>
      <c r="H84" s="13" t="s">
        <v>347</v>
      </c>
      <c r="I84" s="13" t="s">
        <v>176</v>
      </c>
      <c r="J84" s="13" t="s">
        <v>177</v>
      </c>
      <c r="K84" s="13" t="s">
        <v>348</v>
      </c>
      <c r="L84" s="21" t="s">
        <v>222</v>
      </c>
      <c r="M84" s="21" t="s">
        <v>314</v>
      </c>
      <c r="N84" s="21" t="s">
        <v>268</v>
      </c>
      <c r="O84" s="21" t="s">
        <v>182</v>
      </c>
      <c r="P84" s="21" t="s">
        <v>183</v>
      </c>
    </row>
    <row r="85" ht="13.5" spans="1:16">
      <c r="A85" s="11"/>
      <c r="B85" s="11"/>
      <c r="C85" s="12"/>
      <c r="D85" s="13"/>
      <c r="E85" s="13"/>
      <c r="F85" s="13"/>
      <c r="G85" s="13"/>
      <c r="H85" s="13"/>
      <c r="I85" s="13"/>
      <c r="J85" s="13" t="s">
        <v>184</v>
      </c>
      <c r="K85" s="13" t="s">
        <v>349</v>
      </c>
      <c r="L85" s="21" t="s">
        <v>179</v>
      </c>
      <c r="M85" s="21" t="s">
        <v>213</v>
      </c>
      <c r="N85" s="21" t="s">
        <v>268</v>
      </c>
      <c r="O85" s="21" t="s">
        <v>182</v>
      </c>
      <c r="P85" s="21" t="s">
        <v>183</v>
      </c>
    </row>
    <row r="86" ht="13.5" spans="1:16">
      <c r="A86" s="11"/>
      <c r="B86" s="11"/>
      <c r="C86" s="12"/>
      <c r="D86" s="13"/>
      <c r="E86" s="13"/>
      <c r="F86" s="13"/>
      <c r="G86" s="13"/>
      <c r="H86" s="13"/>
      <c r="I86" s="13"/>
      <c r="J86" s="13" t="s">
        <v>190</v>
      </c>
      <c r="K86" s="13" t="s">
        <v>350</v>
      </c>
      <c r="L86" s="21" t="s">
        <v>179</v>
      </c>
      <c r="M86" s="21" t="s">
        <v>213</v>
      </c>
      <c r="N86" s="21" t="s">
        <v>268</v>
      </c>
      <c r="O86" s="21" t="s">
        <v>182</v>
      </c>
      <c r="P86" s="21" t="s">
        <v>183</v>
      </c>
    </row>
    <row r="87" ht="13.5" spans="1:16">
      <c r="A87" s="11"/>
      <c r="B87" s="11"/>
      <c r="C87" s="12"/>
      <c r="D87" s="13"/>
      <c r="E87" s="13"/>
      <c r="F87" s="13"/>
      <c r="G87" s="13"/>
      <c r="H87" s="13"/>
      <c r="I87" s="13"/>
      <c r="J87" s="13" t="s">
        <v>193</v>
      </c>
      <c r="K87" s="13" t="s">
        <v>351</v>
      </c>
      <c r="L87" s="21" t="s">
        <v>179</v>
      </c>
      <c r="M87" s="21" t="s">
        <v>213</v>
      </c>
      <c r="N87" s="21" t="s">
        <v>268</v>
      </c>
      <c r="O87" s="21" t="s">
        <v>182</v>
      </c>
      <c r="P87" s="21" t="s">
        <v>183</v>
      </c>
    </row>
    <row r="88" ht="27" spans="1:16">
      <c r="A88" s="11"/>
      <c r="B88" s="11"/>
      <c r="C88" s="12"/>
      <c r="D88" s="13"/>
      <c r="E88" s="13"/>
      <c r="F88" s="13"/>
      <c r="G88" s="13"/>
      <c r="H88" s="13"/>
      <c r="I88" s="13" t="s">
        <v>195</v>
      </c>
      <c r="J88" s="13" t="s">
        <v>196</v>
      </c>
      <c r="K88" s="13" t="s">
        <v>352</v>
      </c>
      <c r="L88" s="21" t="s">
        <v>179</v>
      </c>
      <c r="M88" s="21" t="s">
        <v>318</v>
      </c>
      <c r="N88" s="21" t="s">
        <v>329</v>
      </c>
      <c r="O88" s="21" t="s">
        <v>182</v>
      </c>
      <c r="P88" s="21" t="s">
        <v>183</v>
      </c>
    </row>
    <row r="89" ht="13.5" spans="1:16">
      <c r="A89" s="11"/>
      <c r="B89" s="11"/>
      <c r="C89" s="12"/>
      <c r="D89" s="13"/>
      <c r="E89" s="13"/>
      <c r="F89" s="13"/>
      <c r="G89" s="13"/>
      <c r="H89" s="13"/>
      <c r="I89" s="13" t="s">
        <v>199</v>
      </c>
      <c r="J89" s="13" t="s">
        <v>270</v>
      </c>
      <c r="K89" s="13" t="s">
        <v>353</v>
      </c>
      <c r="L89" s="21" t="s">
        <v>179</v>
      </c>
      <c r="M89" s="21" t="s">
        <v>318</v>
      </c>
      <c r="N89" s="21" t="s">
        <v>329</v>
      </c>
      <c r="O89" s="21" t="s">
        <v>294</v>
      </c>
      <c r="P89" s="21" t="s">
        <v>183</v>
      </c>
    </row>
    <row r="90" ht="13.5" spans="1:16">
      <c r="A90" s="11" t="s">
        <v>354</v>
      </c>
      <c r="B90" s="11" t="s">
        <v>355</v>
      </c>
      <c r="C90" s="12">
        <v>20</v>
      </c>
      <c r="D90" s="13" t="s">
        <v>356</v>
      </c>
      <c r="E90" s="13" t="s">
        <v>357</v>
      </c>
      <c r="F90" s="13" t="s">
        <v>358</v>
      </c>
      <c r="G90" s="14" t="s">
        <v>175</v>
      </c>
      <c r="H90" s="14" t="s">
        <v>175</v>
      </c>
      <c r="I90" s="13" t="s">
        <v>176</v>
      </c>
      <c r="J90" s="13" t="s">
        <v>177</v>
      </c>
      <c r="K90" s="13" t="s">
        <v>359</v>
      </c>
      <c r="L90" s="21" t="s">
        <v>222</v>
      </c>
      <c r="M90" s="21" t="s">
        <v>187</v>
      </c>
      <c r="N90" s="21" t="s">
        <v>188</v>
      </c>
      <c r="O90" s="21" t="s">
        <v>360</v>
      </c>
      <c r="P90" s="21" t="s">
        <v>183</v>
      </c>
    </row>
    <row r="91" ht="13.5" spans="1:16">
      <c r="A91" s="11"/>
      <c r="B91" s="11"/>
      <c r="C91" s="12"/>
      <c r="D91" s="13"/>
      <c r="E91" s="13"/>
      <c r="F91" s="13"/>
      <c r="G91" s="14"/>
      <c r="H91" s="14"/>
      <c r="I91" s="13"/>
      <c r="J91" s="13" t="s">
        <v>184</v>
      </c>
      <c r="K91" s="13" t="s">
        <v>361</v>
      </c>
      <c r="L91" s="21" t="s">
        <v>179</v>
      </c>
      <c r="M91" s="21" t="s">
        <v>187</v>
      </c>
      <c r="N91" s="21" t="s">
        <v>188</v>
      </c>
      <c r="O91" s="21" t="s">
        <v>360</v>
      </c>
      <c r="P91" s="21" t="s">
        <v>183</v>
      </c>
    </row>
    <row r="92" ht="13.5" spans="1:16">
      <c r="A92" s="11"/>
      <c r="B92" s="11"/>
      <c r="C92" s="12"/>
      <c r="D92" s="13"/>
      <c r="E92" s="13"/>
      <c r="F92" s="13"/>
      <c r="G92" s="14"/>
      <c r="H92" s="14"/>
      <c r="I92" s="13"/>
      <c r="J92" s="13" t="s">
        <v>190</v>
      </c>
      <c r="K92" s="13" t="s">
        <v>356</v>
      </c>
      <c r="L92" s="21" t="s">
        <v>179</v>
      </c>
      <c r="M92" s="21" t="s">
        <v>362</v>
      </c>
      <c r="N92" s="21" t="s">
        <v>363</v>
      </c>
      <c r="O92" s="21" t="s">
        <v>182</v>
      </c>
      <c r="P92" s="21" t="s">
        <v>183</v>
      </c>
    </row>
    <row r="93" ht="13.5" spans="1:16">
      <c r="A93" s="11"/>
      <c r="B93" s="11"/>
      <c r="C93" s="12"/>
      <c r="D93" s="13"/>
      <c r="E93" s="13"/>
      <c r="F93" s="13"/>
      <c r="G93" s="14"/>
      <c r="H93" s="14"/>
      <c r="I93" s="13"/>
      <c r="J93" s="13" t="s">
        <v>193</v>
      </c>
      <c r="K93" s="13" t="s">
        <v>357</v>
      </c>
      <c r="L93" s="21" t="s">
        <v>179</v>
      </c>
      <c r="M93" s="21" t="s">
        <v>314</v>
      </c>
      <c r="N93" s="21" t="s">
        <v>188</v>
      </c>
      <c r="O93" s="21" t="s">
        <v>182</v>
      </c>
      <c r="P93" s="21" t="s">
        <v>183</v>
      </c>
    </row>
    <row r="94" ht="94.5" spans="1:16">
      <c r="A94" s="11"/>
      <c r="B94" s="11"/>
      <c r="C94" s="12"/>
      <c r="D94" s="13"/>
      <c r="E94" s="13"/>
      <c r="F94" s="13"/>
      <c r="G94" s="14"/>
      <c r="H94" s="14"/>
      <c r="I94" s="13" t="s">
        <v>195</v>
      </c>
      <c r="J94" s="13" t="s">
        <v>196</v>
      </c>
      <c r="K94" s="13" t="s">
        <v>364</v>
      </c>
      <c r="L94" s="21" t="s">
        <v>179</v>
      </c>
      <c r="M94" s="21" t="s">
        <v>213</v>
      </c>
      <c r="N94" s="21" t="s">
        <v>188</v>
      </c>
      <c r="O94" s="21" t="s">
        <v>209</v>
      </c>
      <c r="P94" s="21" t="s">
        <v>183</v>
      </c>
    </row>
    <row r="95" ht="13.5" spans="1:16">
      <c r="A95" s="11"/>
      <c r="B95" s="11"/>
      <c r="C95" s="12"/>
      <c r="D95" s="13"/>
      <c r="E95" s="13"/>
      <c r="F95" s="13"/>
      <c r="G95" s="14"/>
      <c r="H95" s="14"/>
      <c r="I95" s="13" t="s">
        <v>199</v>
      </c>
      <c r="J95" s="13" t="s">
        <v>200</v>
      </c>
      <c r="K95" s="13" t="s">
        <v>365</v>
      </c>
      <c r="L95" s="21" t="s">
        <v>179</v>
      </c>
      <c r="M95" s="21" t="s">
        <v>366</v>
      </c>
      <c r="N95" s="21" t="s">
        <v>239</v>
      </c>
      <c r="O95" s="21" t="s">
        <v>367</v>
      </c>
      <c r="P95" s="21" t="s">
        <v>183</v>
      </c>
    </row>
    <row r="96" ht="13.5" spans="1:16">
      <c r="A96" s="11" t="s">
        <v>368</v>
      </c>
      <c r="B96" s="11" t="s">
        <v>355</v>
      </c>
      <c r="C96" s="12">
        <v>180</v>
      </c>
      <c r="D96" s="13" t="s">
        <v>369</v>
      </c>
      <c r="E96" s="14" t="s">
        <v>175</v>
      </c>
      <c r="F96" s="14" t="s">
        <v>175</v>
      </c>
      <c r="G96" s="14" t="s">
        <v>175</v>
      </c>
      <c r="H96" s="14" t="s">
        <v>175</v>
      </c>
      <c r="I96" s="13" t="s">
        <v>176</v>
      </c>
      <c r="J96" s="13" t="s">
        <v>177</v>
      </c>
      <c r="K96" s="13" t="s">
        <v>370</v>
      </c>
      <c r="L96" s="21" t="s">
        <v>222</v>
      </c>
      <c r="M96" s="21" t="s">
        <v>187</v>
      </c>
      <c r="N96" s="21" t="s">
        <v>188</v>
      </c>
      <c r="O96" s="21" t="s">
        <v>360</v>
      </c>
      <c r="P96" s="21" t="s">
        <v>183</v>
      </c>
    </row>
    <row r="97" ht="13.5" spans="1:16">
      <c r="A97" s="11"/>
      <c r="B97" s="11"/>
      <c r="C97" s="12"/>
      <c r="D97" s="13"/>
      <c r="E97" s="14"/>
      <c r="F97" s="14"/>
      <c r="G97" s="14"/>
      <c r="H97" s="14"/>
      <c r="I97" s="13"/>
      <c r="J97" s="13" t="s">
        <v>184</v>
      </c>
      <c r="K97" s="13" t="s">
        <v>361</v>
      </c>
      <c r="L97" s="21" t="s">
        <v>222</v>
      </c>
      <c r="M97" s="21" t="s">
        <v>187</v>
      </c>
      <c r="N97" s="21" t="s">
        <v>188</v>
      </c>
      <c r="O97" s="21" t="s">
        <v>360</v>
      </c>
      <c r="P97" s="21" t="s">
        <v>183</v>
      </c>
    </row>
    <row r="98" ht="13.5" spans="1:16">
      <c r="A98" s="11"/>
      <c r="B98" s="11"/>
      <c r="C98" s="12"/>
      <c r="D98" s="13"/>
      <c r="E98" s="14"/>
      <c r="F98" s="14"/>
      <c r="G98" s="14"/>
      <c r="H98" s="14"/>
      <c r="I98" s="13"/>
      <c r="J98" s="13" t="s">
        <v>190</v>
      </c>
      <c r="K98" s="13" t="s">
        <v>369</v>
      </c>
      <c r="L98" s="21" t="s">
        <v>222</v>
      </c>
      <c r="M98" s="21" t="s">
        <v>371</v>
      </c>
      <c r="N98" s="21" t="s">
        <v>363</v>
      </c>
      <c r="O98" s="21" t="s">
        <v>182</v>
      </c>
      <c r="P98" s="21" t="s">
        <v>183</v>
      </c>
    </row>
    <row r="99" ht="13.5" spans="1:16">
      <c r="A99" s="11"/>
      <c r="B99" s="11"/>
      <c r="C99" s="12"/>
      <c r="D99" s="13"/>
      <c r="E99" s="14"/>
      <c r="F99" s="14"/>
      <c r="G99" s="14"/>
      <c r="H99" s="14"/>
      <c r="I99" s="13"/>
      <c r="J99" s="13" t="s">
        <v>193</v>
      </c>
      <c r="K99" s="13" t="s">
        <v>372</v>
      </c>
      <c r="L99" s="21" t="s">
        <v>222</v>
      </c>
      <c r="M99" s="21" t="s">
        <v>187</v>
      </c>
      <c r="N99" s="21" t="s">
        <v>188</v>
      </c>
      <c r="O99" s="21" t="s">
        <v>182</v>
      </c>
      <c r="P99" s="21" t="s">
        <v>183</v>
      </c>
    </row>
    <row r="100" ht="27" spans="1:16">
      <c r="A100" s="11"/>
      <c r="B100" s="11"/>
      <c r="C100" s="12"/>
      <c r="D100" s="13"/>
      <c r="E100" s="14"/>
      <c r="F100" s="14"/>
      <c r="G100" s="14"/>
      <c r="H100" s="14"/>
      <c r="I100" s="13" t="s">
        <v>195</v>
      </c>
      <c r="J100" s="13" t="s">
        <v>196</v>
      </c>
      <c r="K100" s="13" t="s">
        <v>373</v>
      </c>
      <c r="L100" s="21" t="s">
        <v>179</v>
      </c>
      <c r="M100" s="21" t="s">
        <v>314</v>
      </c>
      <c r="N100" s="21" t="s">
        <v>188</v>
      </c>
      <c r="O100" s="21" t="s">
        <v>209</v>
      </c>
      <c r="P100" s="21" t="s">
        <v>183</v>
      </c>
    </row>
    <row r="101" ht="13.5" spans="1:16">
      <c r="A101" s="11"/>
      <c r="B101" s="11"/>
      <c r="C101" s="12"/>
      <c r="D101" s="13"/>
      <c r="E101" s="14"/>
      <c r="F101" s="14"/>
      <c r="G101" s="14"/>
      <c r="H101" s="14"/>
      <c r="I101" s="13" t="s">
        <v>199</v>
      </c>
      <c r="J101" s="13" t="s">
        <v>200</v>
      </c>
      <c r="K101" s="13" t="s">
        <v>369</v>
      </c>
      <c r="L101" s="21" t="s">
        <v>222</v>
      </c>
      <c r="M101" s="21" t="s">
        <v>187</v>
      </c>
      <c r="N101" s="21" t="s">
        <v>188</v>
      </c>
      <c r="O101" s="21" t="s">
        <v>367</v>
      </c>
      <c r="P101" s="21" t="s">
        <v>183</v>
      </c>
    </row>
  </sheetData>
  <mergeCells count="158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59"/>
    <mergeCell ref="A60:A65"/>
    <mergeCell ref="A66:A71"/>
    <mergeCell ref="A72:A77"/>
    <mergeCell ref="A78:A83"/>
    <mergeCell ref="A84:A89"/>
    <mergeCell ref="A90:A95"/>
    <mergeCell ref="A96:A101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59"/>
    <mergeCell ref="B60:B65"/>
    <mergeCell ref="B66:B71"/>
    <mergeCell ref="B72:B77"/>
    <mergeCell ref="B78:B83"/>
    <mergeCell ref="B84:B89"/>
    <mergeCell ref="B90:B95"/>
    <mergeCell ref="B96:B101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59"/>
    <mergeCell ref="C60:C65"/>
    <mergeCell ref="C66:C71"/>
    <mergeCell ref="C72:C77"/>
    <mergeCell ref="C78:C83"/>
    <mergeCell ref="C84:C89"/>
    <mergeCell ref="C90:C95"/>
    <mergeCell ref="C96:C101"/>
    <mergeCell ref="D7:D12"/>
    <mergeCell ref="D13:D18"/>
    <mergeCell ref="D19:D24"/>
    <mergeCell ref="D25:D30"/>
    <mergeCell ref="D31:D36"/>
    <mergeCell ref="D37:D42"/>
    <mergeCell ref="D43:D48"/>
    <mergeCell ref="D49:D54"/>
    <mergeCell ref="D55:D59"/>
    <mergeCell ref="D60:D65"/>
    <mergeCell ref="D66:D71"/>
    <mergeCell ref="D72:D77"/>
    <mergeCell ref="D78:D83"/>
    <mergeCell ref="D84:D89"/>
    <mergeCell ref="D90:D95"/>
    <mergeCell ref="D96:D101"/>
    <mergeCell ref="E7:E12"/>
    <mergeCell ref="E13:E18"/>
    <mergeCell ref="E19:E24"/>
    <mergeCell ref="E25:E30"/>
    <mergeCell ref="E31:E36"/>
    <mergeCell ref="E37:E42"/>
    <mergeCell ref="E43:E48"/>
    <mergeCell ref="E49:E54"/>
    <mergeCell ref="E55:E59"/>
    <mergeCell ref="E60:E65"/>
    <mergeCell ref="E66:E71"/>
    <mergeCell ref="E72:E77"/>
    <mergeCell ref="E78:E83"/>
    <mergeCell ref="E84:E89"/>
    <mergeCell ref="E90:E95"/>
    <mergeCell ref="E96:E101"/>
    <mergeCell ref="F7:F12"/>
    <mergeCell ref="F13:F18"/>
    <mergeCell ref="F19:F24"/>
    <mergeCell ref="F25:F30"/>
    <mergeCell ref="F31:F36"/>
    <mergeCell ref="F37:F42"/>
    <mergeCell ref="F43:F48"/>
    <mergeCell ref="F49:F54"/>
    <mergeCell ref="F55:F59"/>
    <mergeCell ref="F60:F65"/>
    <mergeCell ref="F66:F71"/>
    <mergeCell ref="F72:F77"/>
    <mergeCell ref="F78:F83"/>
    <mergeCell ref="F84:F89"/>
    <mergeCell ref="F90:F95"/>
    <mergeCell ref="F96:F101"/>
    <mergeCell ref="G7:G12"/>
    <mergeCell ref="G13:G18"/>
    <mergeCell ref="G19:G24"/>
    <mergeCell ref="G25:G30"/>
    <mergeCell ref="G31:G36"/>
    <mergeCell ref="G37:G42"/>
    <mergeCell ref="G43:G48"/>
    <mergeCell ref="G49:G54"/>
    <mergeCell ref="G55:G59"/>
    <mergeCell ref="G60:G65"/>
    <mergeCell ref="G66:G71"/>
    <mergeCell ref="G72:G77"/>
    <mergeCell ref="G78:G83"/>
    <mergeCell ref="G84:G89"/>
    <mergeCell ref="G90:G95"/>
    <mergeCell ref="G96:G101"/>
    <mergeCell ref="H7:H12"/>
    <mergeCell ref="H13:H18"/>
    <mergeCell ref="H19:H24"/>
    <mergeCell ref="H25:H30"/>
    <mergeCell ref="H31:H36"/>
    <mergeCell ref="H37:H42"/>
    <mergeCell ref="H43:H48"/>
    <mergeCell ref="H49:H54"/>
    <mergeCell ref="H55:H59"/>
    <mergeCell ref="H60:H65"/>
    <mergeCell ref="H66:H71"/>
    <mergeCell ref="H72:H77"/>
    <mergeCell ref="H78:H83"/>
    <mergeCell ref="H84:H89"/>
    <mergeCell ref="H90:H95"/>
    <mergeCell ref="H96:H101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6"/>
    <mergeCell ref="I58:I59"/>
    <mergeCell ref="I60:I63"/>
    <mergeCell ref="I66:I69"/>
    <mergeCell ref="I72:I75"/>
    <mergeCell ref="I78:I81"/>
    <mergeCell ref="I84:I87"/>
    <mergeCell ref="I90:I93"/>
    <mergeCell ref="I96:I99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topLeftCell="A5" workbookViewId="0">
      <selection activeCell="C34" sqref="C34"/>
    </sheetView>
  </sheetViews>
  <sheetFormatPr defaultColWidth="15.625" defaultRowHeight="24.95" customHeight="1" outlineLevelCol="4"/>
  <cols>
    <col min="1" max="1" width="15.625" style="24"/>
    <col min="2" max="2" width="20.75" customWidth="1"/>
    <col min="3" max="3" width="17.125" style="24"/>
    <col min="4" max="4" width="16" style="24"/>
    <col min="5" max="5" width="17.125" style="24"/>
  </cols>
  <sheetData>
    <row r="1" customHeight="1" spans="1:1">
      <c r="A1" t="s">
        <v>44</v>
      </c>
    </row>
    <row r="2" customHeight="1" spans="1:5">
      <c r="A2" s="25" t="s">
        <v>45</v>
      </c>
      <c r="B2" s="25"/>
      <c r="C2" s="26"/>
      <c r="D2" s="26"/>
      <c r="E2" s="26"/>
    </row>
    <row r="3" customHeight="1" spans="1:5">
      <c r="A3" s="27" t="s">
        <v>2</v>
      </c>
      <c r="B3" s="25"/>
      <c r="C3" s="26"/>
      <c r="D3" s="26"/>
      <c r="E3" s="54" t="s">
        <v>3</v>
      </c>
    </row>
    <row r="4" customHeight="1" spans="1:5">
      <c r="A4" s="49" t="s">
        <v>46</v>
      </c>
      <c r="B4" s="49"/>
      <c r="C4" s="32" t="s">
        <v>47</v>
      </c>
      <c r="D4" s="32"/>
      <c r="E4" s="32"/>
    </row>
    <row r="5" s="53" customFormat="1" customHeight="1" spans="1:5">
      <c r="A5" s="49" t="s">
        <v>48</v>
      </c>
      <c r="B5" s="49" t="s">
        <v>49</v>
      </c>
      <c r="C5" s="32" t="s">
        <v>50</v>
      </c>
      <c r="D5" s="32" t="s">
        <v>51</v>
      </c>
      <c r="E5" s="32" t="s">
        <v>52</v>
      </c>
    </row>
    <row r="6" customHeight="1" spans="1:5">
      <c r="A6" s="33">
        <v>2050803</v>
      </c>
      <c r="B6" s="34" t="s">
        <v>53</v>
      </c>
      <c r="C6" s="35">
        <f>D6+E6</f>
        <v>15</v>
      </c>
      <c r="D6" s="35">
        <v>0</v>
      </c>
      <c r="E6" s="88">
        <v>15</v>
      </c>
    </row>
    <row r="7" customHeight="1" spans="1:5">
      <c r="A7" s="33">
        <v>2080101</v>
      </c>
      <c r="B7" s="34" t="s">
        <v>54</v>
      </c>
      <c r="C7" s="35">
        <f t="shared" ref="C7:C33" si="0">D7+E7</f>
        <v>563.19</v>
      </c>
      <c r="D7" s="35">
        <v>563.19</v>
      </c>
      <c r="E7" s="35">
        <v>0</v>
      </c>
    </row>
    <row r="8" customHeight="1" spans="1:5">
      <c r="A8" s="37">
        <v>2080102</v>
      </c>
      <c r="B8" s="34" t="s">
        <v>55</v>
      </c>
      <c r="C8" s="35">
        <f t="shared" si="0"/>
        <v>0</v>
      </c>
      <c r="D8" s="35">
        <v>0</v>
      </c>
      <c r="E8" s="35">
        <v>0</v>
      </c>
    </row>
    <row r="9" customHeight="1" spans="1:5">
      <c r="A9" s="37">
        <v>2080104</v>
      </c>
      <c r="B9" s="34" t="s">
        <v>56</v>
      </c>
      <c r="C9" s="35">
        <f t="shared" si="0"/>
        <v>115</v>
      </c>
      <c r="D9" s="35">
        <v>0</v>
      </c>
      <c r="E9" s="35">
        <v>115</v>
      </c>
    </row>
    <row r="10" customHeight="1" spans="1:5">
      <c r="A10" s="33">
        <v>2080105</v>
      </c>
      <c r="B10" s="34" t="s">
        <v>57</v>
      </c>
      <c r="C10" s="35">
        <f t="shared" si="0"/>
        <v>44.5</v>
      </c>
      <c r="D10" s="35">
        <v>0</v>
      </c>
      <c r="E10" s="35">
        <v>44.5</v>
      </c>
    </row>
    <row r="11" customHeight="1" spans="1:5">
      <c r="A11" s="33">
        <v>2080106</v>
      </c>
      <c r="B11" s="34" t="s">
        <v>58</v>
      </c>
      <c r="C11" s="35">
        <f t="shared" si="0"/>
        <v>470.62</v>
      </c>
      <c r="D11" s="35">
        <v>42.62</v>
      </c>
      <c r="E11" s="35">
        <v>428</v>
      </c>
    </row>
    <row r="12" customHeight="1" spans="1:5">
      <c r="A12" s="37">
        <v>2080107</v>
      </c>
      <c r="B12" s="34" t="s">
        <v>59</v>
      </c>
      <c r="C12" s="35">
        <f t="shared" si="0"/>
        <v>0</v>
      </c>
      <c r="D12" s="35">
        <v>0</v>
      </c>
      <c r="E12" s="47">
        <v>0</v>
      </c>
    </row>
    <row r="13" customHeight="1" spans="1:5">
      <c r="A13" s="38" t="s">
        <v>60</v>
      </c>
      <c r="B13" s="34" t="s">
        <v>61</v>
      </c>
      <c r="C13" s="35">
        <f t="shared" si="0"/>
        <v>9</v>
      </c>
      <c r="D13" s="89">
        <v>0</v>
      </c>
      <c r="E13" s="90">
        <v>9</v>
      </c>
    </row>
    <row r="14" customHeight="1" spans="1:5">
      <c r="A14" s="40">
        <v>2080109</v>
      </c>
      <c r="B14" s="34" t="s">
        <v>62</v>
      </c>
      <c r="C14" s="35">
        <f t="shared" si="0"/>
        <v>0</v>
      </c>
      <c r="D14" s="35">
        <v>0</v>
      </c>
      <c r="E14" s="91">
        <v>0</v>
      </c>
    </row>
    <row r="15" customHeight="1" spans="1:5">
      <c r="A15" s="37">
        <v>2080112</v>
      </c>
      <c r="B15" s="34" t="s">
        <v>63</v>
      </c>
      <c r="C15" s="35">
        <f t="shared" si="0"/>
        <v>0</v>
      </c>
      <c r="D15" s="35">
        <v>0</v>
      </c>
      <c r="E15" s="35">
        <v>0</v>
      </c>
    </row>
    <row r="16" customHeight="1" spans="1:5">
      <c r="A16" s="37">
        <v>2080199</v>
      </c>
      <c r="B16" s="34" t="s">
        <v>64</v>
      </c>
      <c r="C16" s="35">
        <f t="shared" si="0"/>
        <v>103</v>
      </c>
      <c r="D16" s="35">
        <v>0</v>
      </c>
      <c r="E16" s="35">
        <v>103</v>
      </c>
    </row>
    <row r="17" customHeight="1" spans="1:5">
      <c r="A17" s="37">
        <v>2080501</v>
      </c>
      <c r="B17" s="34" t="s">
        <v>65</v>
      </c>
      <c r="C17" s="35">
        <f t="shared" si="0"/>
        <v>13.83</v>
      </c>
      <c r="D17" s="35">
        <v>13.83</v>
      </c>
      <c r="E17" s="35">
        <v>0</v>
      </c>
    </row>
    <row r="18" customHeight="1" spans="1:5">
      <c r="A18" s="37">
        <v>2080505</v>
      </c>
      <c r="B18" s="34" t="s">
        <v>66</v>
      </c>
      <c r="C18" s="35">
        <f t="shared" si="0"/>
        <v>72.7</v>
      </c>
      <c r="D18" s="35">
        <v>72.7</v>
      </c>
      <c r="E18" s="35">
        <v>0</v>
      </c>
    </row>
    <row r="19" customHeight="1" spans="1:5">
      <c r="A19" s="37">
        <v>2080507</v>
      </c>
      <c r="B19" s="34" t="s">
        <v>67</v>
      </c>
      <c r="C19" s="35">
        <f t="shared" si="0"/>
        <v>0</v>
      </c>
      <c r="D19" s="35">
        <v>0</v>
      </c>
      <c r="E19" s="35">
        <v>0</v>
      </c>
    </row>
    <row r="20" customHeight="1" spans="1:5">
      <c r="A20" s="37">
        <v>2080801</v>
      </c>
      <c r="B20" s="34" t="s">
        <v>68</v>
      </c>
      <c r="C20" s="35">
        <f t="shared" si="0"/>
        <v>0</v>
      </c>
      <c r="D20" s="35">
        <v>0</v>
      </c>
      <c r="E20" s="35">
        <v>0</v>
      </c>
    </row>
    <row r="21" customHeight="1" spans="1:5">
      <c r="A21" s="33">
        <v>2080905</v>
      </c>
      <c r="B21" s="34" t="s">
        <v>69</v>
      </c>
      <c r="C21" s="35">
        <f t="shared" si="0"/>
        <v>0</v>
      </c>
      <c r="D21" s="35">
        <v>0</v>
      </c>
      <c r="E21" s="35">
        <v>0</v>
      </c>
    </row>
    <row r="22" customHeight="1" spans="1:5">
      <c r="A22" s="37">
        <v>2080999</v>
      </c>
      <c r="B22" s="34" t="s">
        <v>70</v>
      </c>
      <c r="C22" s="35">
        <f t="shared" si="0"/>
        <v>0</v>
      </c>
      <c r="D22" s="35">
        <v>0</v>
      </c>
      <c r="E22" s="35">
        <v>0</v>
      </c>
    </row>
    <row r="23" customHeight="1" spans="1:5">
      <c r="A23" s="37">
        <v>2082601</v>
      </c>
      <c r="B23" s="34" t="s">
        <v>71</v>
      </c>
      <c r="C23" s="35">
        <f t="shared" si="0"/>
        <v>0</v>
      </c>
      <c r="D23" s="35">
        <v>0</v>
      </c>
      <c r="E23" s="35">
        <v>0</v>
      </c>
    </row>
    <row r="24" customHeight="1" spans="1:5">
      <c r="A24" s="37">
        <v>2082602</v>
      </c>
      <c r="B24" s="34" t="s">
        <v>72</v>
      </c>
      <c r="C24" s="35">
        <f t="shared" si="0"/>
        <v>0</v>
      </c>
      <c r="D24" s="35">
        <v>0</v>
      </c>
      <c r="E24" s="35">
        <v>0</v>
      </c>
    </row>
    <row r="25" customHeight="1" spans="1:5">
      <c r="A25" s="40">
        <v>2101101</v>
      </c>
      <c r="B25" s="34" t="s">
        <v>73</v>
      </c>
      <c r="C25" s="35">
        <f t="shared" si="0"/>
        <v>35.8</v>
      </c>
      <c r="D25" s="35">
        <v>35.8</v>
      </c>
      <c r="E25" s="35">
        <v>0</v>
      </c>
    </row>
    <row r="26" customHeight="1" spans="1:5">
      <c r="A26" s="40">
        <v>2101102</v>
      </c>
      <c r="B26" s="34" t="s">
        <v>74</v>
      </c>
      <c r="C26" s="35">
        <f t="shared" si="0"/>
        <v>2.82</v>
      </c>
      <c r="D26" s="92">
        <v>2.82</v>
      </c>
      <c r="E26" s="35">
        <v>0</v>
      </c>
    </row>
    <row r="27" customHeight="1" spans="1:5">
      <c r="A27" s="40">
        <v>2101103</v>
      </c>
      <c r="B27" s="34" t="s">
        <v>75</v>
      </c>
      <c r="C27" s="35">
        <f t="shared" si="0"/>
        <v>50.64</v>
      </c>
      <c r="D27" s="35">
        <v>50.64</v>
      </c>
      <c r="E27" s="35">
        <v>0</v>
      </c>
    </row>
    <row r="28" customHeight="1" spans="1:5">
      <c r="A28" s="37">
        <v>2101201</v>
      </c>
      <c r="B28" s="34" t="s">
        <v>76</v>
      </c>
      <c r="C28" s="35">
        <f t="shared" si="0"/>
        <v>0</v>
      </c>
      <c r="D28" s="35">
        <v>0</v>
      </c>
      <c r="E28" s="35">
        <v>0</v>
      </c>
    </row>
    <row r="29" customHeight="1" spans="1:5">
      <c r="A29" s="37">
        <v>2101202</v>
      </c>
      <c r="B29" s="34" t="s">
        <v>77</v>
      </c>
      <c r="C29" s="35">
        <f t="shared" si="0"/>
        <v>0</v>
      </c>
      <c r="D29" s="35">
        <v>0</v>
      </c>
      <c r="E29" s="35">
        <v>0</v>
      </c>
    </row>
    <row r="30" customHeight="1" spans="1:5">
      <c r="A30" s="37">
        <v>2120899</v>
      </c>
      <c r="B30" s="34" t="s">
        <v>78</v>
      </c>
      <c r="C30" s="35">
        <f t="shared" si="0"/>
        <v>0</v>
      </c>
      <c r="D30" s="35">
        <v>0</v>
      </c>
      <c r="E30" s="35">
        <v>0</v>
      </c>
    </row>
    <row r="31" customHeight="1" spans="1:5">
      <c r="A31" s="93">
        <v>2130705</v>
      </c>
      <c r="B31" s="46" t="s">
        <v>79</v>
      </c>
      <c r="C31" s="35">
        <f t="shared" si="0"/>
        <v>0</v>
      </c>
      <c r="D31" s="47">
        <v>0</v>
      </c>
      <c r="E31" s="47">
        <v>0</v>
      </c>
    </row>
    <row r="32" customHeight="1" spans="1:5">
      <c r="A32" s="32">
        <v>2130899</v>
      </c>
      <c r="B32" s="34" t="s">
        <v>80</v>
      </c>
      <c r="C32" s="35">
        <f t="shared" si="0"/>
        <v>180</v>
      </c>
      <c r="D32" s="35">
        <v>0</v>
      </c>
      <c r="E32" s="35">
        <v>180</v>
      </c>
    </row>
    <row r="33" customHeight="1" spans="1:5">
      <c r="A33" s="32">
        <v>2210201</v>
      </c>
      <c r="B33" s="34" t="s">
        <v>81</v>
      </c>
      <c r="C33" s="35">
        <f t="shared" si="0"/>
        <v>60.77</v>
      </c>
      <c r="D33" s="35">
        <v>60.77</v>
      </c>
      <c r="E33" s="35">
        <v>0</v>
      </c>
    </row>
    <row r="34" customHeight="1" spans="1:5">
      <c r="A34" s="49" t="s">
        <v>8</v>
      </c>
      <c r="B34" s="94"/>
      <c r="C34" s="95">
        <f>SUM(C6:C33)</f>
        <v>1736.87</v>
      </c>
      <c r="D34" s="95">
        <f>SUM(D6:D33)</f>
        <v>842.37</v>
      </c>
      <c r="E34" s="95">
        <f>SUM(E6:E33)</f>
        <v>894.5</v>
      </c>
    </row>
  </sheetData>
  <mergeCells count="4">
    <mergeCell ref="A2:E2"/>
    <mergeCell ref="A4:B4"/>
    <mergeCell ref="C4:E4"/>
    <mergeCell ref="A34:B3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opLeftCell="A5" workbookViewId="0">
      <selection activeCell="F9" sqref="F9"/>
    </sheetView>
  </sheetViews>
  <sheetFormatPr defaultColWidth="15.625" defaultRowHeight="24.95" customHeight="1" outlineLevelCol="4"/>
  <cols>
    <col min="1" max="1" width="18.25" style="24" customWidth="1"/>
    <col min="2" max="2" width="30.75" customWidth="1"/>
    <col min="3" max="3" width="13.625" customWidth="1"/>
    <col min="4" max="4" width="14.375" customWidth="1"/>
    <col min="5" max="5" width="16" customWidth="1"/>
  </cols>
  <sheetData>
    <row r="1" customHeight="1" spans="1:1">
      <c r="A1" t="s">
        <v>82</v>
      </c>
    </row>
    <row r="2" customHeight="1" spans="1:5">
      <c r="A2" s="25" t="s">
        <v>83</v>
      </c>
      <c r="B2" s="25"/>
      <c r="C2" s="25"/>
      <c r="D2" s="25"/>
      <c r="E2" s="25"/>
    </row>
    <row r="3" customHeight="1" spans="1:5">
      <c r="A3" s="63" t="s">
        <v>2</v>
      </c>
      <c r="B3" s="63"/>
      <c r="C3" s="63"/>
      <c r="D3" s="63"/>
      <c r="E3" s="54" t="s">
        <v>3</v>
      </c>
    </row>
    <row r="4" customHeight="1" spans="1:5">
      <c r="A4" s="49" t="s">
        <v>84</v>
      </c>
      <c r="B4" s="49"/>
      <c r="C4" s="49" t="s">
        <v>85</v>
      </c>
      <c r="D4" s="49"/>
      <c r="E4" s="49"/>
    </row>
    <row r="5" s="53" customFormat="1" customHeight="1" spans="1:5">
      <c r="A5" s="49" t="s">
        <v>48</v>
      </c>
      <c r="B5" s="49" t="s">
        <v>49</v>
      </c>
      <c r="C5" s="49" t="s">
        <v>8</v>
      </c>
      <c r="D5" s="49" t="s">
        <v>86</v>
      </c>
      <c r="E5" s="49" t="s">
        <v>87</v>
      </c>
    </row>
    <row r="6" customHeight="1" spans="1:5">
      <c r="A6" s="32">
        <v>30101</v>
      </c>
      <c r="B6" s="63" t="s">
        <v>88</v>
      </c>
      <c r="C6" s="62">
        <f>D6+E6</f>
        <v>208.54</v>
      </c>
      <c r="D6" s="82">
        <v>208.54</v>
      </c>
      <c r="E6" s="62"/>
    </row>
    <row r="7" customHeight="1" spans="1:5">
      <c r="A7" s="32">
        <v>30102</v>
      </c>
      <c r="B7" s="63" t="s">
        <v>89</v>
      </c>
      <c r="C7" s="62">
        <f t="shared" ref="C7:C22" si="0">D7+E7</f>
        <v>234.98</v>
      </c>
      <c r="D7" s="62">
        <v>234.98</v>
      </c>
      <c r="E7" s="83"/>
    </row>
    <row r="8" customHeight="1" spans="1:5">
      <c r="A8" s="32">
        <v>30103</v>
      </c>
      <c r="B8" s="63" t="s">
        <v>90</v>
      </c>
      <c r="C8" s="62">
        <f t="shared" si="0"/>
        <v>18.64</v>
      </c>
      <c r="D8" s="82">
        <v>18.64</v>
      </c>
      <c r="E8" s="62"/>
    </row>
    <row r="9" customHeight="1" spans="1:5">
      <c r="A9" s="32">
        <v>30107</v>
      </c>
      <c r="B9" s="63" t="s">
        <v>91</v>
      </c>
      <c r="C9" s="62">
        <f t="shared" si="0"/>
        <v>26.86</v>
      </c>
      <c r="D9" s="82">
        <v>26.86</v>
      </c>
      <c r="E9" s="62"/>
    </row>
    <row r="10" customHeight="1" spans="1:5">
      <c r="A10" s="32">
        <v>30108</v>
      </c>
      <c r="B10" s="63" t="s">
        <v>92</v>
      </c>
      <c r="C10" s="62">
        <f t="shared" si="0"/>
        <v>72.72</v>
      </c>
      <c r="D10" s="84">
        <v>72.72</v>
      </c>
      <c r="E10" s="62"/>
    </row>
    <row r="11" customHeight="1" spans="1:5">
      <c r="A11" s="32">
        <v>30110</v>
      </c>
      <c r="B11" s="63" t="s">
        <v>93</v>
      </c>
      <c r="C11" s="62">
        <f t="shared" si="0"/>
        <v>38.62</v>
      </c>
      <c r="D11" s="84">
        <v>38.62</v>
      </c>
      <c r="E11" s="62"/>
    </row>
    <row r="12" customHeight="1" spans="1:5">
      <c r="A12" s="32">
        <v>30111</v>
      </c>
      <c r="B12" s="63" t="s">
        <v>94</v>
      </c>
      <c r="C12" s="62">
        <f t="shared" si="0"/>
        <v>50.64</v>
      </c>
      <c r="D12" s="62">
        <v>50.64</v>
      </c>
      <c r="E12" s="62"/>
    </row>
    <row r="13" customHeight="1" spans="1:5">
      <c r="A13" s="32">
        <v>30112</v>
      </c>
      <c r="B13" s="63" t="s">
        <v>95</v>
      </c>
      <c r="C13" s="62">
        <f t="shared" si="0"/>
        <v>2.73</v>
      </c>
      <c r="D13" s="62">
        <v>2.73</v>
      </c>
      <c r="E13" s="62"/>
    </row>
    <row r="14" customHeight="1" spans="1:5">
      <c r="A14" s="32">
        <v>30113</v>
      </c>
      <c r="B14" s="63" t="s">
        <v>81</v>
      </c>
      <c r="C14" s="62">
        <f t="shared" si="0"/>
        <v>60.77</v>
      </c>
      <c r="D14" s="84">
        <v>60.77</v>
      </c>
      <c r="E14" s="62"/>
    </row>
    <row r="15" customHeight="1" spans="1:5">
      <c r="A15" s="32">
        <v>30301</v>
      </c>
      <c r="B15" s="63" t="s">
        <v>96</v>
      </c>
      <c r="C15" s="62">
        <f t="shared" si="0"/>
        <v>13.83</v>
      </c>
      <c r="D15" s="84">
        <v>13.83</v>
      </c>
      <c r="E15" s="62"/>
    </row>
    <row r="16" s="81" customFormat="1" customHeight="1" spans="1:5">
      <c r="A16" s="85">
        <v>30201</v>
      </c>
      <c r="B16" s="86" t="s">
        <v>97</v>
      </c>
      <c r="C16" s="62">
        <f t="shared" si="0"/>
        <v>58.73</v>
      </c>
      <c r="D16" s="86"/>
      <c r="E16" s="87">
        <v>58.73</v>
      </c>
    </row>
    <row r="17" customHeight="1" spans="1:5">
      <c r="A17" s="32">
        <v>30207</v>
      </c>
      <c r="B17" s="63" t="s">
        <v>98</v>
      </c>
      <c r="C17" s="62">
        <f t="shared" si="0"/>
        <v>7.63</v>
      </c>
      <c r="D17" s="63"/>
      <c r="E17" s="62">
        <v>7.63</v>
      </c>
    </row>
    <row r="18" customHeight="1" spans="1:5">
      <c r="A18" s="32">
        <v>30228</v>
      </c>
      <c r="B18" s="63" t="s">
        <v>99</v>
      </c>
      <c r="C18" s="62">
        <f t="shared" si="0"/>
        <v>10.13</v>
      </c>
      <c r="D18" s="63"/>
      <c r="E18" s="84">
        <v>10.13</v>
      </c>
    </row>
    <row r="19" customHeight="1" spans="1:5">
      <c r="A19" s="32">
        <v>30229</v>
      </c>
      <c r="B19" s="63" t="s">
        <v>100</v>
      </c>
      <c r="C19" s="62">
        <f t="shared" si="0"/>
        <v>0.16</v>
      </c>
      <c r="D19" s="63"/>
      <c r="E19" s="84">
        <v>0.16</v>
      </c>
    </row>
    <row r="20" customHeight="1" spans="1:5">
      <c r="A20" s="32">
        <v>30231</v>
      </c>
      <c r="B20" s="63" t="s">
        <v>101</v>
      </c>
      <c r="C20" s="62">
        <f t="shared" si="0"/>
        <v>3.9</v>
      </c>
      <c r="D20" s="63"/>
      <c r="E20" s="84">
        <v>3.9</v>
      </c>
    </row>
    <row r="21" customHeight="1" spans="1:5">
      <c r="A21" s="32">
        <v>30239</v>
      </c>
      <c r="B21" s="63" t="s">
        <v>102</v>
      </c>
      <c r="C21" s="62">
        <f t="shared" si="0"/>
        <v>33.49</v>
      </c>
      <c r="D21" s="63"/>
      <c r="E21" s="84">
        <v>33.49</v>
      </c>
    </row>
    <row r="22" customHeight="1" spans="1:5">
      <c r="A22" s="32">
        <v>30299</v>
      </c>
      <c r="B22" s="63" t="s">
        <v>103</v>
      </c>
      <c r="C22" s="62">
        <f t="shared" si="0"/>
        <v>0</v>
      </c>
      <c r="D22" s="62"/>
      <c r="E22" s="62"/>
    </row>
    <row r="23" customHeight="1" spans="1:5">
      <c r="A23" s="32"/>
      <c r="B23" s="63"/>
      <c r="C23" s="62"/>
      <c r="D23" s="84"/>
      <c r="E23" s="62"/>
    </row>
    <row r="24" customHeight="1" spans="1:5">
      <c r="A24" s="32"/>
      <c r="B24" s="63"/>
      <c r="C24" s="62"/>
      <c r="D24" s="62"/>
      <c r="E24" s="62"/>
    </row>
    <row r="25" customHeight="1" spans="1:5">
      <c r="A25" s="49" t="s">
        <v>8</v>
      </c>
      <c r="B25" s="49"/>
      <c r="C25" s="62">
        <f>SUM(C6:C23)</f>
        <v>842.37</v>
      </c>
      <c r="D25" s="62">
        <f>SUM(D6:D23)</f>
        <v>728.33</v>
      </c>
      <c r="E25" s="62">
        <f>SUM(E6:E23)</f>
        <v>114.04</v>
      </c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104</v>
      </c>
    </row>
    <row r="2" ht="34.5" customHeight="1" spans="1:12">
      <c r="A2" s="25" t="s">
        <v>105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customHeight="1" spans="1:12">
      <c r="A3" s="27" t="s">
        <v>2</v>
      </c>
      <c r="L3" s="54" t="s">
        <v>3</v>
      </c>
    </row>
    <row r="4" ht="29.25" customHeight="1" spans="1:12">
      <c r="A4" s="49" t="s">
        <v>106</v>
      </c>
      <c r="B4" s="49"/>
      <c r="C4" s="49"/>
      <c r="D4" s="49"/>
      <c r="E4" s="49"/>
      <c r="F4" s="49"/>
      <c r="G4" s="49" t="s">
        <v>47</v>
      </c>
      <c r="H4" s="49"/>
      <c r="I4" s="49"/>
      <c r="J4" s="49"/>
      <c r="K4" s="49"/>
      <c r="L4" s="49"/>
    </row>
    <row r="5" s="72" customFormat="1" customHeight="1" spans="1:12">
      <c r="A5" s="73" t="s">
        <v>8</v>
      </c>
      <c r="B5" s="73" t="s">
        <v>107</v>
      </c>
      <c r="C5" s="73" t="s">
        <v>108</v>
      </c>
      <c r="D5" s="73"/>
      <c r="E5" s="73"/>
      <c r="F5" s="73" t="s">
        <v>109</v>
      </c>
      <c r="G5" s="73" t="s">
        <v>8</v>
      </c>
      <c r="H5" s="73" t="s">
        <v>107</v>
      </c>
      <c r="I5" s="73" t="s">
        <v>108</v>
      </c>
      <c r="J5" s="73"/>
      <c r="K5" s="73"/>
      <c r="L5" s="73" t="s">
        <v>109</v>
      </c>
    </row>
    <row r="6" s="72" customFormat="1" customHeight="1" spans="1:12">
      <c r="A6" s="73"/>
      <c r="B6" s="73"/>
      <c r="C6" s="73" t="s">
        <v>50</v>
      </c>
      <c r="D6" s="73" t="s">
        <v>110</v>
      </c>
      <c r="E6" s="73" t="s">
        <v>111</v>
      </c>
      <c r="F6" s="73"/>
      <c r="G6" s="73"/>
      <c r="H6" s="73"/>
      <c r="I6" s="73" t="s">
        <v>50</v>
      </c>
      <c r="J6" s="73" t="s">
        <v>110</v>
      </c>
      <c r="K6" s="73" t="s">
        <v>111</v>
      </c>
      <c r="L6" s="73"/>
    </row>
    <row r="7" ht="39" customHeight="1" spans="1:12">
      <c r="A7" s="62">
        <f>B7+C7+F7</f>
        <v>85</v>
      </c>
      <c r="B7" s="62">
        <v>0</v>
      </c>
      <c r="C7" s="62">
        <f>SUM(D7:E7)</f>
        <v>71</v>
      </c>
      <c r="D7" s="62">
        <v>0</v>
      </c>
      <c r="E7" s="62">
        <v>71</v>
      </c>
      <c r="F7" s="62">
        <v>14</v>
      </c>
      <c r="G7" s="62">
        <f>H7+I7+L7</f>
        <v>77</v>
      </c>
      <c r="H7" s="62">
        <v>0</v>
      </c>
      <c r="I7" s="62">
        <v>65</v>
      </c>
      <c r="J7" s="62">
        <v>0</v>
      </c>
      <c r="K7" s="62">
        <v>65</v>
      </c>
      <c r="L7" s="62">
        <v>12</v>
      </c>
    </row>
    <row r="8" ht="40.5" customHeight="1" spans="1:1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customHeight="1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ht="26.25" customHeight="1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tabSelected="1" workbookViewId="0">
      <selection activeCell="F9" sqref="F9"/>
    </sheetView>
  </sheetViews>
  <sheetFormatPr defaultColWidth="15.625" defaultRowHeight="24.95" customHeight="1" outlineLevelCol="4"/>
  <cols>
    <col min="1" max="1" width="12.5" style="24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112</v>
      </c>
    </row>
    <row r="2" s="74" customFormat="1" ht="47.25" customHeight="1" spans="1:5">
      <c r="A2" s="25" t="s">
        <v>113</v>
      </c>
      <c r="B2" s="25"/>
      <c r="C2" s="25"/>
      <c r="D2" s="25"/>
      <c r="E2" s="25"/>
    </row>
    <row r="3" customHeight="1" spans="1:5">
      <c r="A3" s="27" t="s">
        <v>2</v>
      </c>
      <c r="E3" s="54" t="s">
        <v>3</v>
      </c>
    </row>
    <row r="4" customHeight="1" spans="1:5">
      <c r="A4" s="49" t="s">
        <v>46</v>
      </c>
      <c r="B4" s="49"/>
      <c r="C4" s="49" t="s">
        <v>47</v>
      </c>
      <c r="D4" s="49"/>
      <c r="E4" s="49"/>
    </row>
    <row r="5" s="53" customFormat="1" customHeight="1" spans="1:5">
      <c r="A5" s="49" t="s">
        <v>48</v>
      </c>
      <c r="B5" s="49" t="s">
        <v>49</v>
      </c>
      <c r="C5" s="49" t="s">
        <v>50</v>
      </c>
      <c r="D5" s="49" t="s">
        <v>51</v>
      </c>
      <c r="E5" s="75" t="s">
        <v>52</v>
      </c>
    </row>
    <row r="6" s="53" customFormat="1" customHeight="1" spans="1:5">
      <c r="A6" s="43">
        <v>2120899</v>
      </c>
      <c r="B6" s="76" t="s">
        <v>78</v>
      </c>
      <c r="C6" s="62">
        <f t="shared" ref="C6:C10" si="0">D6+E6</f>
        <v>157</v>
      </c>
      <c r="D6" s="77"/>
      <c r="E6" s="78">
        <v>157</v>
      </c>
    </row>
    <row r="7" s="53" customFormat="1" customHeight="1" spans="1:5">
      <c r="A7" s="49"/>
      <c r="B7" s="49"/>
      <c r="C7" s="62">
        <f t="shared" si="0"/>
        <v>0</v>
      </c>
      <c r="D7" s="77"/>
      <c r="E7" s="49"/>
    </row>
    <row r="8" s="53" customFormat="1" customHeight="1" spans="1:5">
      <c r="A8" s="49"/>
      <c r="B8" s="49"/>
      <c r="C8" s="62">
        <f t="shared" si="0"/>
        <v>0</v>
      </c>
      <c r="D8" s="77"/>
      <c r="E8" s="49"/>
    </row>
    <row r="9" customHeight="1" spans="1:5">
      <c r="A9" s="44"/>
      <c r="B9" s="79"/>
      <c r="C9" s="62">
        <f t="shared" si="0"/>
        <v>0</v>
      </c>
      <c r="D9" s="62"/>
      <c r="E9" s="80"/>
    </row>
    <row r="10" customHeight="1" spans="1:5">
      <c r="A10" s="49" t="s">
        <v>8</v>
      </c>
      <c r="B10" s="49"/>
      <c r="C10" s="62">
        <f>SUM(C6:C9)</f>
        <v>157</v>
      </c>
      <c r="D10" s="62">
        <f>SUM(D6:D9)</f>
        <v>0</v>
      </c>
      <c r="E10" s="62">
        <f>SUM(E6:E9)</f>
        <v>157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L3" sqref="L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114</v>
      </c>
    </row>
    <row r="2" ht="34.5" customHeight="1" spans="1:12">
      <c r="A2" s="25" t="s">
        <v>115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customHeight="1" spans="1:12">
      <c r="A3" s="27" t="s">
        <v>2</v>
      </c>
      <c r="L3" s="54" t="s">
        <v>3</v>
      </c>
    </row>
    <row r="4" ht="29.25" customHeight="1" spans="1:12">
      <c r="A4" s="49" t="s">
        <v>106</v>
      </c>
      <c r="B4" s="49"/>
      <c r="C4" s="49"/>
      <c r="D4" s="49"/>
      <c r="E4" s="49"/>
      <c r="F4" s="49"/>
      <c r="G4" s="49" t="s">
        <v>47</v>
      </c>
      <c r="H4" s="49"/>
      <c r="I4" s="49"/>
      <c r="J4" s="49"/>
      <c r="K4" s="49"/>
      <c r="L4" s="49"/>
    </row>
    <row r="5" s="72" customFormat="1" customHeight="1" spans="1:12">
      <c r="A5" s="73" t="s">
        <v>8</v>
      </c>
      <c r="B5" s="73" t="s">
        <v>107</v>
      </c>
      <c r="C5" s="73" t="s">
        <v>108</v>
      </c>
      <c r="D5" s="73"/>
      <c r="E5" s="73"/>
      <c r="F5" s="73" t="s">
        <v>109</v>
      </c>
      <c r="G5" s="73" t="s">
        <v>8</v>
      </c>
      <c r="H5" s="73" t="s">
        <v>107</v>
      </c>
      <c r="I5" s="73" t="s">
        <v>108</v>
      </c>
      <c r="J5" s="73"/>
      <c r="K5" s="73"/>
      <c r="L5" s="73" t="s">
        <v>109</v>
      </c>
    </row>
    <row r="6" s="72" customFormat="1" customHeight="1" spans="1:12">
      <c r="A6" s="73"/>
      <c r="B6" s="73"/>
      <c r="C6" s="73" t="s">
        <v>50</v>
      </c>
      <c r="D6" s="73" t="s">
        <v>110</v>
      </c>
      <c r="E6" s="73" t="s">
        <v>111</v>
      </c>
      <c r="F6" s="73"/>
      <c r="G6" s="73"/>
      <c r="H6" s="73"/>
      <c r="I6" s="73" t="s">
        <v>50</v>
      </c>
      <c r="J6" s="73" t="s">
        <v>110</v>
      </c>
      <c r="K6" s="73" t="s">
        <v>111</v>
      </c>
      <c r="L6" s="73"/>
    </row>
    <row r="7" ht="39" customHeight="1" spans="1:12">
      <c r="A7" s="63">
        <f>B7+C7+F7</f>
        <v>0</v>
      </c>
      <c r="B7" s="63">
        <v>0</v>
      </c>
      <c r="C7" s="63">
        <f>D7+E7</f>
        <v>0</v>
      </c>
      <c r="D7" s="63">
        <v>0</v>
      </c>
      <c r="E7" s="63">
        <v>0</v>
      </c>
      <c r="F7" s="63">
        <v>0</v>
      </c>
      <c r="G7" s="63">
        <f>H7+I7+L7</f>
        <v>0</v>
      </c>
      <c r="H7" s="63"/>
      <c r="I7" s="63">
        <f>J7+K7</f>
        <v>0</v>
      </c>
      <c r="J7" s="63">
        <v>0</v>
      </c>
      <c r="K7" s="63">
        <v>0</v>
      </c>
      <c r="L7" s="63">
        <v>0</v>
      </c>
    </row>
    <row r="8" ht="40.5" customHeight="1" spans="1:1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customHeight="1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ht="26.25" customHeight="1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E8" sqref="E8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116</v>
      </c>
    </row>
    <row r="2" ht="40.5" customHeight="1" spans="1:4">
      <c r="A2" s="25" t="s">
        <v>117</v>
      </c>
      <c r="B2" s="25"/>
      <c r="C2" s="25"/>
      <c r="D2" s="25"/>
    </row>
    <row r="3" customHeight="1" spans="1:4">
      <c r="A3" s="27" t="s">
        <v>2</v>
      </c>
      <c r="D3" s="54" t="s">
        <v>3</v>
      </c>
    </row>
    <row r="4" customHeight="1" spans="1:4">
      <c r="A4" s="67" t="s">
        <v>118</v>
      </c>
      <c r="B4" s="67"/>
      <c r="C4" s="67" t="s">
        <v>119</v>
      </c>
      <c r="D4" s="67"/>
    </row>
    <row r="5" customHeight="1" spans="1:4">
      <c r="A5" s="67" t="s">
        <v>120</v>
      </c>
      <c r="B5" s="67" t="s">
        <v>121</v>
      </c>
      <c r="C5" s="67" t="s">
        <v>120</v>
      </c>
      <c r="D5" s="67" t="s">
        <v>121</v>
      </c>
    </row>
    <row r="6" ht="20.1" customHeight="1" spans="1:4">
      <c r="A6" s="63" t="s">
        <v>13</v>
      </c>
      <c r="B6" s="65">
        <v>1736.87</v>
      </c>
      <c r="C6" s="68" t="s">
        <v>14</v>
      </c>
      <c r="D6" s="69">
        <v>15</v>
      </c>
    </row>
    <row r="7" ht="20.1" customHeight="1" spans="1:4">
      <c r="A7" s="63" t="s">
        <v>15</v>
      </c>
      <c r="B7" s="65">
        <v>157</v>
      </c>
      <c r="C7" s="68" t="s">
        <v>16</v>
      </c>
      <c r="D7" s="62"/>
    </row>
    <row r="8" ht="20.1" customHeight="1" spans="1:4">
      <c r="A8" s="21"/>
      <c r="B8" s="65"/>
      <c r="C8" s="68" t="s">
        <v>17</v>
      </c>
      <c r="D8" s="62"/>
    </row>
    <row r="9" ht="20.1" customHeight="1" spans="1:4">
      <c r="A9" s="21"/>
      <c r="B9" s="65"/>
      <c r="C9" s="68" t="s">
        <v>18</v>
      </c>
      <c r="D9" s="62"/>
    </row>
    <row r="10" ht="20.1" customHeight="1" spans="1:4">
      <c r="A10" s="21"/>
      <c r="B10" s="65"/>
      <c r="C10" s="68" t="s">
        <v>19</v>
      </c>
      <c r="D10" s="62"/>
    </row>
    <row r="11" ht="20.1" customHeight="1" spans="1:4">
      <c r="A11" s="21"/>
      <c r="B11" s="65"/>
      <c r="C11" s="68" t="s">
        <v>20</v>
      </c>
      <c r="D11" s="62"/>
    </row>
    <row r="12" ht="20.1" customHeight="1" spans="1:4">
      <c r="A12" s="21"/>
      <c r="B12" s="65"/>
      <c r="C12" s="68" t="s">
        <v>21</v>
      </c>
      <c r="D12" s="62"/>
    </row>
    <row r="13" ht="20.1" customHeight="1" spans="1:4">
      <c r="A13" s="21"/>
      <c r="B13" s="65"/>
      <c r="C13" s="68" t="s">
        <v>22</v>
      </c>
      <c r="D13" s="62">
        <v>1391.83</v>
      </c>
    </row>
    <row r="14" ht="20.1" customHeight="1" spans="1:4">
      <c r="A14" s="21"/>
      <c r="B14" s="65"/>
      <c r="C14" s="68" t="s">
        <v>23</v>
      </c>
      <c r="D14" s="62"/>
    </row>
    <row r="15" ht="20.1" customHeight="1" spans="1:4">
      <c r="A15" s="21"/>
      <c r="B15" s="65"/>
      <c r="C15" s="68" t="s">
        <v>24</v>
      </c>
      <c r="D15" s="62">
        <v>89.27</v>
      </c>
    </row>
    <row r="16" ht="20.1" customHeight="1" spans="1:4">
      <c r="A16" s="21"/>
      <c r="B16" s="65"/>
      <c r="C16" s="68" t="s">
        <v>25</v>
      </c>
      <c r="D16" s="62"/>
    </row>
    <row r="17" ht="20.1" customHeight="1" spans="1:4">
      <c r="A17" s="21"/>
      <c r="B17" s="65"/>
      <c r="C17" s="68" t="s">
        <v>26</v>
      </c>
      <c r="D17" s="62">
        <v>157</v>
      </c>
    </row>
    <row r="18" ht="20.1" customHeight="1" spans="1:4">
      <c r="A18" s="21"/>
      <c r="B18" s="65"/>
      <c r="C18" s="68" t="s">
        <v>27</v>
      </c>
      <c r="D18" s="62">
        <v>180</v>
      </c>
    </row>
    <row r="19" ht="20.1" customHeight="1" spans="1:4">
      <c r="A19" s="21"/>
      <c r="B19" s="65"/>
      <c r="C19" s="68" t="s">
        <v>28</v>
      </c>
      <c r="D19" s="62"/>
    </row>
    <row r="20" ht="20.1" customHeight="1" spans="1:4">
      <c r="A20" s="21"/>
      <c r="B20" s="65"/>
      <c r="C20" s="68" t="s">
        <v>29</v>
      </c>
      <c r="D20" s="62"/>
    </row>
    <row r="21" ht="20.1" customHeight="1" spans="1:4">
      <c r="A21" s="21"/>
      <c r="B21" s="65"/>
      <c r="C21" s="68" t="s">
        <v>30</v>
      </c>
      <c r="D21" s="62"/>
    </row>
    <row r="22" ht="20.1" customHeight="1" spans="1:4">
      <c r="A22" s="21"/>
      <c r="B22" s="65"/>
      <c r="C22" s="68" t="s">
        <v>31</v>
      </c>
      <c r="D22" s="62"/>
    </row>
    <row r="23" ht="20.1" customHeight="1" spans="1:4">
      <c r="A23" s="22"/>
      <c r="B23" s="65"/>
      <c r="C23" s="68" t="s">
        <v>32</v>
      </c>
      <c r="D23" s="62"/>
    </row>
    <row r="24" ht="20.1" customHeight="1" spans="1:4">
      <c r="A24" s="22"/>
      <c r="B24" s="65"/>
      <c r="C24" s="68" t="s">
        <v>33</v>
      </c>
      <c r="D24" s="62"/>
    </row>
    <row r="25" ht="20.1" customHeight="1" spans="1:4">
      <c r="A25" s="22"/>
      <c r="B25" s="65"/>
      <c r="C25" s="68" t="s">
        <v>34</v>
      </c>
      <c r="D25" s="62">
        <v>60.77</v>
      </c>
    </row>
    <row r="26" ht="20.1" customHeight="1" spans="1:4">
      <c r="A26" s="22"/>
      <c r="B26" s="65"/>
      <c r="C26" s="68" t="s">
        <v>35</v>
      </c>
      <c r="D26" s="62"/>
    </row>
    <row r="27" ht="20.1" customHeight="1" spans="1:4">
      <c r="A27" s="22"/>
      <c r="B27" s="65"/>
      <c r="C27" s="68" t="s">
        <v>36</v>
      </c>
      <c r="D27" s="62"/>
    </row>
    <row r="28" ht="20.1" customHeight="1" spans="1:4">
      <c r="A28" s="22"/>
      <c r="B28" s="65"/>
      <c r="C28" s="68" t="s">
        <v>37</v>
      </c>
      <c r="D28" s="62"/>
    </row>
    <row r="29" ht="20.1" customHeight="1" spans="1:4">
      <c r="A29" s="22"/>
      <c r="B29" s="65"/>
      <c r="C29" s="68" t="s">
        <v>38</v>
      </c>
      <c r="D29" s="62"/>
    </row>
    <row r="30" ht="20.1" customHeight="1" spans="1:4">
      <c r="A30" s="22"/>
      <c r="B30" s="65"/>
      <c r="C30" s="68" t="s">
        <v>39</v>
      </c>
      <c r="D30" s="62"/>
    </row>
    <row r="31" ht="20.1" customHeight="1" spans="1:4">
      <c r="A31" s="22"/>
      <c r="B31" s="65"/>
      <c r="C31" s="68" t="s">
        <v>40</v>
      </c>
      <c r="D31" s="62"/>
    </row>
    <row r="32" ht="20.1" customHeight="1" spans="1:4">
      <c r="A32" s="70"/>
      <c r="B32" s="65"/>
      <c r="C32" s="68" t="s">
        <v>41</v>
      </c>
      <c r="D32" s="62"/>
    </row>
    <row r="33" ht="20.1" customHeight="1" spans="1:4">
      <c r="A33" s="22"/>
      <c r="B33" s="65"/>
      <c r="C33" s="71"/>
      <c r="D33" s="62"/>
    </row>
    <row r="34" ht="20.1" customHeight="1" spans="1:4">
      <c r="A34" s="67" t="s">
        <v>122</v>
      </c>
      <c r="B34" s="62">
        <f>SUM(B7+B6)</f>
        <v>1893.87</v>
      </c>
      <c r="C34" s="67" t="s">
        <v>123</v>
      </c>
      <c r="D34" s="62">
        <f>SUM(D6:D33)</f>
        <v>1893.87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workbookViewId="0">
      <selection activeCell="F7" sqref="F7"/>
    </sheetView>
  </sheetViews>
  <sheetFormatPr defaultColWidth="15.625" defaultRowHeight="24.95" customHeight="1" outlineLevelRow="7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124</v>
      </c>
    </row>
    <row r="2" ht="35.25" customHeight="1" spans="1:12">
      <c r="A2" s="56" t="s">
        <v>125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customHeight="1" spans="1:12">
      <c r="A3" s="27"/>
      <c r="L3" s="54" t="s">
        <v>3</v>
      </c>
    </row>
    <row r="4" s="55" customFormat="1" ht="17.25" customHeight="1" spans="1:12">
      <c r="A4" s="57" t="s">
        <v>126</v>
      </c>
      <c r="B4" s="58" t="s">
        <v>127</v>
      </c>
      <c r="C4" s="58" t="s">
        <v>128</v>
      </c>
      <c r="D4" s="58" t="s">
        <v>129</v>
      </c>
      <c r="E4" s="58" t="s">
        <v>130</v>
      </c>
      <c r="F4" s="58" t="s">
        <v>131</v>
      </c>
      <c r="G4" s="58" t="s">
        <v>132</v>
      </c>
      <c r="H4" s="58" t="s">
        <v>133</v>
      </c>
      <c r="I4" s="58" t="s">
        <v>134</v>
      </c>
      <c r="J4" s="58" t="s">
        <v>135</v>
      </c>
      <c r="K4" s="58" t="s">
        <v>136</v>
      </c>
      <c r="L4" s="58" t="s">
        <v>137</v>
      </c>
    </row>
    <row r="5" s="55" customFormat="1" ht="17.25" customHeight="1" spans="1:12">
      <c r="A5" s="59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="55" customFormat="1" ht="17.25" customHeight="1" spans="1:12">
      <c r="A6" s="60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ht="57" customHeight="1" spans="1:12">
      <c r="A7" s="61"/>
      <c r="B7" s="62">
        <f>E7</f>
        <v>1893.87</v>
      </c>
      <c r="C7" s="63"/>
      <c r="D7" s="63"/>
      <c r="E7" s="64">
        <f>F7+G7</f>
        <v>1893.87</v>
      </c>
      <c r="F7" s="65">
        <v>1736.87</v>
      </c>
      <c r="G7" s="65">
        <v>157</v>
      </c>
      <c r="H7" s="63"/>
      <c r="I7" s="63"/>
      <c r="J7" s="63"/>
      <c r="K7" s="63"/>
      <c r="L7" s="63"/>
    </row>
    <row r="8" customHeight="1" spans="6:7">
      <c r="F8" s="66"/>
      <c r="G8" s="6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17" workbookViewId="0">
      <selection activeCell="G28" sqref="G28"/>
    </sheetView>
  </sheetViews>
  <sheetFormatPr defaultColWidth="15.625" defaultRowHeight="24.95" customHeight="1"/>
  <cols>
    <col min="1" max="1" width="9.875" customWidth="1"/>
    <col min="2" max="2" width="17.75" customWidth="1"/>
    <col min="3" max="3" width="16.5" style="24" customWidth="1"/>
    <col min="4" max="4" width="14.375" style="24" customWidth="1"/>
    <col min="5" max="5" width="16.5" style="24" customWidth="1"/>
    <col min="6" max="6" width="14.875" style="24" customWidth="1"/>
    <col min="7" max="7" width="16.125" style="24" customWidth="1"/>
    <col min="8" max="8" width="15.25" style="24" customWidth="1"/>
    <col min="9" max="9" width="15" style="24" customWidth="1"/>
  </cols>
  <sheetData>
    <row r="1" customHeight="1" spans="1:1">
      <c r="A1" t="s">
        <v>138</v>
      </c>
    </row>
    <row r="2" ht="31.5" customHeight="1" spans="1:9">
      <c r="A2" s="25" t="s">
        <v>139</v>
      </c>
      <c r="B2" s="25"/>
      <c r="C2" s="26"/>
      <c r="D2" s="26"/>
      <c r="E2" s="26"/>
      <c r="F2" s="26"/>
      <c r="G2" s="26"/>
      <c r="H2" s="26"/>
      <c r="I2" s="26"/>
    </row>
    <row r="3" customHeight="1" spans="1:9">
      <c r="A3" s="27" t="s">
        <v>2</v>
      </c>
      <c r="I3" s="54" t="s">
        <v>3</v>
      </c>
    </row>
    <row r="4" s="23" customFormat="1" customHeight="1" spans="1:9">
      <c r="A4" s="28" t="s">
        <v>46</v>
      </c>
      <c r="B4" s="28"/>
      <c r="C4" s="29" t="s">
        <v>8</v>
      </c>
      <c r="D4" s="30" t="s">
        <v>51</v>
      </c>
      <c r="E4" s="31"/>
      <c r="F4" s="31"/>
      <c r="G4" s="29" t="s">
        <v>52</v>
      </c>
      <c r="H4" s="29"/>
      <c r="I4" s="29"/>
    </row>
    <row r="5" s="23" customFormat="1" ht="36.75" customHeight="1" spans="1:9">
      <c r="A5" s="28" t="s">
        <v>48</v>
      </c>
      <c r="B5" s="28" t="s">
        <v>49</v>
      </c>
      <c r="C5" s="29"/>
      <c r="D5" s="29" t="s">
        <v>50</v>
      </c>
      <c r="E5" s="32" t="s">
        <v>86</v>
      </c>
      <c r="F5" s="32" t="s">
        <v>87</v>
      </c>
      <c r="G5" s="29" t="s">
        <v>50</v>
      </c>
      <c r="H5" s="29" t="s">
        <v>140</v>
      </c>
      <c r="I5" s="29" t="s">
        <v>141</v>
      </c>
    </row>
    <row r="6" customHeight="1" spans="1:9">
      <c r="A6" s="33">
        <v>2013204</v>
      </c>
      <c r="B6" s="34" t="s">
        <v>142</v>
      </c>
      <c r="C6" s="35">
        <f>D6+G6</f>
        <v>0</v>
      </c>
      <c r="D6" s="35">
        <f>E6+F6</f>
        <v>0</v>
      </c>
      <c r="E6" s="35"/>
      <c r="F6" s="35"/>
      <c r="G6" s="35"/>
      <c r="H6" s="35"/>
      <c r="I6" s="35"/>
    </row>
    <row r="7" customHeight="1" spans="1:9">
      <c r="A7" s="33">
        <v>2050803</v>
      </c>
      <c r="B7" s="34" t="s">
        <v>53</v>
      </c>
      <c r="C7" s="35">
        <f t="shared" ref="C7:C17" si="0">D7+G7</f>
        <v>15</v>
      </c>
      <c r="D7" s="35">
        <f t="shared" ref="D7:D17" si="1">E7+F7</f>
        <v>0</v>
      </c>
      <c r="E7" s="35"/>
      <c r="F7" s="35"/>
      <c r="G7" s="35">
        <f t="shared" ref="G7:G36" si="2">H7+I7</f>
        <v>15</v>
      </c>
      <c r="H7" s="36">
        <v>15</v>
      </c>
      <c r="I7" s="35"/>
    </row>
    <row r="8" customHeight="1" spans="1:9">
      <c r="A8" s="33">
        <v>2080101</v>
      </c>
      <c r="B8" s="34" t="s">
        <v>54</v>
      </c>
      <c r="C8" s="35">
        <f t="shared" si="0"/>
        <v>563.17</v>
      </c>
      <c r="D8" s="35">
        <f t="shared" si="1"/>
        <v>563.17</v>
      </c>
      <c r="E8" s="35">
        <v>449.12</v>
      </c>
      <c r="F8" s="35">
        <v>114.05</v>
      </c>
      <c r="G8" s="35">
        <f t="shared" si="2"/>
        <v>0</v>
      </c>
      <c r="H8" s="35"/>
      <c r="I8" s="35"/>
    </row>
    <row r="9" customHeight="1" spans="1:9">
      <c r="A9" s="37">
        <v>2080102</v>
      </c>
      <c r="B9" s="34" t="s">
        <v>55</v>
      </c>
      <c r="C9" s="35">
        <f t="shared" si="0"/>
        <v>0</v>
      </c>
      <c r="D9" s="35">
        <f t="shared" si="1"/>
        <v>0</v>
      </c>
      <c r="E9" s="35"/>
      <c r="F9" s="35"/>
      <c r="G9" s="35">
        <f t="shared" si="2"/>
        <v>0</v>
      </c>
      <c r="H9" s="35"/>
      <c r="I9" s="35"/>
    </row>
    <row r="10" customHeight="1" spans="1:9">
      <c r="A10" s="37">
        <v>2080104</v>
      </c>
      <c r="B10" s="34" t="s">
        <v>56</v>
      </c>
      <c r="C10" s="35">
        <f t="shared" si="0"/>
        <v>115</v>
      </c>
      <c r="D10" s="35">
        <f t="shared" si="1"/>
        <v>0</v>
      </c>
      <c r="E10" s="35"/>
      <c r="F10" s="35"/>
      <c r="G10" s="35">
        <f t="shared" si="2"/>
        <v>115</v>
      </c>
      <c r="H10" s="35">
        <v>115</v>
      </c>
      <c r="I10" s="35"/>
    </row>
    <row r="11" customHeight="1" spans="1:9">
      <c r="A11" s="33">
        <v>2080105</v>
      </c>
      <c r="B11" s="34" t="s">
        <v>57</v>
      </c>
      <c r="C11" s="35">
        <f t="shared" si="0"/>
        <v>58.33</v>
      </c>
      <c r="D11" s="35">
        <f t="shared" si="1"/>
        <v>13.83</v>
      </c>
      <c r="E11" s="35">
        <v>13.83</v>
      </c>
      <c r="F11" s="35"/>
      <c r="G11" s="35">
        <f t="shared" si="2"/>
        <v>44.5</v>
      </c>
      <c r="H11" s="35">
        <v>10</v>
      </c>
      <c r="I11" s="35">
        <v>34.5</v>
      </c>
    </row>
    <row r="12" customHeight="1" spans="1:9">
      <c r="A12" s="33">
        <v>2080106</v>
      </c>
      <c r="B12" s="34" t="s">
        <v>58</v>
      </c>
      <c r="C12" s="35">
        <f t="shared" si="0"/>
        <v>470.62</v>
      </c>
      <c r="D12" s="35">
        <f t="shared" si="1"/>
        <v>42.62</v>
      </c>
      <c r="E12" s="35">
        <v>42.62</v>
      </c>
      <c r="F12" s="35"/>
      <c r="G12" s="35">
        <f t="shared" si="2"/>
        <v>428</v>
      </c>
      <c r="H12" s="35">
        <v>144</v>
      </c>
      <c r="I12" s="35">
        <v>284</v>
      </c>
    </row>
    <row r="13" customHeight="1" spans="1:9">
      <c r="A13" s="37">
        <v>2080107</v>
      </c>
      <c r="B13" s="34" t="s">
        <v>59</v>
      </c>
      <c r="C13" s="35">
        <f t="shared" si="0"/>
        <v>0</v>
      </c>
      <c r="D13" s="35">
        <f t="shared" si="1"/>
        <v>0</v>
      </c>
      <c r="E13" s="35"/>
      <c r="F13" s="35"/>
      <c r="G13" s="35">
        <f t="shared" si="2"/>
        <v>0</v>
      </c>
      <c r="H13" s="35"/>
      <c r="I13" s="35"/>
    </row>
    <row r="14" customHeight="1" spans="1:9">
      <c r="A14" s="38" t="s">
        <v>60</v>
      </c>
      <c r="B14" s="34" t="s">
        <v>61</v>
      </c>
      <c r="C14" s="35">
        <f t="shared" si="0"/>
        <v>9</v>
      </c>
      <c r="D14" s="35">
        <f t="shared" si="1"/>
        <v>0</v>
      </c>
      <c r="E14" s="35"/>
      <c r="F14" s="35"/>
      <c r="G14" s="35">
        <f t="shared" si="2"/>
        <v>9</v>
      </c>
      <c r="H14" s="39">
        <v>9</v>
      </c>
      <c r="I14" s="35"/>
    </row>
    <row r="15" customHeight="1" spans="1:9">
      <c r="A15" s="40">
        <v>2080109</v>
      </c>
      <c r="B15" s="34" t="s">
        <v>62</v>
      </c>
      <c r="C15" s="35">
        <f t="shared" si="0"/>
        <v>0</v>
      </c>
      <c r="D15" s="35">
        <f t="shared" si="1"/>
        <v>0</v>
      </c>
      <c r="E15" s="35"/>
      <c r="F15" s="35"/>
      <c r="G15" s="35">
        <f t="shared" si="2"/>
        <v>0</v>
      </c>
      <c r="H15" s="35"/>
      <c r="I15" s="35"/>
    </row>
    <row r="16" customHeight="1" spans="1:9">
      <c r="A16" s="37">
        <v>2080112</v>
      </c>
      <c r="B16" s="34" t="s">
        <v>63</v>
      </c>
      <c r="C16" s="35">
        <f t="shared" si="0"/>
        <v>0</v>
      </c>
      <c r="D16" s="35">
        <f t="shared" si="1"/>
        <v>0</v>
      </c>
      <c r="E16" s="35"/>
      <c r="F16" s="35"/>
      <c r="G16" s="35">
        <f t="shared" si="2"/>
        <v>0</v>
      </c>
      <c r="H16" s="35"/>
      <c r="I16" s="35"/>
    </row>
    <row r="17" customHeight="1" spans="1:9">
      <c r="A17" s="37">
        <v>2080199</v>
      </c>
      <c r="B17" s="34" t="s">
        <v>64</v>
      </c>
      <c r="C17" s="35">
        <f t="shared" si="0"/>
        <v>103</v>
      </c>
      <c r="D17" s="35">
        <f t="shared" si="1"/>
        <v>0</v>
      </c>
      <c r="E17" s="35"/>
      <c r="F17" s="35"/>
      <c r="G17" s="35">
        <f t="shared" si="2"/>
        <v>103</v>
      </c>
      <c r="H17" s="35">
        <v>103</v>
      </c>
      <c r="I17" s="35"/>
    </row>
    <row r="18" customHeight="1" spans="1:9">
      <c r="A18" s="41">
        <v>2080505</v>
      </c>
      <c r="B18" s="34" t="s">
        <v>66</v>
      </c>
      <c r="C18" s="35">
        <f t="shared" ref="C18:C28" si="3">D18+G18</f>
        <v>72.7</v>
      </c>
      <c r="D18" s="35">
        <f t="shared" ref="D18:D28" si="4">E18+F18</f>
        <v>72.7</v>
      </c>
      <c r="E18" s="35">
        <v>72.7</v>
      </c>
      <c r="F18" s="35"/>
      <c r="G18" s="35">
        <f t="shared" si="2"/>
        <v>0</v>
      </c>
      <c r="H18" s="35"/>
      <c r="I18" s="35"/>
    </row>
    <row r="19" customHeight="1" spans="1:9">
      <c r="A19" s="41">
        <v>2080899</v>
      </c>
      <c r="B19" s="34" t="s">
        <v>143</v>
      </c>
      <c r="C19" s="35">
        <f t="shared" si="3"/>
        <v>0</v>
      </c>
      <c r="D19" s="35">
        <f t="shared" si="4"/>
        <v>0</v>
      </c>
      <c r="E19" s="35"/>
      <c r="F19" s="35"/>
      <c r="G19" s="35">
        <f t="shared" si="2"/>
        <v>0</v>
      </c>
      <c r="H19" s="35"/>
      <c r="I19" s="35"/>
    </row>
    <row r="20" customHeight="1" spans="1:9">
      <c r="A20" s="41">
        <v>2101101</v>
      </c>
      <c r="B20" s="34" t="s">
        <v>73</v>
      </c>
      <c r="C20" s="35">
        <f t="shared" si="3"/>
        <v>35.8</v>
      </c>
      <c r="D20" s="35">
        <f t="shared" si="4"/>
        <v>35.8</v>
      </c>
      <c r="E20" s="35">
        <v>35.8</v>
      </c>
      <c r="F20" s="35"/>
      <c r="G20" s="35">
        <f t="shared" si="2"/>
        <v>0</v>
      </c>
      <c r="H20" s="35"/>
      <c r="I20" s="35"/>
    </row>
    <row r="21" customHeight="1" spans="1:9">
      <c r="A21" s="41">
        <v>2101102</v>
      </c>
      <c r="B21" s="34" t="s">
        <v>74</v>
      </c>
      <c r="C21" s="35">
        <f t="shared" si="3"/>
        <v>2.82</v>
      </c>
      <c r="D21" s="35">
        <f t="shared" si="4"/>
        <v>2.82</v>
      </c>
      <c r="E21" s="42">
        <v>2.82</v>
      </c>
      <c r="F21" s="35"/>
      <c r="G21" s="35">
        <f t="shared" si="2"/>
        <v>0</v>
      </c>
      <c r="H21" s="35"/>
      <c r="I21" s="35"/>
    </row>
    <row r="22" customHeight="1" spans="1:9">
      <c r="A22" s="41">
        <v>2101103</v>
      </c>
      <c r="B22" s="34" t="s">
        <v>75</v>
      </c>
      <c r="C22" s="35">
        <f t="shared" si="3"/>
        <v>50.64</v>
      </c>
      <c r="D22" s="35">
        <f t="shared" si="4"/>
        <v>50.64</v>
      </c>
      <c r="E22" s="35">
        <v>50.64</v>
      </c>
      <c r="F22" s="35"/>
      <c r="G22" s="35">
        <f t="shared" si="2"/>
        <v>0</v>
      </c>
      <c r="H22" s="35"/>
      <c r="I22" s="35"/>
    </row>
    <row r="23" customHeight="1" spans="1:9">
      <c r="A23" s="41">
        <v>2120501</v>
      </c>
      <c r="B23" s="34" t="s">
        <v>144</v>
      </c>
      <c r="C23" s="35">
        <f t="shared" si="3"/>
        <v>0</v>
      </c>
      <c r="D23" s="35">
        <f t="shared" si="4"/>
        <v>0</v>
      </c>
      <c r="E23" s="35"/>
      <c r="F23" s="35"/>
      <c r="G23" s="35">
        <f t="shared" si="2"/>
        <v>0</v>
      </c>
      <c r="H23" s="35"/>
      <c r="I23" s="35"/>
    </row>
    <row r="24" customHeight="1" spans="1:9">
      <c r="A24" s="43">
        <v>2120899</v>
      </c>
      <c r="B24" s="34" t="s">
        <v>78</v>
      </c>
      <c r="C24" s="35">
        <f t="shared" si="3"/>
        <v>157</v>
      </c>
      <c r="D24" s="35">
        <f t="shared" si="4"/>
        <v>0</v>
      </c>
      <c r="E24" s="35"/>
      <c r="F24" s="35"/>
      <c r="G24" s="35">
        <f t="shared" si="2"/>
        <v>157</v>
      </c>
      <c r="H24" s="35"/>
      <c r="I24" s="35">
        <v>157</v>
      </c>
    </row>
    <row r="25" customHeight="1" spans="1:9">
      <c r="A25" s="44">
        <v>2121302</v>
      </c>
      <c r="B25" s="34" t="s">
        <v>145</v>
      </c>
      <c r="C25" s="35">
        <f t="shared" si="3"/>
        <v>0</v>
      </c>
      <c r="D25" s="35">
        <f t="shared" si="4"/>
        <v>0</v>
      </c>
      <c r="E25" s="35"/>
      <c r="F25" s="35"/>
      <c r="G25" s="35">
        <f t="shared" si="2"/>
        <v>0</v>
      </c>
      <c r="H25" s="35"/>
      <c r="I25" s="35"/>
    </row>
    <row r="26" customHeight="1" spans="1:9">
      <c r="A26" s="45">
        <v>2210201</v>
      </c>
      <c r="B26" s="46" t="s">
        <v>81</v>
      </c>
      <c r="C26" s="35">
        <f t="shared" si="3"/>
        <v>60.79</v>
      </c>
      <c r="D26" s="47">
        <f t="shared" si="4"/>
        <v>60.79</v>
      </c>
      <c r="E26" s="47">
        <v>60.79</v>
      </c>
      <c r="F26" s="47"/>
      <c r="G26" s="47">
        <f t="shared" si="2"/>
        <v>0</v>
      </c>
      <c r="H26" s="47"/>
      <c r="I26" s="47"/>
    </row>
    <row r="27" customHeight="1" spans="1:9">
      <c r="A27" s="44">
        <v>2130899</v>
      </c>
      <c r="B27" s="34" t="s">
        <v>80</v>
      </c>
      <c r="C27" s="48">
        <f t="shared" si="3"/>
        <v>180</v>
      </c>
      <c r="D27" s="35">
        <f t="shared" si="4"/>
        <v>0</v>
      </c>
      <c r="E27" s="35"/>
      <c r="F27" s="35"/>
      <c r="G27" s="35">
        <f t="shared" si="2"/>
        <v>180</v>
      </c>
      <c r="H27" s="35"/>
      <c r="I27" s="39">
        <v>180</v>
      </c>
    </row>
    <row r="28" customHeight="1" spans="1:9">
      <c r="A28" s="49" t="s">
        <v>8</v>
      </c>
      <c r="B28" s="49"/>
      <c r="C28" s="50">
        <f t="shared" ref="C28:I28" si="5">SUM(C6:C27)</f>
        <v>1893.87</v>
      </c>
      <c r="D28" s="35">
        <f t="shared" si="5"/>
        <v>842.37</v>
      </c>
      <c r="E28" s="35">
        <f t="shared" si="5"/>
        <v>728.32</v>
      </c>
      <c r="F28" s="35">
        <f t="shared" si="5"/>
        <v>114.05</v>
      </c>
      <c r="G28" s="35">
        <f t="shared" si="5"/>
        <v>1051.5</v>
      </c>
      <c r="H28" s="35">
        <f t="shared" si="5"/>
        <v>396</v>
      </c>
      <c r="I28" s="35">
        <f t="shared" si="5"/>
        <v>655.5</v>
      </c>
    </row>
    <row r="29" ht="32.25" customHeight="1" spans="1:9">
      <c r="A29" s="51"/>
      <c r="B29" s="51"/>
      <c r="C29" s="52"/>
      <c r="D29" s="51"/>
      <c r="E29" s="51"/>
      <c r="F29" s="51"/>
      <c r="G29" s="51"/>
      <c r="H29" s="51"/>
      <c r="I29" s="51"/>
    </row>
    <row r="30" ht="30.75" customHeight="1" spans="1:2">
      <c r="A30" s="53"/>
      <c r="B30" s="53"/>
    </row>
    <row r="31" customHeight="1" spans="7:7">
      <c r="G31" s="24" t="s">
        <v>146</v>
      </c>
    </row>
  </sheetData>
  <mergeCells count="8">
    <mergeCell ref="A2:I2"/>
    <mergeCell ref="A4:B4"/>
    <mergeCell ref="D4:F4"/>
    <mergeCell ref="G4:I4"/>
    <mergeCell ref="A28:B28"/>
    <mergeCell ref="A29:I29"/>
    <mergeCell ref="A30:I3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2020-08-18T02:13:07Z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