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firstSheet="5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项目支出绩效信息表!$A$1:$P$60</definedName>
  </definedName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R200170.403-行政区划和地名管理</t>
        </r>
      </text>
    </comment>
    <comment ref="B7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7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7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7" authorId="0">
      <text>
        <r>
          <rPr>
            <sz val="9"/>
            <color indexed="81"/>
            <rFont val="宋体"/>
            <charset val="134"/>
          </rPr>
          <t xml:space="preserve">完成金额数</t>
        </r>
      </text>
    </comment>
    <comment ref="J8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8" authorId="0">
      <text>
        <r>
          <rPr>
            <sz val="9"/>
            <color indexed="81"/>
            <rFont val="宋体"/>
            <charset val="134"/>
          </rPr>
          <t xml:space="preserve">按时间完成规定计划数</t>
        </r>
      </text>
    </comment>
    <comment ref="J9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9" authorId="0">
      <text>
        <r>
          <rPr>
            <sz val="9"/>
            <color indexed="81"/>
            <rFont val="宋体"/>
            <charset val="134"/>
          </rPr>
          <t xml:space="preserve">完成计划数</t>
        </r>
      </text>
    </comment>
    <comment ref="J10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0" authorId="0">
      <text>
        <r>
          <rPr>
            <sz val="9"/>
            <color indexed="81"/>
            <rFont val="宋体"/>
            <charset val="134"/>
          </rPr>
          <t xml:space="preserve">完成城市路标路牌制作儋州市地图边界线年检工作</t>
        </r>
      </text>
    </comment>
    <comment ref="I11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1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1" authorId="0">
      <text>
        <r>
          <rPr>
            <sz val="9"/>
            <color indexed="81"/>
            <rFont val="宋体"/>
            <charset val="134"/>
          </rPr>
          <t xml:space="preserve">建成使用率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2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12" authorId="0">
      <text>
        <r>
          <rPr>
            <sz val="9"/>
            <color indexed="81"/>
            <rFont val="宋体"/>
            <charset val="134"/>
          </rPr>
          <t xml:space="preserve">行政区划和地名管理工作完成情况</t>
        </r>
      </text>
    </comment>
    <comment ref="A13" authorId="0">
      <text>
        <r>
          <rPr>
            <sz val="9"/>
            <color indexed="81"/>
            <rFont val="宋体"/>
            <charset val="134"/>
          </rPr>
          <t xml:space="preserve">R200703.403-基层政权和社区建设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13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13" authorId="0">
      <text>
        <r>
          <rPr>
            <sz val="9"/>
            <color indexed="81"/>
            <rFont val="宋体"/>
            <charset val="134"/>
          </rPr>
          <t xml:space="preserve">完成年度计划金额数</t>
        </r>
      </text>
    </comment>
    <comment ref="J14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14" authorId="0">
      <text>
        <r>
          <rPr>
            <sz val="9"/>
            <color indexed="81"/>
            <rFont val="宋体"/>
            <charset val="134"/>
          </rPr>
          <t xml:space="preserve">按时完成年度计划</t>
        </r>
      </text>
    </comment>
    <comment ref="J15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15" authorId="0">
      <text>
        <r>
          <rPr>
            <sz val="9"/>
            <color indexed="81"/>
            <rFont val="宋体"/>
            <charset val="134"/>
          </rPr>
          <t xml:space="preserve">加强231个村居委会建设</t>
        </r>
      </text>
    </comment>
    <comment ref="J16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6" authorId="0">
      <text>
        <r>
          <rPr>
            <sz val="9"/>
            <color indexed="81"/>
            <rFont val="宋体"/>
            <charset val="134"/>
          </rPr>
          <t xml:space="preserve">加强231个村委会231份、45个社区、16个居61份，16个镇基层政权建
设。</t>
        </r>
      </text>
    </comment>
    <comment ref="I17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7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7" authorId="0">
      <text>
        <r>
          <rPr>
            <sz val="9"/>
            <color indexed="81"/>
            <rFont val="宋体"/>
            <charset val="134"/>
          </rPr>
          <t xml:space="preserve">完成基层政权建设工作</t>
        </r>
      </text>
    </comment>
    <comment ref="I18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8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18" authorId="0">
      <text>
        <r>
          <rPr>
            <sz val="9"/>
            <color indexed="81"/>
            <rFont val="宋体"/>
            <charset val="134"/>
          </rPr>
          <t xml:space="preserve">基层政权建设工作完成率</t>
        </r>
      </text>
    </comment>
    <comment ref="A19" authorId="0">
      <text>
        <r>
          <rPr>
            <sz val="9"/>
            <color indexed="81"/>
            <rFont val="宋体"/>
            <charset val="134"/>
          </rPr>
          <t xml:space="preserve">R201159.403-儋州市儿童福利院经费</t>
        </r>
      </text>
    </comment>
    <comment ref="B19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19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19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19" authorId="0">
      <text>
        <r>
          <rPr>
            <sz val="9"/>
            <color indexed="81"/>
            <rFont val="宋体"/>
            <charset val="134"/>
          </rPr>
          <t xml:space="preserve">完成全年计划金额数</t>
        </r>
      </text>
    </comment>
    <comment ref="J20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20" authorId="0">
      <text>
        <r>
          <rPr>
            <sz val="9"/>
            <color indexed="81"/>
            <rFont val="宋体"/>
            <charset val="134"/>
          </rPr>
          <t xml:space="preserve">按时完成量</t>
        </r>
      </text>
    </comment>
    <comment ref="J21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21" authorId="0">
      <text>
        <r>
          <rPr>
            <sz val="9"/>
            <color indexed="81"/>
            <rFont val="宋体"/>
            <charset val="134"/>
          </rPr>
          <t xml:space="preserve">完成救助数量</t>
        </r>
      </text>
    </comment>
    <comment ref="J22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22" authorId="0">
      <text>
        <r>
          <rPr>
            <sz val="9"/>
            <color indexed="81"/>
            <rFont val="宋体"/>
            <charset val="134"/>
          </rPr>
          <t xml:space="preserve">做好孤儿保障工作，提高保障工作质量</t>
        </r>
      </text>
    </comment>
    <comment ref="I23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23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23" authorId="0">
      <text>
        <r>
          <rPr>
            <sz val="9"/>
            <color indexed="81"/>
            <rFont val="宋体"/>
            <charset val="134"/>
          </rPr>
          <t xml:space="preserve">做好保障工作，满意度。</t>
        </r>
      </text>
    </comment>
    <comment ref="I24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24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24" authorId="0">
      <text>
        <r>
          <rPr>
            <sz val="9"/>
            <color indexed="81"/>
            <rFont val="宋体"/>
            <charset val="134"/>
          </rPr>
          <t xml:space="preserve">提升社会知晓率</t>
        </r>
      </text>
    </comment>
    <comment ref="A25" authorId="0">
      <text>
        <r>
          <rPr>
            <sz val="9"/>
            <color indexed="81"/>
            <rFont val="宋体"/>
            <charset val="134"/>
          </rPr>
          <t xml:space="preserve">R201196.403-儋州市福利中心经费</t>
        </r>
      </text>
    </comment>
    <comment ref="B25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25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25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25" authorId="0">
      <text>
        <r>
          <rPr>
            <sz val="9"/>
            <color indexed="81"/>
            <rFont val="宋体"/>
            <charset val="134"/>
          </rPr>
          <t xml:space="preserve">完成年度计划数</t>
        </r>
      </text>
    </comment>
    <comment ref="J26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26" authorId="0">
      <text>
        <r>
          <rPr>
            <sz val="9"/>
            <color indexed="81"/>
            <rFont val="宋体"/>
            <charset val="134"/>
          </rPr>
          <t xml:space="preserve">按时完成工作</t>
        </r>
      </text>
    </comment>
    <comment ref="J27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27" authorId="0">
      <text>
        <r>
          <rPr>
            <sz val="9"/>
            <color indexed="81"/>
            <rFont val="宋体"/>
            <charset val="134"/>
          </rPr>
          <t xml:space="preserve">工作落实情况</t>
        </r>
      </text>
    </comment>
    <comment ref="J28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28" authorId="0">
      <text>
        <r>
          <rPr>
            <sz val="9"/>
            <color indexed="81"/>
            <rFont val="宋体"/>
            <charset val="134"/>
          </rPr>
          <t xml:space="preserve">有效管理儋州市福利服务中心，促进福利事业健康发展</t>
        </r>
      </text>
    </comment>
    <comment ref="I29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29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29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30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30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30" authorId="0">
      <text>
        <r>
          <rPr>
            <sz val="9"/>
            <color indexed="81"/>
            <rFont val="宋体"/>
            <charset val="134"/>
          </rPr>
          <t xml:space="preserve">开展多种形式的福利服务，推动我市福利服务体系建设。</t>
        </r>
      </text>
    </comment>
    <comment ref="A31" authorId="0">
      <text>
        <r>
          <rPr>
            <sz val="9"/>
            <color indexed="81"/>
            <rFont val="宋体"/>
            <charset val="134"/>
          </rPr>
          <t xml:space="preserve">R201251.403-石马岭医院病人生活费</t>
        </r>
      </text>
    </comment>
    <comment ref="B31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31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31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31" authorId="0">
      <text>
        <r>
          <rPr>
            <sz val="9"/>
            <color indexed="81"/>
            <rFont val="宋体"/>
            <charset val="134"/>
          </rPr>
          <t xml:space="preserve">完成发放数占比</t>
        </r>
      </text>
    </comment>
    <comment ref="J32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32" authorId="0">
      <text>
        <r>
          <rPr>
            <sz val="9"/>
            <color indexed="81"/>
            <rFont val="宋体"/>
            <charset val="134"/>
          </rPr>
          <t xml:space="preserve">按时发放</t>
        </r>
      </text>
    </comment>
    <comment ref="J33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33" authorId="0">
      <text>
        <r>
          <rPr>
            <sz val="9"/>
            <color indexed="81"/>
            <rFont val="宋体"/>
            <charset val="134"/>
          </rPr>
          <t xml:space="preserve">救助数量</t>
        </r>
      </text>
    </comment>
    <comment ref="J34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34" authorId="0">
      <text>
        <r>
          <rPr>
            <sz val="9"/>
            <color indexed="81"/>
            <rFont val="宋体"/>
            <charset val="134"/>
          </rPr>
          <t xml:space="preserve">解决石马岭医院病人基本生活，保障病人基本权益。</t>
        </r>
      </text>
    </comment>
    <comment ref="I35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35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35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36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36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36" authorId="0">
      <text>
        <r>
          <rPr>
            <sz val="9"/>
            <color indexed="81"/>
            <rFont val="宋体"/>
            <charset val="134"/>
          </rPr>
          <t xml:space="preserve">解决石马岭医院病人基本
生活，保障病人基本权益
。</t>
        </r>
      </text>
    </comment>
    <comment ref="A37" authorId="0">
      <text>
        <r>
          <rPr>
            <sz val="9"/>
            <color indexed="81"/>
            <rFont val="宋体"/>
            <charset val="134"/>
          </rPr>
          <t xml:space="preserve">T201888.403-儋州市老年人服务中心工作经费</t>
        </r>
      </text>
    </comment>
    <comment ref="B37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37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37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37" authorId="0">
      <text>
        <r>
          <rPr>
            <sz val="9"/>
            <color indexed="81"/>
            <rFont val="宋体"/>
            <charset val="134"/>
          </rPr>
          <t xml:space="preserve">完成计划数</t>
        </r>
      </text>
    </comment>
    <comment ref="J38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38" authorId="0">
      <text>
        <r>
          <rPr>
            <sz val="9"/>
            <color indexed="81"/>
            <rFont val="宋体"/>
            <charset val="134"/>
          </rPr>
          <t xml:space="preserve">及时办理</t>
        </r>
      </text>
    </comment>
    <comment ref="J39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39" authorId="0">
      <text>
        <r>
          <rPr>
            <sz val="9"/>
            <color indexed="81"/>
            <rFont val="宋体"/>
            <charset val="134"/>
          </rPr>
          <t xml:space="preserve">服务人数</t>
        </r>
      </text>
    </comment>
    <comment ref="J40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40" authorId="0">
      <text>
        <r>
          <rPr>
            <sz val="9"/>
            <color indexed="81"/>
            <rFont val="宋体"/>
            <charset val="134"/>
          </rPr>
          <t xml:space="preserve">老年人数量，服务老年人标准，方法方式</t>
        </r>
      </text>
    </comment>
    <comment ref="I41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41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41" authorId="0">
      <text>
        <r>
          <rPr>
            <sz val="9"/>
            <color indexed="81"/>
            <rFont val="宋体"/>
            <charset val="134"/>
          </rPr>
          <t xml:space="preserve">老年人满意度</t>
        </r>
      </text>
    </comment>
    <comment ref="I42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42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42" authorId="0">
      <text>
        <r>
          <rPr>
            <sz val="9"/>
            <color indexed="81"/>
            <rFont val="宋体"/>
            <charset val="134"/>
          </rPr>
          <t xml:space="preserve">社会知晓率</t>
        </r>
      </text>
    </comment>
    <comment ref="A43" authorId="0">
      <text>
        <r>
          <rPr>
            <sz val="9"/>
            <color indexed="81"/>
            <rFont val="宋体"/>
            <charset val="134"/>
          </rPr>
          <t xml:space="preserve">T201891.403-严重精神障碍患者有奖监护专项资金</t>
        </r>
      </text>
    </comment>
    <comment ref="B43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43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43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43" authorId="0">
      <text>
        <r>
          <rPr>
            <sz val="9"/>
            <color indexed="81"/>
            <rFont val="宋体"/>
            <charset val="134"/>
          </rPr>
          <t xml:space="preserve">完成年度计划数</t>
        </r>
      </text>
    </comment>
    <comment ref="J44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44" authorId="0">
      <text>
        <r>
          <rPr>
            <sz val="9"/>
            <color indexed="81"/>
            <rFont val="宋体"/>
            <charset val="134"/>
          </rPr>
          <t xml:space="preserve">按时发放</t>
        </r>
      </text>
    </comment>
    <comment ref="J45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45" authorId="0">
      <text>
        <r>
          <rPr>
            <sz val="9"/>
            <color indexed="81"/>
            <rFont val="宋体"/>
            <charset val="134"/>
          </rPr>
          <t xml:space="preserve">奖励人数</t>
        </r>
      </text>
    </comment>
    <comment ref="J46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46" authorId="0">
      <text>
        <r>
          <rPr>
            <sz val="9"/>
            <color indexed="81"/>
            <rFont val="宋体"/>
            <charset val="134"/>
          </rPr>
          <t xml:space="preserve">鼓励严重障碍精神病患者监护人，做好严重障碍精神病患者监督管理工作。</t>
        </r>
      </text>
    </comment>
    <comment ref="I47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47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47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48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48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48" authorId="0">
      <text>
        <r>
          <rPr>
            <sz val="9"/>
            <color indexed="81"/>
            <rFont val="宋体"/>
            <charset val="134"/>
          </rPr>
          <t xml:space="preserve">鼓励严重障碍精神病患者监护人，做好严重障碍精神病患者监督管理工作。</t>
        </r>
      </text>
    </comment>
    <comment ref="A49" authorId="0">
      <text>
        <r>
          <rPr>
            <sz val="9"/>
            <color indexed="81"/>
            <rFont val="宋体"/>
            <charset val="134"/>
          </rPr>
          <t xml:space="preserve">T201894.403-社区居家养老服务经费</t>
        </r>
      </text>
    </comment>
    <comment ref="B49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49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49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49" authorId="0">
      <text>
        <r>
          <rPr>
            <sz val="9"/>
            <color indexed="81"/>
            <rFont val="宋体"/>
            <charset val="134"/>
          </rPr>
          <t xml:space="preserve">完成预算数</t>
        </r>
      </text>
    </comment>
    <comment ref="J50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50" authorId="0">
      <text>
        <r>
          <rPr>
            <sz val="9"/>
            <color indexed="81"/>
            <rFont val="宋体"/>
            <charset val="134"/>
          </rPr>
          <t xml:space="preserve">及时拨付</t>
        </r>
      </text>
    </comment>
    <comment ref="J51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51" authorId="0">
      <text>
        <r>
          <rPr>
            <sz val="9"/>
            <color indexed="81"/>
            <rFont val="宋体"/>
            <charset val="134"/>
          </rPr>
          <t xml:space="preserve">居家养老服务个数</t>
        </r>
      </text>
    </comment>
    <comment ref="J52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52" authorId="0">
      <text>
        <r>
          <rPr>
            <sz val="9"/>
            <color indexed="81"/>
            <rFont val="宋体"/>
            <charset val="134"/>
          </rPr>
          <t xml:space="preserve">做好社区居家养老服务管理工作。</t>
        </r>
      </text>
    </comment>
    <comment ref="I53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53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53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54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54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54" authorId="0">
      <text>
        <r>
          <rPr>
            <sz val="9"/>
            <color indexed="81"/>
            <rFont val="宋体"/>
            <charset val="134"/>
          </rPr>
          <t xml:space="preserve">做好社区居家养老服务管理工作。</t>
        </r>
      </text>
    </comment>
    <comment ref="A55" authorId="0">
      <text>
        <r>
          <rPr>
            <sz val="9"/>
            <color indexed="81"/>
            <rFont val="宋体"/>
            <charset val="134"/>
          </rPr>
          <t xml:space="preserve">T202665.403-慈善总会经费</t>
        </r>
      </text>
    </comment>
    <comment ref="B55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55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55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55" authorId="0">
      <text>
        <r>
          <rPr>
            <sz val="9"/>
            <color indexed="81"/>
            <rFont val="宋体"/>
            <charset val="134"/>
          </rPr>
          <t xml:space="preserve">完成年度预算计划数</t>
        </r>
      </text>
    </comment>
    <comment ref="J56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56" authorId="0">
      <text>
        <r>
          <rPr>
            <sz val="9"/>
            <color indexed="81"/>
            <rFont val="宋体"/>
            <charset val="134"/>
          </rPr>
          <t xml:space="preserve">定期开展活动</t>
        </r>
      </text>
    </comment>
    <comment ref="J57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57" authorId="0">
      <text>
        <r>
          <rPr>
            <sz val="9"/>
            <color indexed="81"/>
            <rFont val="宋体"/>
            <charset val="134"/>
          </rPr>
          <t xml:space="preserve">开展活动次数</t>
        </r>
      </text>
    </comment>
    <comment ref="J58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58" authorId="0">
      <text>
        <r>
          <rPr>
            <sz val="9"/>
            <color indexed="81"/>
            <rFont val="宋体"/>
            <charset val="134"/>
          </rPr>
          <t xml:space="preserve">筹备慈善总会工作。</t>
        </r>
      </text>
    </comment>
    <comment ref="I59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59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59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60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60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60" authorId="0">
      <text>
        <r>
          <rPr>
            <sz val="9"/>
            <color indexed="81"/>
            <rFont val="宋体"/>
            <charset val="134"/>
          </rPr>
          <t xml:space="preserve">筹备慈善总会工作。</t>
        </r>
      </text>
    </comment>
    <comment ref="A61" authorId="0">
      <text>
        <r>
          <rPr>
            <sz val="9"/>
            <color indexed="81"/>
            <rFont val="宋体"/>
            <charset val="134"/>
          </rPr>
          <t xml:space="preserve">T203800.403-民政局业务工作经费</t>
        </r>
      </text>
    </comment>
    <comment ref="B61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61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61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61" authorId="0">
      <text>
        <r>
          <rPr>
            <sz val="9"/>
            <color indexed="81"/>
            <rFont val="宋体"/>
            <charset val="134"/>
          </rPr>
          <t xml:space="preserve">做好年度工作，完成计划数</t>
        </r>
      </text>
    </comment>
    <comment ref="J62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62" authorId="0">
      <text>
        <r>
          <rPr>
            <sz val="9"/>
            <color indexed="81"/>
            <rFont val="宋体"/>
            <charset val="134"/>
          </rPr>
          <t xml:space="preserve">做好年度工作</t>
        </r>
      </text>
    </comment>
    <comment ref="J63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63" authorId="0">
      <text>
        <r>
          <rPr>
            <sz val="9"/>
            <color indexed="81"/>
            <rFont val="宋体"/>
            <charset val="134"/>
          </rPr>
          <t xml:space="preserve">做好年度工作</t>
        </r>
      </text>
    </comment>
    <comment ref="J64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64" authorId="0">
      <text>
        <r>
          <rPr>
            <sz val="9"/>
            <color indexed="81"/>
            <rFont val="宋体"/>
            <charset val="134"/>
          </rPr>
          <t xml:space="preserve">做好年度工作</t>
        </r>
      </text>
    </comment>
    <comment ref="I65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65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65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66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66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66" authorId="0">
      <text>
        <r>
          <rPr>
            <sz val="9"/>
            <color indexed="81"/>
            <rFont val="宋体"/>
            <charset val="134"/>
          </rPr>
          <t xml:space="preserve">做好年度工作</t>
        </r>
      </text>
    </comment>
    <comment ref="A67" authorId="0">
      <text>
        <r>
          <rPr>
            <sz val="9"/>
            <color indexed="81"/>
            <rFont val="宋体"/>
            <charset val="134"/>
          </rPr>
          <t xml:space="preserve">T204026.403-80岁以上老人高龄津贴经费</t>
        </r>
      </text>
    </comment>
    <comment ref="B67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67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67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67" authorId="0">
      <text>
        <r>
          <rPr>
            <sz val="9"/>
            <color indexed="81"/>
            <rFont val="宋体"/>
            <charset val="134"/>
          </rPr>
          <t xml:space="preserve">为全市80岁以上老年人发放高龄津贴。年内发放数</t>
        </r>
      </text>
    </comment>
    <comment ref="J68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68" authorId="0">
      <text>
        <r>
          <rPr>
            <sz val="9"/>
            <color indexed="81"/>
            <rFont val="宋体"/>
            <charset val="134"/>
          </rPr>
          <t xml:space="preserve">按时发放</t>
        </r>
      </text>
    </comment>
    <comment ref="J69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69" authorId="0">
      <text>
        <r>
          <rPr>
            <sz val="9"/>
            <color indexed="81"/>
            <rFont val="宋体"/>
            <charset val="134"/>
          </rPr>
          <t xml:space="preserve">发放人数</t>
        </r>
      </text>
    </comment>
    <comment ref="J70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70" authorId="0">
      <text>
        <r>
          <rPr>
            <sz val="9"/>
            <color indexed="81"/>
            <rFont val="宋体"/>
            <charset val="134"/>
          </rPr>
          <t xml:space="preserve">人员核对</t>
        </r>
      </text>
    </comment>
    <comment ref="I71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71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71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72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72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72" authorId="0">
      <text>
        <r>
          <rPr>
            <sz val="9"/>
            <color indexed="81"/>
            <rFont val="宋体"/>
            <charset val="134"/>
          </rPr>
          <t xml:space="preserve">给全市老年人发放补贴</t>
        </r>
      </text>
    </comment>
    <comment ref="A73" authorId="0">
      <text>
        <r>
          <rPr>
            <sz val="9"/>
            <color indexed="81"/>
            <rFont val="宋体"/>
            <charset val="134"/>
          </rPr>
          <t xml:space="preserve">T204107.403-民政局综合业务工作经费</t>
        </r>
      </text>
    </comment>
    <comment ref="B73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73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73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73" authorId="0">
      <text>
        <r>
          <rPr>
            <sz val="9"/>
            <color indexed="81"/>
            <rFont val="宋体"/>
            <charset val="134"/>
          </rPr>
          <t xml:space="preserve">完成年度计划数额占比</t>
        </r>
      </text>
    </comment>
    <comment ref="J74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74" authorId="0">
      <text>
        <r>
          <rPr>
            <sz val="9"/>
            <color indexed="81"/>
            <rFont val="宋体"/>
            <charset val="134"/>
          </rPr>
          <t xml:space="preserve">按时完成工作</t>
        </r>
      </text>
    </comment>
    <comment ref="J75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75" authorId="0">
      <text>
        <r>
          <rPr>
            <sz val="9"/>
            <color indexed="81"/>
            <rFont val="宋体"/>
            <charset val="134"/>
          </rPr>
          <t xml:space="preserve">完成工作量</t>
        </r>
      </text>
    </comment>
    <comment ref="J76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76" authorId="0">
      <text>
        <r>
          <rPr>
            <sz val="9"/>
            <color indexed="81"/>
            <rFont val="宋体"/>
            <charset val="134"/>
          </rPr>
          <t xml:space="preserve">做好民政综合业务工作。</t>
        </r>
      </text>
    </comment>
    <comment ref="I77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77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77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78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78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78" authorId="0">
      <text>
        <r>
          <rPr>
            <sz val="9"/>
            <color indexed="81"/>
            <rFont val="宋体"/>
            <charset val="134"/>
          </rPr>
          <t xml:space="preserve">做好民政综合业务工作比率</t>
        </r>
      </text>
    </comment>
    <comment ref="A79" authorId="0">
      <text>
        <r>
          <rPr>
            <sz val="9"/>
            <color indexed="81"/>
            <rFont val="宋体"/>
            <charset val="134"/>
          </rPr>
          <t xml:space="preserve">T204212.403-福利彩票中心工作经费(福利彩票销售机构业务费)</t>
        </r>
      </text>
    </comment>
    <comment ref="B79" authorId="0">
      <text>
        <r>
          <rPr>
            <sz val="9"/>
            <color indexed="81"/>
            <rFont val="宋体"/>
            <charset val="134"/>
          </rPr>
          <t xml:space="preserve">403002-儋州市福利彩票销售管理中心</t>
        </r>
      </text>
    </comment>
    <comment ref="I79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79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79" authorId="0">
      <text>
        <r>
          <rPr>
            <sz val="9"/>
            <color indexed="81"/>
            <rFont val="宋体"/>
            <charset val="134"/>
          </rPr>
          <t xml:space="preserve">成本控制率</t>
        </r>
      </text>
    </comment>
    <comment ref="J80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80" authorId="0">
      <text>
        <r>
          <rPr>
            <sz val="9"/>
            <color indexed="81"/>
            <rFont val="宋体"/>
            <charset val="134"/>
          </rPr>
          <t xml:space="preserve">及时完成彩票兑奖处理</t>
        </r>
      </text>
    </comment>
    <comment ref="J81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81" authorId="0">
      <text>
        <r>
          <rPr>
            <sz val="9"/>
            <color indexed="81"/>
            <rFont val="宋体"/>
            <charset val="134"/>
          </rPr>
          <t xml:space="preserve">销售福彩彩票数量完成省级目标率</t>
        </r>
      </text>
    </comment>
    <comment ref="J82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82" authorId="0">
      <text>
        <r>
          <rPr>
            <sz val="9"/>
            <color indexed="81"/>
            <rFont val="宋体"/>
            <charset val="134"/>
          </rPr>
          <t xml:space="preserve">办公费用支出完成率</t>
        </r>
      </text>
    </comment>
    <comment ref="I83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83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83" authorId="0">
      <text>
        <r>
          <rPr>
            <sz val="9"/>
            <color indexed="81"/>
            <rFont val="宋体"/>
            <charset val="134"/>
          </rPr>
          <t xml:space="preserve">满意率</t>
        </r>
      </text>
    </comment>
    <comment ref="I84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84" authorId="0">
      <text>
        <r>
          <rPr>
            <sz val="9"/>
            <color indexed="81"/>
            <rFont val="宋体"/>
            <charset val="134"/>
          </rPr>
          <t xml:space="preserve">经济效益指标</t>
        </r>
      </text>
    </comment>
    <comment ref="K84" authorId="0">
      <text>
        <r>
          <rPr>
            <sz val="9"/>
            <color indexed="81"/>
            <rFont val="宋体"/>
            <charset val="134"/>
          </rPr>
          <t xml:space="preserve">达标率</t>
        </r>
      </text>
    </comment>
    <comment ref="A85" authorId="0">
      <text>
        <r>
          <rPr>
            <sz val="9"/>
            <color indexed="81"/>
            <rFont val="宋体"/>
            <charset val="134"/>
          </rPr>
          <t xml:space="preserve">T204226.403-福利彩票中心工作经费</t>
        </r>
      </text>
    </comment>
    <comment ref="B85" authorId="0">
      <text>
        <r>
          <rPr>
            <sz val="9"/>
            <color indexed="81"/>
            <rFont val="宋体"/>
            <charset val="134"/>
          </rPr>
          <t xml:space="preserve">403002-儋州市福利彩票销售管理中心</t>
        </r>
      </text>
    </comment>
    <comment ref="I85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85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85" authorId="0">
      <text>
        <r>
          <rPr>
            <sz val="9"/>
            <color indexed="81"/>
            <rFont val="宋体"/>
            <charset val="134"/>
          </rPr>
          <t xml:space="preserve">成本控制率</t>
        </r>
      </text>
    </comment>
    <comment ref="J86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86" authorId="0">
      <text>
        <r>
          <rPr>
            <sz val="9"/>
            <color indexed="81"/>
            <rFont val="宋体"/>
            <charset val="134"/>
          </rPr>
          <t xml:space="preserve">按量计算率</t>
        </r>
      </text>
    </comment>
    <comment ref="J87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87" authorId="0">
      <text>
        <r>
          <rPr>
            <sz val="9"/>
            <color indexed="81"/>
            <rFont val="宋体"/>
            <charset val="134"/>
          </rPr>
          <t xml:space="preserve">及时支付工资</t>
        </r>
      </text>
    </comment>
    <comment ref="J88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88" authorId="0">
      <text>
        <r>
          <rPr>
            <sz val="9"/>
            <color indexed="81"/>
            <rFont val="宋体"/>
            <charset val="134"/>
          </rPr>
          <t xml:space="preserve">及时兑奖服务保证率</t>
        </r>
      </text>
    </comment>
    <comment ref="I89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89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89" authorId="0">
      <text>
        <r>
          <rPr>
            <sz val="9"/>
            <color indexed="81"/>
            <rFont val="宋体"/>
            <charset val="134"/>
          </rPr>
          <t xml:space="preserve">满意度</t>
        </r>
      </text>
    </comment>
    <comment ref="I90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90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90" authorId="0">
      <text>
        <r>
          <rPr>
            <sz val="9"/>
            <color indexed="81"/>
            <rFont val="宋体"/>
            <charset val="134"/>
          </rPr>
          <t xml:space="preserve">销售福利彩票提高公益性彩票收入</t>
        </r>
      </text>
    </comment>
    <comment ref="A91" authorId="0">
      <text>
        <r>
          <rPr>
            <sz val="9"/>
            <color indexed="81"/>
            <rFont val="宋体"/>
            <charset val="134"/>
          </rPr>
          <t xml:space="preserve">T205416.403-农村留守儿童保护和困境儿童关爱服务活动经费</t>
        </r>
      </text>
    </comment>
    <comment ref="B91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91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91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91" authorId="0">
      <text>
        <r>
          <rPr>
            <sz val="9"/>
            <color indexed="81"/>
            <rFont val="宋体"/>
            <charset val="134"/>
          </rPr>
          <t xml:space="preserve">年内完成数</t>
        </r>
      </text>
    </comment>
    <comment ref="J92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92" authorId="0">
      <text>
        <r>
          <rPr>
            <sz val="9"/>
            <color indexed="81"/>
            <rFont val="宋体"/>
            <charset val="134"/>
          </rPr>
          <t xml:space="preserve">定期开展关爱活动</t>
        </r>
      </text>
    </comment>
    <comment ref="J93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93" authorId="0">
      <text>
        <r>
          <rPr>
            <sz val="9"/>
            <color indexed="81"/>
            <rFont val="宋体"/>
            <charset val="134"/>
          </rPr>
          <t xml:space="preserve">关爱人数</t>
        </r>
      </text>
    </comment>
    <comment ref="J94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94" authorId="0">
      <text>
        <r>
          <rPr>
            <sz val="9"/>
            <color indexed="81"/>
            <rFont val="宋体"/>
            <charset val="134"/>
          </rPr>
          <t xml:space="preserve">实际情况</t>
        </r>
      </text>
    </comment>
    <comment ref="I95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95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95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96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96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96" authorId="0">
      <text>
        <r>
          <rPr>
            <sz val="9"/>
            <color indexed="81"/>
            <rFont val="宋体"/>
            <charset val="134"/>
          </rPr>
          <t xml:space="preserve">年内关爱儿童活动数量</t>
        </r>
      </text>
    </comment>
    <comment ref="A97" authorId="0">
      <text>
        <r>
          <rPr>
            <sz val="9"/>
            <color indexed="81"/>
            <rFont val="宋体"/>
            <charset val="134"/>
          </rPr>
          <t xml:space="preserve">T205417.403-困境儿童生活补贴</t>
        </r>
      </text>
    </comment>
    <comment ref="B97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97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97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97" authorId="0">
      <text>
        <r>
          <rPr>
            <sz val="9"/>
            <color indexed="81"/>
            <rFont val="宋体"/>
            <charset val="134"/>
          </rPr>
          <t xml:space="preserve">年内发放生活补贴数额</t>
        </r>
      </text>
    </comment>
    <comment ref="J98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98" authorId="0">
      <text>
        <r>
          <rPr>
            <sz val="9"/>
            <color indexed="81"/>
            <rFont val="宋体"/>
            <charset val="134"/>
          </rPr>
          <t xml:space="preserve">按时发放</t>
        </r>
      </text>
    </comment>
    <comment ref="J99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99" authorId="0">
      <text>
        <r>
          <rPr>
            <sz val="9"/>
            <color indexed="81"/>
            <rFont val="宋体"/>
            <charset val="134"/>
          </rPr>
          <t xml:space="preserve">发放困境儿童数量</t>
        </r>
      </text>
    </comment>
    <comment ref="J100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00" authorId="0">
      <text>
        <r>
          <rPr>
            <sz val="9"/>
            <color indexed="81"/>
            <rFont val="宋体"/>
            <charset val="134"/>
          </rPr>
          <t xml:space="preserve">发放效果</t>
        </r>
      </text>
    </comment>
    <comment ref="I101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01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01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102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02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102" authorId="0">
      <text>
        <r>
          <rPr>
            <sz val="9"/>
            <color indexed="81"/>
            <rFont val="宋体"/>
            <charset val="134"/>
          </rPr>
          <t xml:space="preserve">按时发放生活补贴</t>
        </r>
      </text>
    </comment>
    <comment ref="A103" authorId="0">
      <text>
        <r>
          <rPr>
            <sz val="9"/>
            <color indexed="81"/>
            <rFont val="宋体"/>
            <charset val="134"/>
          </rPr>
          <t xml:space="preserve">T205418.403-重度残疾人护理补贴</t>
        </r>
      </text>
    </comment>
    <comment ref="B103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103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103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103" authorId="0">
      <text>
        <r>
          <rPr>
            <sz val="9"/>
            <color indexed="81"/>
            <rFont val="宋体"/>
            <charset val="134"/>
          </rPr>
          <t xml:space="preserve">发放重度残疾人护理补贴总数额</t>
        </r>
      </text>
    </comment>
    <comment ref="J104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104" authorId="0">
      <text>
        <r>
          <rPr>
            <sz val="9"/>
            <color indexed="81"/>
            <rFont val="宋体"/>
            <charset val="134"/>
          </rPr>
          <t xml:space="preserve">按时发放</t>
        </r>
      </text>
    </comment>
    <comment ref="J105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105" authorId="0">
      <text>
        <r>
          <rPr>
            <sz val="9"/>
            <color indexed="81"/>
            <rFont val="宋体"/>
            <charset val="134"/>
          </rPr>
          <t xml:space="preserve">发放人数</t>
        </r>
      </text>
    </comment>
    <comment ref="J106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06" authorId="0">
      <text>
        <r>
          <rPr>
            <sz val="9"/>
            <color indexed="81"/>
            <rFont val="宋体"/>
            <charset val="134"/>
          </rPr>
          <t xml:space="preserve">护理效果</t>
        </r>
      </text>
    </comment>
    <comment ref="I107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07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07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108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08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108" authorId="0">
      <text>
        <r>
          <rPr>
            <sz val="9"/>
            <color indexed="81"/>
            <rFont val="宋体"/>
            <charset val="134"/>
          </rPr>
          <t xml:space="preserve">按时发放护理费</t>
        </r>
      </text>
    </comment>
    <comment ref="A109" authorId="0">
      <text>
        <r>
          <rPr>
            <sz val="9"/>
            <color indexed="81"/>
            <rFont val="宋体"/>
            <charset val="134"/>
          </rPr>
          <t xml:space="preserve">T205511.403-2020年殡葬管理所办公经费</t>
        </r>
      </text>
    </comment>
    <comment ref="B109" authorId="0">
      <text>
        <r>
          <rPr>
            <sz val="9"/>
            <color indexed="81"/>
            <rFont val="宋体"/>
            <charset val="134"/>
          </rPr>
          <t xml:space="preserve">403003-儋州市殡葬管理所</t>
        </r>
      </text>
    </comment>
    <comment ref="I109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109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109" authorId="0">
      <text>
        <r>
          <rPr>
            <sz val="9"/>
            <color indexed="81"/>
            <rFont val="宋体"/>
            <charset val="134"/>
          </rPr>
          <t xml:space="preserve">降低培训成本控制率</t>
        </r>
      </text>
    </comment>
    <comment ref="J110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110" authorId="0">
      <text>
        <r>
          <rPr>
            <sz val="9"/>
            <color indexed="81"/>
            <rFont val="宋体"/>
            <charset val="134"/>
          </rPr>
          <t xml:space="preserve">培训及时性</t>
        </r>
      </text>
    </comment>
    <comment ref="J111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111" authorId="0">
      <text>
        <r>
          <rPr>
            <sz val="9"/>
            <color indexed="81"/>
            <rFont val="宋体"/>
            <charset val="134"/>
          </rPr>
          <t xml:space="preserve">培训配备信息员292人</t>
        </r>
      </text>
    </comment>
    <comment ref="J112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12" authorId="0">
      <text>
        <r>
          <rPr>
            <sz val="9"/>
            <color indexed="81"/>
            <rFont val="宋体"/>
            <charset val="134"/>
          </rPr>
          <t xml:space="preserve">培训通过率</t>
        </r>
      </text>
    </comment>
    <comment ref="I113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13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13" authorId="0">
      <text>
        <r>
          <rPr>
            <sz val="9"/>
            <color indexed="81"/>
            <rFont val="宋体"/>
            <charset val="134"/>
          </rPr>
          <t xml:space="preserve">尽量做到信息员满意</t>
        </r>
      </text>
    </comment>
    <comment ref="I114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14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114" authorId="0">
      <text>
        <r>
          <rPr>
            <sz val="9"/>
            <color indexed="81"/>
            <rFont val="宋体"/>
            <charset val="134"/>
          </rPr>
          <t xml:space="preserve">取得培训同比增长率</t>
        </r>
      </text>
    </comment>
    <comment ref="A115" authorId="0">
      <text>
        <r>
          <rPr>
            <sz val="9"/>
            <color indexed="81"/>
            <rFont val="宋体"/>
            <charset val="134"/>
          </rPr>
          <t xml:space="preserve">T205512.403-2020年殡葬管理所非税收入</t>
        </r>
      </text>
    </comment>
    <comment ref="B115" authorId="0">
      <text>
        <r>
          <rPr>
            <sz val="9"/>
            <color indexed="81"/>
            <rFont val="宋体"/>
            <charset val="134"/>
          </rPr>
          <t xml:space="preserve">403003-儋州市殡葬管理所</t>
        </r>
      </text>
    </comment>
    <comment ref="I115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115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115" authorId="0">
      <text>
        <r>
          <rPr>
            <sz val="9"/>
            <color indexed="81"/>
            <rFont val="宋体"/>
            <charset val="134"/>
          </rPr>
          <t xml:space="preserve">成本控制率</t>
        </r>
      </text>
    </comment>
    <comment ref="J116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116" authorId="0">
      <text>
        <r>
          <rPr>
            <sz val="9"/>
            <color indexed="81"/>
            <rFont val="宋体"/>
            <charset val="134"/>
          </rPr>
          <t xml:space="preserve">劳力费及时完成发放</t>
        </r>
      </text>
    </comment>
    <comment ref="J117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117" authorId="0">
      <text>
        <r>
          <rPr>
            <sz val="9"/>
            <color indexed="81"/>
            <rFont val="宋体"/>
            <charset val="134"/>
          </rPr>
          <t xml:space="preserve">购买劳动力50人</t>
        </r>
      </text>
    </comment>
    <comment ref="J118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18" authorId="0">
      <text>
        <r>
          <rPr>
            <sz val="9"/>
            <color indexed="81"/>
            <rFont val="宋体"/>
            <charset val="134"/>
          </rPr>
          <t xml:space="preserve">发放准确率100%</t>
        </r>
      </text>
    </comment>
    <comment ref="I119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19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19" authorId="0">
      <text>
        <r>
          <rPr>
            <sz val="9"/>
            <color indexed="81"/>
            <rFont val="宋体"/>
            <charset val="134"/>
          </rPr>
          <t xml:space="preserve">做到公墓清明工作完
成率</t>
        </r>
      </text>
    </comment>
    <comment ref="I120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20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120" authorId="0">
      <text>
        <r>
          <rPr>
            <sz val="9"/>
            <color indexed="81"/>
            <rFont val="宋体"/>
            <charset val="134"/>
          </rPr>
          <t xml:space="preserve">购买费用同比增长率</t>
        </r>
      </text>
    </comment>
    <comment ref="A121" authorId="0">
      <text>
        <r>
          <rPr>
            <sz val="9"/>
            <color indexed="81"/>
            <rFont val="宋体"/>
            <charset val="134"/>
          </rPr>
          <t xml:space="preserve">T205513.403-2020年殡葬管理惠民补贴资金</t>
        </r>
      </text>
    </comment>
    <comment ref="B121" authorId="0">
      <text>
        <r>
          <rPr>
            <sz val="9"/>
            <color indexed="81"/>
            <rFont val="宋体"/>
            <charset val="134"/>
          </rPr>
          <t xml:space="preserve">403003-儋州市殡葬管理所</t>
        </r>
      </text>
    </comment>
    <comment ref="I121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121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121" authorId="0">
      <text>
        <r>
          <rPr>
            <sz val="9"/>
            <color indexed="81"/>
            <rFont val="宋体"/>
            <charset val="134"/>
          </rPr>
          <t xml:space="preserve">成本控制率</t>
        </r>
      </text>
    </comment>
    <comment ref="J122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122" authorId="0">
      <text>
        <r>
          <rPr>
            <sz val="9"/>
            <color indexed="81"/>
            <rFont val="宋体"/>
            <charset val="134"/>
          </rPr>
          <t xml:space="preserve">补贴及时完成发放</t>
        </r>
      </text>
    </comment>
    <comment ref="J123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123" authorId="0">
      <text>
        <r>
          <rPr>
            <sz val="9"/>
            <color indexed="81"/>
            <rFont val="宋体"/>
            <charset val="134"/>
          </rPr>
          <t xml:space="preserve">惠民补贴15人</t>
        </r>
      </text>
    </comment>
    <comment ref="J124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24" authorId="0">
      <text>
        <r>
          <rPr>
            <sz val="9"/>
            <color indexed="81"/>
            <rFont val="宋体"/>
            <charset val="134"/>
          </rPr>
          <t xml:space="preserve">发放准确率100%</t>
        </r>
      </text>
    </comment>
    <comment ref="I125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25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25" authorId="0">
      <text>
        <r>
          <rPr>
            <sz val="9"/>
            <color indexed="81"/>
            <rFont val="宋体"/>
            <charset val="134"/>
          </rPr>
          <t xml:space="preserve">做到受惠人满意</t>
        </r>
      </text>
    </comment>
    <comment ref="I126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26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126" authorId="0">
      <text>
        <r>
          <rPr>
            <sz val="9"/>
            <color indexed="81"/>
            <rFont val="宋体"/>
            <charset val="134"/>
          </rPr>
          <t xml:space="preserve">惠民补贴同经增长率</t>
        </r>
      </text>
    </comment>
    <comment ref="A127" authorId="0">
      <text>
        <r>
          <rPr>
            <sz val="9"/>
            <color indexed="81"/>
            <rFont val="宋体"/>
            <charset val="134"/>
          </rPr>
          <t xml:space="preserve">T205569.403-事实无人抚养儿童生活补助</t>
        </r>
      </text>
    </comment>
    <comment ref="B127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127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127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127" authorId="0">
      <text>
        <r>
          <rPr>
            <sz val="9"/>
            <color indexed="81"/>
            <rFont val="宋体"/>
            <charset val="134"/>
          </rPr>
          <t xml:space="preserve">完成预算数占比</t>
        </r>
      </text>
    </comment>
    <comment ref="J128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128" authorId="0">
      <text>
        <r>
          <rPr>
            <sz val="9"/>
            <color indexed="81"/>
            <rFont val="宋体"/>
            <charset val="134"/>
          </rPr>
          <t xml:space="preserve">按时发放</t>
        </r>
      </text>
    </comment>
    <comment ref="J129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129" authorId="0">
      <text>
        <r>
          <rPr>
            <sz val="9"/>
            <color indexed="81"/>
            <rFont val="宋体"/>
            <charset val="134"/>
          </rPr>
          <t xml:space="preserve">发放人数</t>
        </r>
      </text>
    </comment>
    <comment ref="J130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30" authorId="0">
      <text>
        <r>
          <rPr>
            <sz val="9"/>
            <color indexed="81"/>
            <rFont val="宋体"/>
            <charset val="134"/>
          </rPr>
          <t xml:space="preserve">工作落实情况</t>
        </r>
      </text>
    </comment>
    <comment ref="I131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31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31" authorId="0">
      <text>
        <r>
          <rPr>
            <sz val="9"/>
            <color indexed="81"/>
            <rFont val="宋体"/>
            <charset val="134"/>
          </rPr>
          <t xml:space="preserve">群众满意度</t>
        </r>
      </text>
    </comment>
    <comment ref="I132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32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132" authorId="0">
      <text>
        <r>
          <rPr>
            <sz val="9"/>
            <color indexed="81"/>
            <rFont val="宋体"/>
            <charset val="134"/>
          </rPr>
          <t xml:space="preserve">社会知晓率</t>
        </r>
      </text>
    </comment>
    <comment ref="A133" authorId="0">
      <text>
        <r>
          <rPr>
            <sz val="9"/>
            <color indexed="81"/>
            <rFont val="宋体"/>
            <charset val="134"/>
          </rPr>
          <t xml:space="preserve">T205574.403-儋州市孤儿供养生活费</t>
        </r>
      </text>
    </comment>
    <comment ref="B133" authorId="0">
      <text>
        <r>
          <rPr>
            <sz val="9"/>
            <color indexed="81"/>
            <rFont val="宋体"/>
            <charset val="134"/>
          </rPr>
          <t xml:space="preserve">403001-儋州市民政局本级</t>
        </r>
      </text>
    </comment>
    <comment ref="I133" authorId="0">
      <text>
        <r>
          <rPr>
            <sz val="9"/>
            <color indexed="81"/>
            <rFont val="宋体"/>
            <charset val="134"/>
          </rPr>
          <t xml:space="preserve">产出指标</t>
        </r>
      </text>
    </comment>
    <comment ref="J133" authorId="0">
      <text>
        <r>
          <rPr>
            <sz val="9"/>
            <color indexed="81"/>
            <rFont val="宋体"/>
            <charset val="134"/>
          </rPr>
          <t xml:space="preserve">成本指标</t>
        </r>
      </text>
    </comment>
    <comment ref="K133" authorId="0">
      <text>
        <r>
          <rPr>
            <sz val="9"/>
            <color indexed="81"/>
            <rFont val="宋体"/>
            <charset val="134"/>
          </rPr>
          <t xml:space="preserve">完成预算数占比</t>
        </r>
      </text>
    </comment>
    <comment ref="J134" authorId="0">
      <text>
        <r>
          <rPr>
            <sz val="9"/>
            <color indexed="81"/>
            <rFont val="宋体"/>
            <charset val="134"/>
          </rPr>
          <t xml:space="preserve">时效指标</t>
        </r>
      </text>
    </comment>
    <comment ref="K134" authorId="0">
      <text>
        <r>
          <rPr>
            <sz val="9"/>
            <color indexed="81"/>
            <rFont val="宋体"/>
            <charset val="134"/>
          </rPr>
          <t xml:space="preserve">按时发放</t>
        </r>
      </text>
    </comment>
    <comment ref="J135" authorId="0">
      <text>
        <r>
          <rPr>
            <sz val="9"/>
            <color indexed="81"/>
            <rFont val="宋体"/>
            <charset val="134"/>
          </rPr>
          <t xml:space="preserve">数量指标</t>
        </r>
      </text>
    </comment>
    <comment ref="K135" authorId="0">
      <text>
        <r>
          <rPr>
            <sz val="9"/>
            <color indexed="81"/>
            <rFont val="宋体"/>
            <charset val="134"/>
          </rPr>
          <t xml:space="preserve">发放人数</t>
        </r>
      </text>
    </comment>
    <comment ref="J136" authorId="0">
      <text>
        <r>
          <rPr>
            <sz val="9"/>
            <color indexed="81"/>
            <rFont val="宋体"/>
            <charset val="134"/>
          </rPr>
          <t xml:space="preserve">质量指标</t>
        </r>
      </text>
    </comment>
    <comment ref="K136" authorId="0">
      <text>
        <r>
          <rPr>
            <sz val="9"/>
            <color indexed="81"/>
            <rFont val="宋体"/>
            <charset val="134"/>
          </rPr>
          <t xml:space="preserve">工作落实情况</t>
        </r>
      </text>
    </comment>
    <comment ref="I137" authorId="0">
      <text>
        <r>
          <rPr>
            <sz val="9"/>
            <color indexed="81"/>
            <rFont val="宋体"/>
            <charset val="134"/>
          </rPr>
          <t xml:space="preserve">满意度指标</t>
        </r>
      </text>
    </comment>
    <comment ref="J137" authorId="0">
      <text>
        <r>
          <rPr>
            <sz val="9"/>
            <color indexed="81"/>
            <rFont val="宋体"/>
            <charset val="134"/>
          </rPr>
          <t xml:space="preserve">服务对象满意度指标</t>
        </r>
      </text>
    </comment>
    <comment ref="K137" authorId="0">
      <text>
        <r>
          <rPr>
            <sz val="9"/>
            <color indexed="81"/>
            <rFont val="宋体"/>
            <charset val="134"/>
          </rPr>
          <t xml:space="preserve">满意度</t>
        </r>
      </text>
    </comment>
    <comment ref="I138" authorId="0">
      <text>
        <r>
          <rPr>
            <sz val="9"/>
            <color indexed="81"/>
            <rFont val="宋体"/>
            <charset val="134"/>
          </rPr>
          <t xml:space="preserve">效益指标</t>
        </r>
      </text>
    </comment>
    <comment ref="J138" authorId="0">
      <text>
        <r>
          <rPr>
            <sz val="9"/>
            <color indexed="81"/>
            <rFont val="宋体"/>
            <charset val="134"/>
          </rPr>
          <t xml:space="preserve">社会效益指标</t>
        </r>
      </text>
    </comment>
    <comment ref="K138" authorId="0">
      <text>
        <r>
          <rPr>
            <sz val="9"/>
            <color indexed="81"/>
            <rFont val="宋体"/>
            <charset val="134"/>
          </rPr>
          <t xml:space="preserve">社会关注率</t>
        </r>
      </text>
    </comment>
  </commentList>
</comments>
</file>

<file path=xl/sharedStrings.xml><?xml version="1.0" encoding="utf-8"?>
<sst xmlns="http://schemas.openxmlformats.org/spreadsheetml/2006/main" count="360">
  <si>
    <t>附件1-1</t>
  </si>
  <si>
    <t>财政拨款收支总表</t>
  </si>
  <si>
    <t>部门：儋州市民政局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</si>
  <si>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</si>
  <si>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</si>
  <si>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</si>
  <si>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</si>
  <si>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</si>
  <si>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</si>
  <si>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</si>
  <si>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</si>
  <si>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</si>
  <si>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</si>
  <si>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</si>
  <si>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</si>
  <si>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</si>
  <si>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</si>
  <si>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</si>
  <si>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</si>
  <si>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</si>
  <si>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</si>
  <si>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</si>
  <si>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</si>
  <si>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</si>
  <si>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</si>
  <si>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</si>
  <si>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</si>
  <si>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</si>
  <si>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</si>
  <si>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</si>
  <si>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</si>
  <si>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</si>
  <si>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</si>
  <si>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</si>
  <si>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</si>
  <si>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</si>
  <si>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</si>
  <si>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</si>
  <si>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</si>
  <si>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</si>
  <si>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</si>
  <si>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</si>
  <si>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</si>
  <si>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</si>
  <si>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</si>
  <si>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</si>
  <si>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</si>
  <si>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</si>
  <si>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</si>
  <si>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</si>
  <si>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</si>
  <si>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</si>
  <si>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</si>
  <si>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</si>
  <si>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</si>
  <si>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行政区划和地名管理</t>
  </si>
  <si>
    <t>基层政权建设和社区治理</t>
  </si>
  <si>
    <t>其他民政管理事务支出</t>
  </si>
  <si>
    <t>行政单位离退休</t>
  </si>
  <si>
    <t>机关事业单位基本养老保险缴费支出</t>
  </si>
  <si>
    <t>其他优抚支出</t>
  </si>
  <si>
    <t>殡葬</t>
  </si>
  <si>
    <t>社会福利事业单位</t>
  </si>
  <si>
    <t>行政单位医疗</t>
  </si>
  <si>
    <t>事业单位医疗</t>
  </si>
  <si>
    <t>公务员医疗补助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</si>
  <si>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</si>
  <si>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</si>
  <si>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</si>
  <si>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</si>
  <si>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</si>
  <si>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</si>
  <si>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</si>
  <si>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 xml:space="preserve">  公务员医疗补助缴费</t>
  </si>
  <si>
    <t xml:space="preserve">  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</si>
  <si>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</si>
  <si>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</si>
  <si>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</si>
  <si>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</si>
  <si>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</si>
  <si>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</si>
  <si>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</si>
  <si>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</si>
  <si>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</si>
  <si>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</si>
  <si>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</si>
  <si>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</si>
  <si>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</si>
  <si>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</si>
  <si>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</si>
  <si>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</si>
  <si>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</si>
  <si>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</si>
  <si>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</si>
  <si>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</si>
  <si>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</si>
  <si>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</si>
  <si>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</si>
  <si>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</si>
  <si>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</si>
  <si>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</si>
  <si>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</si>
  <si>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</si>
  <si>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30301</t>
  </si>
  <si>
    <t xml:space="preserve">  离休费</t>
  </si>
  <si>
    <t xml:space="preserve">  30305</t>
  </si>
  <si>
    <t xml:space="preserve">  生活补助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</si>
  <si>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</si>
  <si>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</si>
  <si>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</si>
  <si>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</si>
  <si>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</si>
  <si>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</si>
  <si>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</si>
  <si>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</si>
  <si>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</si>
  <si>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</si>
  <si>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用于社会福利的彩票公益金支出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</si>
  <si>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</si>
  <si>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</si>
  <si>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</si>
  <si>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</si>
  <si>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</si>
  <si>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</si>
  <si>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</si>
  <si>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</si>
  <si>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</si>
  <si>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</si>
  <si>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</si>
  <si>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</si>
  <si>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单位：元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</si>
  <si>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</si>
  <si>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</si>
  <si>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</si>
  <si>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</si>
  <si>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</si>
  <si>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</si>
  <si>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</si>
  <si>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</si>
  <si>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</si>
  <si>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</si>
  <si>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</si>
  <si>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</si>
  <si>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附件1-9</t>
  </si>
  <si>
    <t>部门支出总表</t>
  </si>
  <si>
    <t>本级</t>
  </si>
  <si>
    <t>下级</t>
  </si>
  <si>
    <t>·</t>
  </si>
  <si>
    <t>附件1-10</t>
  </si>
  <si>
    <t>项目支出绩效表</t>
  </si>
  <si>
    <t>预算年度：2020</t>
  </si>
  <si>
    <t>金额单位：</t>
  </si>
  <si>
    <t>万元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</si>
  <si>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</si>
  <si>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</si>
  <si>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</si>
  <si>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</si>
  <si>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</si>
  <si>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</si>
  <si>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</si>
  <si>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</si>
  <si>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</si>
  <si>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</si>
  <si>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</si>
  <si>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</si>
  <si>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</si>
  <si>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</si>
  <si>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</si>
  <si>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</si>
  <si>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</si>
  <si>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 xml:space="preserve">  R200170.403-行政区划和地名管理</t>
  </si>
  <si>
    <t xml:space="preserve">  403001-儋州市民政局本级</t>
  </si>
  <si>
    <t xml:space="preserve">  完成全市行政区划和地名管理工作。</t>
  </si>
  <si>
    <t xml:space="preserve">  产出指标</t>
  </si>
  <si>
    <t xml:space="preserve">  成本指标</t>
  </si>
  <si>
    <t xml:space="preserve">  完成金额数</t>
  </si>
  <si>
    <t xml:space="preserve">  ≥</t>
  </si>
  <si>
    <t xml:space="preserve">  90</t>
  </si>
  <si>
    <t xml:space="preserve">  %</t>
  </si>
  <si>
    <t xml:space="preserve">  20</t>
  </si>
  <si>
    <t xml:space="preserve">  正向指标</t>
  </si>
  <si>
    <t xml:space="preserve">  时效指标</t>
  </si>
  <si>
    <t xml:space="preserve">  按时间完成规定计划数</t>
  </si>
  <si>
    <t xml:space="preserve">  30</t>
  </si>
  <si>
    <t xml:space="preserve">  天</t>
  </si>
  <si>
    <t xml:space="preserve">  10</t>
  </si>
  <si>
    <t xml:space="preserve">  数量指标</t>
  </si>
  <si>
    <t xml:space="preserve">  完成计划数</t>
  </si>
  <si>
    <t xml:space="preserve">  200</t>
  </si>
  <si>
    <t xml:space="preserve">  个</t>
  </si>
  <si>
    <t xml:space="preserve">  质量指标</t>
  </si>
  <si>
    <t xml:space="preserve">  完成城市路标路牌制作儋州市地图边界线年检工作</t>
  </si>
  <si>
    <t xml:space="preserve">  满意度指标</t>
  </si>
  <si>
    <t xml:space="preserve">  服务对象满意度指标</t>
  </si>
  <si>
    <t xml:space="preserve">  建成使用率</t>
  </si>
  <si>
    <t xml:space="preserve">  其他</t>
  </si>
  <si>
    <t xml:space="preserve">  效益指标</t>
  </si>
  <si>
    <t xml:space="preserve">  社会效益指标</t>
  </si>
  <si>
    <t xml:space="preserve">  行政区划和地名管理工作完成情况</t>
  </si>
  <si>
    <t xml:space="preserve">  R200703.403-基层政权和社区建设</t>
  </si>
  <si>
    <t xml:space="preserve">  做好基层政权和社区建设工作</t>
  </si>
  <si>
    <t xml:space="preserve">  完成年度计划金额数</t>
  </si>
  <si>
    <t xml:space="preserve">  按时完成年度计划</t>
  </si>
  <si>
    <t xml:space="preserve">  加强231个村居委会建设</t>
  </si>
  <si>
    <t xml:space="preserve">  加强231个村委会231份、45个社区、16个居61份，16个镇基层政权建
设。</t>
  </si>
  <si>
    <t xml:space="preserve">  完成基层政权建设工作</t>
  </si>
  <si>
    <t xml:space="preserve">  基层政权建设工作完成率</t>
  </si>
  <si>
    <t xml:space="preserve">  R201159.403-儋州市儿童福利院经费</t>
  </si>
  <si>
    <t xml:space="preserve">  做好全市儿童福利工作。</t>
  </si>
  <si>
    <t xml:space="preserve">  完成全年计划金额数</t>
  </si>
  <si>
    <t xml:space="preserve">  按时完成量</t>
  </si>
  <si>
    <t xml:space="preserve">  定性</t>
  </si>
  <si>
    <t xml:space="preserve">  优良中低差</t>
  </si>
  <si>
    <t xml:space="preserve">  完成救助数量</t>
  </si>
  <si>
    <t xml:space="preserve">  360</t>
  </si>
  <si>
    <t xml:space="preserve">  人次</t>
  </si>
  <si>
    <t xml:space="preserve">  做好孤儿保障工作，提高保障工作质量</t>
  </si>
  <si>
    <t xml:space="preserve">  做好保障工作，满意度。</t>
  </si>
  <si>
    <t xml:space="preserve">  提升社会知晓率</t>
  </si>
  <si>
    <t xml:space="preserve">  R201196.403-儋州市福利中心经费</t>
  </si>
  <si>
    <t xml:space="preserve">  加强福利立构管理，促进福利事业发展</t>
  </si>
  <si>
    <t xml:space="preserve">  完成年度计划数</t>
  </si>
  <si>
    <t xml:space="preserve">  按时完成工作</t>
  </si>
  <si>
    <t xml:space="preserve">  工作落实情况</t>
  </si>
  <si>
    <t xml:space="preserve">  有效管理儋州市福利服务中心，促进福利事业健康发展</t>
  </si>
  <si>
    <t xml:space="preserve">  群众满意度</t>
  </si>
  <si>
    <t xml:space="preserve">  开展多种形式的福利服务，推动我市福利服务体系建设。</t>
  </si>
  <si>
    <t xml:space="preserve">  R201251.403-石马岭医院病人生活费</t>
  </si>
  <si>
    <t xml:space="preserve">  发放石马岭麻风病人生活费</t>
  </si>
  <si>
    <t xml:space="preserve">  完成发放数占比</t>
  </si>
  <si>
    <t xml:space="preserve">  按时发放</t>
  </si>
  <si>
    <t xml:space="preserve">  救助数量</t>
  </si>
  <si>
    <t xml:space="preserve">  108</t>
  </si>
  <si>
    <t xml:space="preserve">  解决石马岭医院病人基本生活，保障病人基本权益。</t>
  </si>
  <si>
    <t xml:space="preserve">  解决石马岭医院病人基本
生活，保障病人基本权益
。</t>
  </si>
  <si>
    <t xml:space="preserve">  T201888.403-儋州市老年人服务中心工作经费</t>
  </si>
  <si>
    <t xml:space="preserve">  做好全市老年服务工作</t>
  </si>
  <si>
    <t xml:space="preserve">  及时办理</t>
  </si>
  <si>
    <t xml:space="preserve">  服务人数</t>
  </si>
  <si>
    <t xml:space="preserve">  老年人数量，服务老年人标准，方法方式</t>
  </si>
  <si>
    <t xml:space="preserve">  老年人满意度</t>
  </si>
  <si>
    <t xml:space="preserve">  95</t>
  </si>
  <si>
    <t xml:space="preserve">  社会知晓率</t>
  </si>
  <si>
    <t xml:space="preserve">  T201891.403-严重精神障碍患者有奖监护专项资金</t>
  </si>
  <si>
    <t xml:space="preserve">  做好严重精神障碍患者有奖监护资金发放工作。</t>
  </si>
  <si>
    <t xml:space="preserve">  奖励人数</t>
  </si>
  <si>
    <t xml:space="preserve">  人</t>
  </si>
  <si>
    <t xml:space="preserve">  鼓励严重障碍精神病患者监护人，做好严重障碍精神病患者监督管理工作。</t>
  </si>
  <si>
    <t xml:space="preserve">  元/人·次</t>
  </si>
  <si>
    <t xml:space="preserve">  T201894.403-社区居家养老服务经费</t>
  </si>
  <si>
    <t xml:space="preserve">  做好全市居家养老服务管理工作</t>
  </si>
  <si>
    <t xml:space="preserve">  完成预算数</t>
  </si>
  <si>
    <t xml:space="preserve">  及时拨付</t>
  </si>
  <si>
    <t xml:space="preserve">  居家养老服务个数</t>
  </si>
  <si>
    <t xml:space="preserve">  做好社区居家养老服务管理工作。</t>
  </si>
  <si>
    <t xml:space="preserve">  T202665.403-慈善总会经费</t>
  </si>
  <si>
    <t xml:space="preserve">  完成全市慈善工作</t>
  </si>
  <si>
    <t xml:space="preserve">  完成年度预算计划数</t>
  </si>
  <si>
    <t xml:space="preserve">  定期开展活动</t>
  </si>
  <si>
    <t xml:space="preserve">  开展活动次数</t>
  </si>
  <si>
    <t xml:space="preserve">  次</t>
  </si>
  <si>
    <t xml:space="preserve">  筹备慈善总会工作。</t>
  </si>
  <si>
    <t xml:space="preserve">  T203800.403-民政局业务工作经费</t>
  </si>
  <si>
    <t xml:space="preserve">  抓好民政局各项业务工作</t>
  </si>
  <si>
    <t xml:space="preserve">  做好年度工作，完成计划数</t>
  </si>
  <si>
    <t xml:space="preserve">  做好年度工作</t>
  </si>
  <si>
    <t xml:space="preserve">  100</t>
  </si>
  <si>
    <t xml:space="preserve">  T204026.403-80岁以上老人高龄津贴经费</t>
  </si>
  <si>
    <t xml:space="preserve">  做好80岁以上高龄津贴补贴发放工作。
</t>
  </si>
  <si>
    <t xml:space="preserve">  为全市80岁以上老年人发放高龄津贴。年内发放数</t>
  </si>
  <si>
    <t xml:space="preserve">  ≤</t>
  </si>
  <si>
    <t xml:space="preserve">  发放人数</t>
  </si>
  <si>
    <t xml:space="preserve">  人员核对</t>
  </si>
  <si>
    <t xml:space="preserve">  给全市老年人发放补贴</t>
  </si>
  <si>
    <t xml:space="preserve">  T204107.403-民政局综合业务工作经费</t>
  </si>
  <si>
    <t xml:space="preserve">  完成量达90%以上。</t>
  </si>
  <si>
    <t xml:space="preserve">  完成年度计划数额占比</t>
  </si>
  <si>
    <t xml:space="preserve">  完成工作量</t>
  </si>
  <si>
    <t xml:space="preserve">  件</t>
  </si>
  <si>
    <t xml:space="preserve">  做好民政综合业务工作。</t>
  </si>
  <si>
    <t xml:space="preserve">  做好民政综合业务工作比率</t>
  </si>
  <si>
    <t xml:space="preserve">  T204212.403-福利彩票中心工作经费(福利彩票销售机构业务费)</t>
  </si>
  <si>
    <t xml:space="preserve">  403002-儋州市福利彩票销售管理中心</t>
  </si>
  <si>
    <t xml:space="preserve">  办公费用，销售福利彩票工作</t>
  </si>
  <si>
    <t xml:space="preserve">  成本控制率</t>
  </si>
  <si>
    <t xml:space="preserve">  及时完成彩票兑奖处理</t>
  </si>
  <si>
    <t xml:space="preserve">  ＝</t>
  </si>
  <si>
    <t xml:space="preserve">  销售福彩彩票数量完成省级目标率</t>
  </si>
  <si>
    <t xml:space="preserve">  办公费用支出完成率</t>
  </si>
  <si>
    <t xml:space="preserve">  反向指标</t>
  </si>
  <si>
    <t xml:space="preserve">  满意率</t>
  </si>
  <si>
    <t xml:space="preserve">  5</t>
  </si>
  <si>
    <t xml:space="preserve">  经济效益指标</t>
  </si>
  <si>
    <t xml:space="preserve">  达标率</t>
  </si>
  <si>
    <t xml:space="preserve">  T204226.403-福利彩票中心工作经费</t>
  </si>
  <si>
    <t xml:space="preserve">  及时付工资</t>
  </si>
  <si>
    <t xml:space="preserve">  按量计算率</t>
  </si>
  <si>
    <t xml:space="preserve">  及时支付工资</t>
  </si>
  <si>
    <t xml:space="preserve">  及时兑奖服务保证率</t>
  </si>
  <si>
    <t xml:space="preserve">  满意度</t>
  </si>
  <si>
    <t xml:space="preserve">  销售福利彩票提高公益性彩票收入</t>
  </si>
  <si>
    <t xml:space="preserve">  1000</t>
  </si>
  <si>
    <t xml:space="preserve">  万元</t>
  </si>
  <si>
    <t xml:space="preserve">  T205416.403-农村留守儿童保护和困境儿童关爱服务活动经费</t>
  </si>
  <si>
    <t xml:space="preserve">  做好农村留守儿童保护和困境儿童关爱服务工作</t>
  </si>
  <si>
    <t xml:space="preserve">  年内完成数</t>
  </si>
  <si>
    <t xml:space="preserve">  定期开展关爱活动</t>
  </si>
  <si>
    <t xml:space="preserve">  关爱人数</t>
  </si>
  <si>
    <t xml:space="preserve">  实际情况</t>
  </si>
  <si>
    <t xml:space="preserve">  年内关爱儿童活动数量</t>
  </si>
  <si>
    <t xml:space="preserve">  24</t>
  </si>
  <si>
    <t xml:space="preserve">  T205417.403-困境儿童生活补贴</t>
  </si>
  <si>
    <t xml:space="preserve">  发放困境儿童生活补贴</t>
  </si>
  <si>
    <t xml:space="preserve">  年内发放生活补贴数额</t>
  </si>
  <si>
    <t xml:space="preserve">  发放困境儿童数量</t>
  </si>
  <si>
    <t xml:space="preserve">  发放效果</t>
  </si>
  <si>
    <t xml:space="preserve">  按时发放生活补贴</t>
  </si>
  <si>
    <t xml:space="preserve">  元/月</t>
  </si>
  <si>
    <t xml:space="preserve">  T205418.403-重度残疾人护理补贴</t>
  </si>
  <si>
    <t xml:space="preserve">  做好重度残疾人护理补贴发放工作。</t>
  </si>
  <si>
    <t xml:space="preserve">  发放重度残疾人护理补贴总数额</t>
  </si>
  <si>
    <t xml:space="preserve">  120</t>
  </si>
  <si>
    <t xml:space="preserve">  护理效果</t>
  </si>
  <si>
    <t xml:space="preserve">  按时发放护理费</t>
  </si>
  <si>
    <t xml:space="preserve">  T205511.403-2020年殡葬管理所办公经费</t>
  </si>
  <si>
    <t xml:space="preserve">  403003-儋州市殡葬管理所</t>
  </si>
  <si>
    <t xml:space="preserve">  完成本年度所有工作任务</t>
  </si>
  <si>
    <t xml:space="preserve">  降低培训成本控制率</t>
  </si>
  <si>
    <t xml:space="preserve">  15</t>
  </si>
  <si>
    <t xml:space="preserve">  培训及时性</t>
  </si>
  <si>
    <t xml:space="preserve">  98</t>
  </si>
  <si>
    <t xml:space="preserve">  培训配备信息员292人</t>
  </si>
  <si>
    <t xml:space="preserve">  292</t>
  </si>
  <si>
    <t xml:space="preserve">  培训通过率</t>
  </si>
  <si>
    <t xml:space="preserve">  尽量做到信息员满意</t>
  </si>
  <si>
    <t xml:space="preserve">  取得培训同比增长率</t>
  </si>
  <si>
    <t xml:space="preserve">  T205512.403-2020年殡葬管理所非税收入</t>
  </si>
  <si>
    <t xml:space="preserve">  完成公墓内各项指标</t>
  </si>
  <si>
    <t xml:space="preserve">  ＜</t>
  </si>
  <si>
    <t xml:space="preserve">  劳力费及时完成发放</t>
  </si>
  <si>
    <t xml:space="preserve">  购买劳动力50人</t>
  </si>
  <si>
    <t xml:space="preserve">  50</t>
  </si>
  <si>
    <t xml:space="preserve">  发放准确率100%</t>
  </si>
  <si>
    <t xml:space="preserve">  做到公墓清明工作完
成率</t>
  </si>
  <si>
    <t xml:space="preserve">  购买费用同比增长率</t>
  </si>
  <si>
    <t xml:space="preserve">  25</t>
  </si>
  <si>
    <t xml:space="preserve">  T205513.403-2020年殡葬管理惠民补贴资金</t>
  </si>
  <si>
    <t xml:space="preserve">  完成发放惠民补贴</t>
  </si>
  <si>
    <t xml:space="preserve">  补贴及时完成发放</t>
  </si>
  <si>
    <t xml:space="preserve">  惠民补贴15人</t>
  </si>
  <si>
    <t xml:space="preserve">  80</t>
  </si>
  <si>
    <t xml:space="preserve">  做到受惠人满意</t>
  </si>
  <si>
    <t xml:space="preserve">  惠民补贴同经增长率</t>
  </si>
  <si>
    <t xml:space="preserve">  85</t>
  </si>
  <si>
    <t xml:space="preserve">  T205569.403-事实无人抚养儿童生活补助</t>
  </si>
  <si>
    <t xml:space="preserve">  做好事实无人抚养儿童生活补助发放工作。</t>
  </si>
  <si>
    <t xml:space="preserve">  完成预算数占比</t>
  </si>
  <si>
    <t xml:space="preserve">  T205574.403-儋州市孤儿供养生活费</t>
  </si>
  <si>
    <t xml:space="preserve">  做好孤儿供养生活费发放工作。</t>
  </si>
  <si>
    <t xml:space="preserve">  社会关注率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</si>
</sst>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color indexed="8"/>
      <name val="宋体"/>
      <charset val="134"/>
    </font>
    <font>
      <sz val="11"/>
      <color indexed="12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5" fillId="23" borderId="16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0" borderId="0"/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 vertical="top" wrapText="1" shrinkToFit="1"/>
    </xf>
    <xf numFmtId="49" fontId="2" fillId="2" borderId="2" xfId="0" applyNumberFormat="1" applyFont="1" applyFill="1" applyBorder="1" applyAlignment="1">
      <alignment horizontal="left" vertical="top" wrapText="1" shrinkToFit="1"/>
    </xf>
    <xf numFmtId="4" fontId="2" fillId="2" borderId="2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 shrinkToFi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0" fontId="10" fillId="2" borderId="1" xfId="0" applyNumberFormat="1" applyFont="1" applyFill="1" applyBorder="1" applyAlignment="1">
      <alignment horizontal="left" vertical="center" wrapText="1"/>
    </xf>
    <xf numFmtId="177" fontId="10" fillId="2" borderId="1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176" fontId="11" fillId="0" borderId="1" xfId="0" applyNumberFormat="1" applyFont="1" applyBorder="1">
      <alignment vertical="center"/>
    </xf>
    <xf numFmtId="0" fontId="0" fillId="0" borderId="9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1" fillId="0" borderId="1" xfId="0" applyFont="1" applyBorder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1" xfId="0" applyNumberFormat="1" applyFont="1" applyFill="1" applyBorder="1">
      <alignment vertical="center"/>
    </xf>
    <xf numFmtId="0" fontId="0" fillId="0" borderId="0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opLeftCell="A23" workbookViewId="0">
      <selection activeCell="C29" sqref="C29"/>
    </sheetView>
  </sheetViews>
  <sheetFormatPr defaultColWidth="9" defaultRowHeight="24.95" customHeight="1" outlineLevelCol="5"/>
  <cols>
    <col min="1" max="1" width="28.125" customWidth="1"/>
    <col min="2" max="2" width="18.75" customWidth="1"/>
    <col min="3" max="3" width="32.125" customWidth="1"/>
    <col min="4" max="4" width="17.125" customWidth="1"/>
    <col min="5" max="5" width="18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4" t="s">
        <v>1</v>
      </c>
      <c r="B2" s="24"/>
      <c r="C2" s="24"/>
      <c r="D2" s="24"/>
      <c r="E2" s="24"/>
      <c r="F2" s="24"/>
    </row>
    <row r="3" ht="26.25" customHeight="1" spans="1:6">
      <c r="A3" s="40" t="s">
        <v>2</v>
      </c>
      <c r="B3" s="24"/>
      <c r="C3" s="24"/>
      <c r="D3" s="24"/>
      <c r="E3" s="24"/>
      <c r="F3" s="72" t="s">
        <v>3</v>
      </c>
    </row>
    <row r="4" customHeight="1" spans="1:6">
      <c r="A4" s="30" t="s">
        <v>4</v>
      </c>
      <c r="B4" s="30"/>
      <c r="C4" s="30" t="s">
        <v>5</v>
      </c>
      <c r="D4" s="30"/>
      <c r="E4" s="30"/>
      <c r="F4" s="30"/>
    </row>
    <row r="5" customHeight="1" spans="1:6">
      <c r="A5" s="30" t="s">
        <v>6</v>
      </c>
      <c r="B5" s="30" t="s">
        <v>7</v>
      </c>
      <c r="C5" s="30" t="s">
        <v>6</v>
      </c>
      <c r="D5" s="30" t="s">
        <v>8</v>
      </c>
      <c r="E5" s="30" t="s">
        <v>9</v>
      </c>
      <c r="F5" s="30" t="s">
        <v>10</v>
      </c>
    </row>
    <row r="6" customHeight="1" spans="1:6">
      <c r="A6" s="46" t="s">
        <v>11</v>
      </c>
      <c r="B6" s="32"/>
      <c r="C6" s="46" t="s">
        <v>12</v>
      </c>
      <c r="D6" s="32"/>
      <c r="E6" s="32"/>
      <c r="F6" s="32"/>
    </row>
    <row r="7" customHeight="1" spans="1:6">
      <c r="A7" s="46" t="s">
        <v>13</v>
      </c>
      <c r="B7" s="32">
        <v>4545.39</v>
      </c>
      <c r="C7" s="51" t="s">
        <v>14</v>
      </c>
      <c r="D7" s="32">
        <f t="shared" ref="D7:D18" si="0">E7+F7</f>
        <v>0</v>
      </c>
      <c r="E7" s="32"/>
      <c r="F7" s="32"/>
    </row>
    <row r="8" customHeight="1" spans="1:6">
      <c r="A8" s="46" t="s">
        <v>15</v>
      </c>
      <c r="B8" s="32">
        <v>30</v>
      </c>
      <c r="C8" s="51" t="s">
        <v>16</v>
      </c>
      <c r="D8" s="32">
        <f t="shared" si="0"/>
        <v>0</v>
      </c>
      <c r="E8" s="32"/>
      <c r="F8" s="32"/>
    </row>
    <row r="9" customHeight="1" spans="1:6">
      <c r="A9" s="46"/>
      <c r="B9" s="32"/>
      <c r="C9" s="51" t="s">
        <v>17</v>
      </c>
      <c r="D9" s="32">
        <f t="shared" si="0"/>
        <v>0</v>
      </c>
      <c r="E9" s="32"/>
      <c r="F9" s="32"/>
    </row>
    <row r="10" customHeight="1" spans="1:6">
      <c r="A10" s="46"/>
      <c r="B10" s="32"/>
      <c r="C10" s="51" t="s">
        <v>18</v>
      </c>
      <c r="D10" s="32">
        <f t="shared" si="0"/>
        <v>0</v>
      </c>
      <c r="E10" s="32"/>
      <c r="F10" s="32"/>
    </row>
    <row r="11" customHeight="1" spans="1:6">
      <c r="A11" s="46"/>
      <c r="B11" s="32"/>
      <c r="C11" s="51" t="s">
        <v>19</v>
      </c>
      <c r="D11" s="32">
        <f t="shared" si="0"/>
        <v>0</v>
      </c>
      <c r="E11" s="32"/>
      <c r="F11" s="32"/>
    </row>
    <row r="12" customHeight="1" spans="1:6">
      <c r="A12" s="46"/>
      <c r="B12" s="32"/>
      <c r="C12" s="51" t="s">
        <v>20</v>
      </c>
      <c r="D12" s="32">
        <f t="shared" si="0"/>
        <v>0</v>
      </c>
      <c r="E12" s="32"/>
      <c r="F12" s="32"/>
    </row>
    <row r="13" customHeight="1" spans="1:6">
      <c r="A13" s="46"/>
      <c r="B13" s="32"/>
      <c r="C13" s="51" t="s">
        <v>21</v>
      </c>
      <c r="D13" s="32">
        <f t="shared" si="0"/>
        <v>0</v>
      </c>
      <c r="E13" s="32"/>
      <c r="F13" s="32"/>
    </row>
    <row r="14" customHeight="1" spans="1:6">
      <c r="A14" s="46"/>
      <c r="B14" s="32"/>
      <c r="C14" s="51" t="s">
        <v>22</v>
      </c>
      <c r="D14" s="32">
        <f t="shared" si="0"/>
        <v>4471.08</v>
      </c>
      <c r="E14" s="32">
        <v>4471.08</v>
      </c>
      <c r="F14" s="32"/>
    </row>
    <row r="15" customHeight="1" spans="1:6">
      <c r="A15" s="46"/>
      <c r="B15" s="32"/>
      <c r="C15" s="51" t="s">
        <v>23</v>
      </c>
      <c r="D15" s="32">
        <f t="shared" si="0"/>
        <v>0</v>
      </c>
      <c r="E15" s="32"/>
      <c r="F15" s="32"/>
    </row>
    <row r="16" customHeight="1" spans="1:6">
      <c r="A16" s="46"/>
      <c r="B16" s="32"/>
      <c r="C16" s="51" t="s">
        <v>24</v>
      </c>
      <c r="D16" s="32">
        <f t="shared" si="0"/>
        <v>44.34</v>
      </c>
      <c r="E16" s="32">
        <v>44.34</v>
      </c>
      <c r="F16" s="32"/>
    </row>
    <row r="17" customHeight="1" spans="1:6">
      <c r="A17" s="46"/>
      <c r="B17" s="32"/>
      <c r="C17" s="51" t="s">
        <v>25</v>
      </c>
      <c r="D17" s="32">
        <f t="shared" si="0"/>
        <v>0</v>
      </c>
      <c r="E17" s="32"/>
      <c r="F17" s="32"/>
    </row>
    <row r="18" customHeight="1" spans="1:6">
      <c r="A18" s="46"/>
      <c r="B18" s="32"/>
      <c r="C18" s="51" t="s">
        <v>26</v>
      </c>
      <c r="D18" s="32">
        <f t="shared" si="0"/>
        <v>0</v>
      </c>
      <c r="E18" s="32"/>
      <c r="F18" s="32"/>
    </row>
    <row r="19" customHeight="1" spans="1:6">
      <c r="A19" s="46"/>
      <c r="B19" s="32"/>
      <c r="C19" s="51" t="s">
        <v>27</v>
      </c>
      <c r="D19" s="32">
        <f t="shared" ref="D19:D33" si="1">E19+F19</f>
        <v>0</v>
      </c>
      <c r="E19" s="32"/>
      <c r="F19" s="32"/>
    </row>
    <row r="20" customHeight="1" spans="1:6">
      <c r="A20" s="46"/>
      <c r="B20" s="32"/>
      <c r="C20" s="51" t="s">
        <v>28</v>
      </c>
      <c r="D20" s="32">
        <f t="shared" si="1"/>
        <v>0</v>
      </c>
      <c r="E20" s="32"/>
      <c r="F20" s="32"/>
    </row>
    <row r="21" customHeight="1" spans="1:6">
      <c r="A21" s="46"/>
      <c r="B21" s="32"/>
      <c r="C21" s="51" t="s">
        <v>29</v>
      </c>
      <c r="D21" s="32">
        <f t="shared" si="1"/>
        <v>0</v>
      </c>
      <c r="E21" s="32"/>
      <c r="F21" s="32"/>
    </row>
    <row r="22" customHeight="1" spans="1:6">
      <c r="A22" s="46"/>
      <c r="B22" s="32"/>
      <c r="C22" s="51" t="s">
        <v>30</v>
      </c>
      <c r="D22" s="32">
        <f t="shared" si="1"/>
        <v>0</v>
      </c>
      <c r="E22" s="32"/>
      <c r="F22" s="32"/>
    </row>
    <row r="23" customHeight="1" spans="1:6">
      <c r="A23" s="46"/>
      <c r="B23" s="32"/>
      <c r="C23" s="51" t="s">
        <v>31</v>
      </c>
      <c r="D23" s="32">
        <f t="shared" si="1"/>
        <v>0</v>
      </c>
      <c r="E23" s="32"/>
      <c r="F23" s="32"/>
    </row>
    <row r="24" customHeight="1" spans="1:6">
      <c r="A24" s="46"/>
      <c r="B24" s="32"/>
      <c r="C24" s="51" t="s">
        <v>32</v>
      </c>
      <c r="D24" s="32">
        <f t="shared" si="1"/>
        <v>0</v>
      </c>
      <c r="E24" s="32"/>
      <c r="F24" s="32"/>
    </row>
    <row r="25" customHeight="1" spans="1:6">
      <c r="A25" s="46"/>
      <c r="B25" s="32"/>
      <c r="C25" s="51" t="s">
        <v>33</v>
      </c>
      <c r="D25" s="32">
        <f t="shared" si="1"/>
        <v>0</v>
      </c>
      <c r="E25" s="32"/>
      <c r="F25" s="32"/>
    </row>
    <row r="26" customHeight="1" spans="1:6">
      <c r="A26" s="46"/>
      <c r="B26" s="32"/>
      <c r="C26" s="51" t="s">
        <v>34</v>
      </c>
      <c r="D26" s="32">
        <f t="shared" si="1"/>
        <v>29.97</v>
      </c>
      <c r="E26" s="32">
        <v>29.97</v>
      </c>
      <c r="F26" s="32"/>
    </row>
    <row r="27" customHeight="1" spans="1:6">
      <c r="A27" s="46"/>
      <c r="B27" s="32"/>
      <c r="C27" s="51" t="s">
        <v>35</v>
      </c>
      <c r="D27" s="32">
        <f t="shared" si="1"/>
        <v>0</v>
      </c>
      <c r="E27" s="32"/>
      <c r="F27" s="32"/>
    </row>
    <row r="28" customHeight="1" spans="1:6">
      <c r="A28" s="46"/>
      <c r="B28" s="32"/>
      <c r="C28" s="51" t="s">
        <v>36</v>
      </c>
      <c r="D28" s="32">
        <f t="shared" si="1"/>
        <v>0</v>
      </c>
      <c r="E28" s="32"/>
      <c r="F28" s="32"/>
    </row>
    <row r="29" customHeight="1" spans="1:6">
      <c r="A29" s="46"/>
      <c r="B29" s="32"/>
      <c r="C29" s="51" t="s">
        <v>37</v>
      </c>
      <c r="D29" s="32">
        <f t="shared" si="1"/>
        <v>30</v>
      </c>
      <c r="E29" s="32"/>
      <c r="F29" s="32">
        <v>30</v>
      </c>
    </row>
    <row r="30" customHeight="1" spans="1:6">
      <c r="A30" s="46"/>
      <c r="B30" s="32"/>
      <c r="C30" s="51" t="s">
        <v>38</v>
      </c>
      <c r="D30" s="32">
        <f t="shared" si="1"/>
        <v>0</v>
      </c>
      <c r="E30" s="32"/>
      <c r="F30" s="32"/>
    </row>
    <row r="31" customHeight="1" spans="1:6">
      <c r="A31" s="46"/>
      <c r="B31" s="32"/>
      <c r="C31" s="51" t="s">
        <v>39</v>
      </c>
      <c r="D31" s="32">
        <f t="shared" si="1"/>
        <v>0</v>
      </c>
      <c r="E31" s="32"/>
      <c r="F31" s="32"/>
    </row>
    <row r="32" customHeight="1" spans="1:6">
      <c r="A32" s="46"/>
      <c r="B32" s="32"/>
      <c r="C32" s="51" t="s">
        <v>40</v>
      </c>
      <c r="D32" s="32">
        <f t="shared" si="1"/>
        <v>0</v>
      </c>
      <c r="E32" s="32"/>
      <c r="F32" s="32"/>
    </row>
    <row r="33" ht="39" customHeight="1" spans="1:6">
      <c r="A33" s="46"/>
      <c r="B33" s="32"/>
      <c r="C33" s="51" t="s">
        <v>41</v>
      </c>
      <c r="D33" s="32">
        <f t="shared" si="1"/>
        <v>0</v>
      </c>
      <c r="E33" s="32"/>
      <c r="F33" s="32"/>
    </row>
    <row r="34" ht="53.1" customHeight="1" spans="1:6">
      <c r="A34" s="46" t="s">
        <v>42</v>
      </c>
      <c r="B34" s="32">
        <f>B7+B8</f>
        <v>4575.39</v>
      </c>
      <c r="C34" s="51" t="s">
        <v>43</v>
      </c>
      <c r="D34" s="32">
        <f t="shared" ref="B34:F34" si="2">SUM(D6:D33)</f>
        <v>4575.39</v>
      </c>
      <c r="E34" s="32">
        <f t="shared" si="2"/>
        <v>4545.39</v>
      </c>
      <c r="F34" s="32">
        <f t="shared" si="2"/>
        <v>30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38"/>
  <sheetViews>
    <sheetView workbookViewId="0">
      <pane ySplit="5" topLeftCell="A6" activePane="bottomLeft" state="frozen"/>
      <selection/>
      <selection pane="bottomLeft" activeCell="F7" sqref="F7:F12"/>
    </sheetView>
  </sheetViews>
  <sheetFormatPr defaultColWidth="9" defaultRowHeight="14.25"/>
  <cols>
    <col min="1" max="2" width="33.3916666666667" style="1" customWidth="1"/>
    <col min="3" max="3" width="16.6916666666667" style="1" customWidth="1"/>
    <col min="4" max="8" width="13.3583333333333" style="1" customWidth="1"/>
    <col min="9" max="10" width="16.6916666666667" style="1" customWidth="1"/>
    <col min="11" max="11" width="41.7416666666667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ht="14.75" customHeight="1" spans="1:16">
      <c r="A1" t="s">
        <v>148</v>
      </c>
      <c r="B1" s="2"/>
      <c r="C1" s="3"/>
      <c r="D1" s="3"/>
      <c r="E1" s="3"/>
      <c r="F1" s="3"/>
      <c r="G1" s="3"/>
      <c r="H1" s="3"/>
      <c r="I1" s="3"/>
      <c r="J1" s="3"/>
      <c r="K1" s="16"/>
      <c r="L1" s="17"/>
      <c r="M1" s="17"/>
      <c r="N1" s="17"/>
      <c r="O1" s="17"/>
      <c r="P1" s="17"/>
    </row>
    <row r="2" ht="24.55" customHeight="1" spans="1:16">
      <c r="A2" s="4" t="s">
        <v>149</v>
      </c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</row>
    <row r="3" ht="17.7" customHeight="1" spans="1:16">
      <c r="A3" s="5" t="s">
        <v>150</v>
      </c>
      <c r="B3" s="5"/>
      <c r="C3" s="6"/>
      <c r="D3" s="6"/>
      <c r="E3" s="6"/>
      <c r="F3" s="6"/>
      <c r="G3" s="6"/>
      <c r="H3" s="6"/>
      <c r="I3" s="6"/>
      <c r="J3" s="19" t="s">
        <v>151</v>
      </c>
      <c r="K3" s="20" t="s">
        <v>152</v>
      </c>
      <c r="L3" s="21"/>
      <c r="M3" s="21"/>
      <c r="N3" s="21"/>
      <c r="O3" s="21"/>
      <c r="P3" s="21"/>
    </row>
    <row r="4" ht="19.65" customHeight="1" spans="1:16">
      <c r="A4" s="7" t="s">
        <v>153</v>
      </c>
      <c r="B4" s="7" t="s">
        <v>154</v>
      </c>
      <c r="C4" s="7" t="s">
        <v>7</v>
      </c>
      <c r="D4" s="7" t="s">
        <v>155</v>
      </c>
      <c r="E4" s="7"/>
      <c r="F4" s="7"/>
      <c r="G4" s="7"/>
      <c r="H4" s="7"/>
      <c r="I4" s="7" t="s">
        <v>156</v>
      </c>
      <c r="J4" s="7" t="s">
        <v>157</v>
      </c>
      <c r="K4" s="7" t="s">
        <v>158</v>
      </c>
      <c r="L4" s="7" t="s">
        <v>159</v>
      </c>
      <c r="M4" s="7" t="s">
        <v>160</v>
      </c>
      <c r="N4" s="7" t="s">
        <v>161</v>
      </c>
      <c r="O4" s="7" t="s">
        <v>162</v>
      </c>
      <c r="P4" s="7" t="s">
        <v>163</v>
      </c>
    </row>
    <row r="5" ht="19.65" customHeight="1" spans="1:16">
      <c r="A5" s="7"/>
      <c r="B5" s="7"/>
      <c r="C5" s="7"/>
      <c r="D5" s="7" t="s">
        <v>164</v>
      </c>
      <c r="E5" s="7" t="s">
        <v>165</v>
      </c>
      <c r="F5" s="7" t="s">
        <v>166</v>
      </c>
      <c r="G5" s="7" t="s">
        <v>167</v>
      </c>
      <c r="H5" s="7" t="s">
        <v>168</v>
      </c>
      <c r="I5" s="7"/>
      <c r="J5" s="7"/>
      <c r="K5" s="7"/>
      <c r="L5" s="7"/>
      <c r="M5" s="7"/>
      <c r="N5" s="7"/>
      <c r="O5" s="7"/>
      <c r="P5" s="7"/>
    </row>
    <row r="6" ht="19.65" customHeight="1" spans="1:16">
      <c r="A6" s="7" t="s">
        <v>169</v>
      </c>
      <c r="B6" s="8"/>
      <c r="C6" s="9">
        <v>3933.38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19.65" customHeight="1" spans="1:16">
      <c r="A7" s="11" t="s">
        <v>170</v>
      </c>
      <c r="B7" s="12" t="s">
        <v>171</v>
      </c>
      <c r="C7" s="13">
        <v>20</v>
      </c>
      <c r="D7" s="14" t="s">
        <v>172</v>
      </c>
      <c r="E7" s="15" t="s">
        <v>74</v>
      </c>
      <c r="F7" s="15" t="s">
        <v>74</v>
      </c>
      <c r="G7" s="15" t="s">
        <v>74</v>
      </c>
      <c r="H7" s="15" t="s">
        <v>74</v>
      </c>
      <c r="I7" s="14" t="s">
        <v>173</v>
      </c>
      <c r="J7" s="14" t="s">
        <v>174</v>
      </c>
      <c r="K7" s="14" t="s">
        <v>175</v>
      </c>
      <c r="L7" s="22" t="s">
        <v>176</v>
      </c>
      <c r="M7" s="22" t="s">
        <v>177</v>
      </c>
      <c r="N7" s="22" t="s">
        <v>178</v>
      </c>
      <c r="O7" s="22" t="s">
        <v>179</v>
      </c>
      <c r="P7" s="22" t="s">
        <v>180</v>
      </c>
    </row>
    <row r="8" ht="19.65" customHeight="1" spans="1:16">
      <c r="A8" s="11"/>
      <c r="B8" s="12"/>
      <c r="C8" s="13"/>
      <c r="D8" s="14"/>
      <c r="E8" s="15"/>
      <c r="F8" s="15"/>
      <c r="G8" s="15"/>
      <c r="H8" s="15"/>
      <c r="I8" s="14"/>
      <c r="J8" s="14" t="s">
        <v>181</v>
      </c>
      <c r="K8" s="14" t="s">
        <v>182</v>
      </c>
      <c r="L8" s="22" t="s">
        <v>176</v>
      </c>
      <c r="M8" s="22" t="s">
        <v>183</v>
      </c>
      <c r="N8" s="22" t="s">
        <v>184</v>
      </c>
      <c r="O8" s="22" t="s">
        <v>185</v>
      </c>
      <c r="P8" s="22" t="s">
        <v>180</v>
      </c>
    </row>
    <row r="9" ht="19.65" customHeight="1" spans="1:16">
      <c r="A9" s="11"/>
      <c r="B9" s="12"/>
      <c r="C9" s="13"/>
      <c r="D9" s="14"/>
      <c r="E9" s="15"/>
      <c r="F9" s="15"/>
      <c r="G9" s="15"/>
      <c r="H9" s="15"/>
      <c r="I9" s="14"/>
      <c r="J9" s="14" t="s">
        <v>186</v>
      </c>
      <c r="K9" s="14" t="s">
        <v>187</v>
      </c>
      <c r="L9" s="22" t="s">
        <v>176</v>
      </c>
      <c r="M9" s="22" t="s">
        <v>188</v>
      </c>
      <c r="N9" s="22" t="s">
        <v>189</v>
      </c>
      <c r="O9" s="22" t="s">
        <v>179</v>
      </c>
      <c r="P9" s="22" t="s">
        <v>180</v>
      </c>
    </row>
    <row r="10" ht="19.65" customHeight="1" spans="1:16">
      <c r="A10" s="11"/>
      <c r="B10" s="12"/>
      <c r="C10" s="13"/>
      <c r="D10" s="14"/>
      <c r="E10" s="15"/>
      <c r="F10" s="15"/>
      <c r="G10" s="15"/>
      <c r="H10" s="15"/>
      <c r="I10" s="14"/>
      <c r="J10" s="14" t="s">
        <v>190</v>
      </c>
      <c r="K10" s="14" t="s">
        <v>191</v>
      </c>
      <c r="L10" s="22" t="s">
        <v>176</v>
      </c>
      <c r="M10" s="22" t="s">
        <v>177</v>
      </c>
      <c r="N10" s="22" t="s">
        <v>178</v>
      </c>
      <c r="O10" s="22" t="s">
        <v>179</v>
      </c>
      <c r="P10" s="22" t="s">
        <v>180</v>
      </c>
    </row>
    <row r="11" ht="31.4" customHeight="1" spans="1:16">
      <c r="A11" s="11"/>
      <c r="B11" s="12"/>
      <c r="C11" s="13"/>
      <c r="D11" s="14"/>
      <c r="E11" s="15"/>
      <c r="F11" s="15"/>
      <c r="G11" s="15"/>
      <c r="H11" s="15"/>
      <c r="I11" s="14" t="s">
        <v>192</v>
      </c>
      <c r="J11" s="14" t="s">
        <v>193</v>
      </c>
      <c r="K11" s="14" t="s">
        <v>194</v>
      </c>
      <c r="L11" s="22" t="s">
        <v>176</v>
      </c>
      <c r="M11" s="22" t="s">
        <v>177</v>
      </c>
      <c r="N11" s="22" t="s">
        <v>195</v>
      </c>
      <c r="O11" s="22" t="s">
        <v>185</v>
      </c>
      <c r="P11" s="22" t="s">
        <v>180</v>
      </c>
    </row>
    <row r="12" ht="19.65" customHeight="1" spans="1:16">
      <c r="A12" s="11"/>
      <c r="B12" s="12"/>
      <c r="C12" s="13"/>
      <c r="D12" s="14"/>
      <c r="E12" s="15"/>
      <c r="F12" s="15"/>
      <c r="G12" s="15"/>
      <c r="H12" s="15"/>
      <c r="I12" s="14" t="s">
        <v>196</v>
      </c>
      <c r="J12" s="14" t="s">
        <v>197</v>
      </c>
      <c r="K12" s="14" t="s">
        <v>198</v>
      </c>
      <c r="L12" s="22" t="s">
        <v>176</v>
      </c>
      <c r="M12" s="22" t="s">
        <v>177</v>
      </c>
      <c r="N12" s="22" t="s">
        <v>178</v>
      </c>
      <c r="O12" s="22" t="s">
        <v>185</v>
      </c>
      <c r="P12" s="22" t="s">
        <v>180</v>
      </c>
    </row>
    <row r="13" ht="19.65" customHeight="1" spans="1:16">
      <c r="A13" s="11" t="s">
        <v>199</v>
      </c>
      <c r="B13" s="12" t="s">
        <v>171</v>
      </c>
      <c r="C13" s="13">
        <v>45</v>
      </c>
      <c r="D13" s="14" t="s">
        <v>200</v>
      </c>
      <c r="E13" s="15" t="s">
        <v>74</v>
      </c>
      <c r="F13" s="15" t="s">
        <v>74</v>
      </c>
      <c r="G13" s="15" t="s">
        <v>74</v>
      </c>
      <c r="H13" s="15" t="s">
        <v>74</v>
      </c>
      <c r="I13" s="14" t="s">
        <v>173</v>
      </c>
      <c r="J13" s="14" t="s">
        <v>174</v>
      </c>
      <c r="K13" s="14" t="s">
        <v>201</v>
      </c>
      <c r="L13" s="22" t="s">
        <v>176</v>
      </c>
      <c r="M13" s="22" t="s">
        <v>177</v>
      </c>
      <c r="N13" s="22" t="s">
        <v>178</v>
      </c>
      <c r="O13" s="22" t="s">
        <v>179</v>
      </c>
      <c r="P13" s="22" t="s">
        <v>180</v>
      </c>
    </row>
    <row r="14" ht="19.65" customHeight="1" spans="1:16">
      <c r="A14" s="11"/>
      <c r="B14" s="12"/>
      <c r="C14" s="13"/>
      <c r="D14" s="14"/>
      <c r="E14" s="15"/>
      <c r="F14" s="15"/>
      <c r="G14" s="15"/>
      <c r="H14" s="15"/>
      <c r="I14" s="14"/>
      <c r="J14" s="14" t="s">
        <v>181</v>
      </c>
      <c r="K14" s="14" t="s">
        <v>202</v>
      </c>
      <c r="L14" s="22" t="s">
        <v>176</v>
      </c>
      <c r="M14" s="22" t="s">
        <v>177</v>
      </c>
      <c r="N14" s="22" t="s">
        <v>178</v>
      </c>
      <c r="O14" s="22" t="s">
        <v>185</v>
      </c>
      <c r="P14" s="22" t="s">
        <v>180</v>
      </c>
    </row>
    <row r="15" ht="19.65" customHeight="1" spans="1:16">
      <c r="A15" s="11"/>
      <c r="B15" s="12"/>
      <c r="C15" s="13"/>
      <c r="D15" s="14"/>
      <c r="E15" s="15"/>
      <c r="F15" s="15"/>
      <c r="G15" s="15"/>
      <c r="H15" s="15"/>
      <c r="I15" s="14"/>
      <c r="J15" s="14" t="s">
        <v>186</v>
      </c>
      <c r="K15" s="14" t="s">
        <v>203</v>
      </c>
      <c r="L15" s="22" t="s">
        <v>176</v>
      </c>
      <c r="M15" s="22" t="s">
        <v>188</v>
      </c>
      <c r="N15" s="22" t="s">
        <v>189</v>
      </c>
      <c r="O15" s="22" t="s">
        <v>179</v>
      </c>
      <c r="P15" s="22" t="s">
        <v>180</v>
      </c>
    </row>
    <row r="16" ht="19.65" customHeight="1" spans="1:16">
      <c r="A16" s="11"/>
      <c r="B16" s="12"/>
      <c r="C16" s="13"/>
      <c r="D16" s="14"/>
      <c r="E16" s="15"/>
      <c r="F16" s="15"/>
      <c r="G16" s="15"/>
      <c r="H16" s="15"/>
      <c r="I16" s="14"/>
      <c r="J16" s="14" t="s">
        <v>190</v>
      </c>
      <c r="K16" s="14" t="s">
        <v>204</v>
      </c>
      <c r="L16" s="22" t="s">
        <v>176</v>
      </c>
      <c r="M16" s="22" t="s">
        <v>177</v>
      </c>
      <c r="N16" s="22" t="s">
        <v>178</v>
      </c>
      <c r="O16" s="22" t="s">
        <v>179</v>
      </c>
      <c r="P16" s="22" t="s">
        <v>180</v>
      </c>
    </row>
    <row r="17" ht="31.4" customHeight="1" spans="1:16">
      <c r="A17" s="11"/>
      <c r="B17" s="12"/>
      <c r="C17" s="13"/>
      <c r="D17" s="14"/>
      <c r="E17" s="15"/>
      <c r="F17" s="15"/>
      <c r="G17" s="15"/>
      <c r="H17" s="15"/>
      <c r="I17" s="14" t="s">
        <v>192</v>
      </c>
      <c r="J17" s="14" t="s">
        <v>193</v>
      </c>
      <c r="K17" s="14" t="s">
        <v>205</v>
      </c>
      <c r="L17" s="22" t="s">
        <v>176</v>
      </c>
      <c r="M17" s="22" t="s">
        <v>177</v>
      </c>
      <c r="N17" s="22" t="s">
        <v>178</v>
      </c>
      <c r="O17" s="22" t="s">
        <v>185</v>
      </c>
      <c r="P17" s="22" t="s">
        <v>180</v>
      </c>
    </row>
    <row r="18" ht="19.65" customHeight="1" spans="1:16">
      <c r="A18" s="11"/>
      <c r="B18" s="12"/>
      <c r="C18" s="13"/>
      <c r="D18" s="14"/>
      <c r="E18" s="15"/>
      <c r="F18" s="15"/>
      <c r="G18" s="15"/>
      <c r="H18" s="15"/>
      <c r="I18" s="14" t="s">
        <v>196</v>
      </c>
      <c r="J18" s="14" t="s">
        <v>197</v>
      </c>
      <c r="K18" s="14" t="s">
        <v>206</v>
      </c>
      <c r="L18" s="22" t="s">
        <v>176</v>
      </c>
      <c r="M18" s="22" t="s">
        <v>177</v>
      </c>
      <c r="N18" s="22" t="s">
        <v>178</v>
      </c>
      <c r="O18" s="22" t="s">
        <v>185</v>
      </c>
      <c r="P18" s="22" t="s">
        <v>180</v>
      </c>
    </row>
    <row r="19" ht="19.65" customHeight="1" spans="1:16">
      <c r="A19" s="11" t="s">
        <v>207</v>
      </c>
      <c r="B19" s="12" t="s">
        <v>171</v>
      </c>
      <c r="C19" s="13">
        <v>90</v>
      </c>
      <c r="D19" s="14" t="s">
        <v>208</v>
      </c>
      <c r="E19" s="15" t="s">
        <v>74</v>
      </c>
      <c r="F19" s="15" t="s">
        <v>74</v>
      </c>
      <c r="G19" s="15" t="s">
        <v>74</v>
      </c>
      <c r="H19" s="15" t="s">
        <v>74</v>
      </c>
      <c r="I19" s="14" t="s">
        <v>173</v>
      </c>
      <c r="J19" s="14" t="s">
        <v>174</v>
      </c>
      <c r="K19" s="14" t="s">
        <v>209</v>
      </c>
      <c r="L19" s="22" t="s">
        <v>176</v>
      </c>
      <c r="M19" s="22" t="s">
        <v>177</v>
      </c>
      <c r="N19" s="22" t="s">
        <v>178</v>
      </c>
      <c r="O19" s="22" t="s">
        <v>179</v>
      </c>
      <c r="P19" s="22" t="s">
        <v>180</v>
      </c>
    </row>
    <row r="20" ht="19.65" customHeight="1" spans="1:16">
      <c r="A20" s="11"/>
      <c r="B20" s="12"/>
      <c r="C20" s="13"/>
      <c r="D20" s="14"/>
      <c r="E20" s="15"/>
      <c r="F20" s="15"/>
      <c r="G20" s="15"/>
      <c r="H20" s="15"/>
      <c r="I20" s="14"/>
      <c r="J20" s="14" t="s">
        <v>181</v>
      </c>
      <c r="K20" s="14" t="s">
        <v>210</v>
      </c>
      <c r="L20" s="22" t="s">
        <v>211</v>
      </c>
      <c r="M20" s="22" t="s">
        <v>212</v>
      </c>
      <c r="N20" s="22" t="s">
        <v>195</v>
      </c>
      <c r="O20" s="22" t="s">
        <v>179</v>
      </c>
      <c r="P20" s="22" t="s">
        <v>180</v>
      </c>
    </row>
    <row r="21" ht="19.65" customHeight="1" spans="1:16">
      <c r="A21" s="11"/>
      <c r="B21" s="12"/>
      <c r="C21" s="13"/>
      <c r="D21" s="14"/>
      <c r="E21" s="15"/>
      <c r="F21" s="15"/>
      <c r="G21" s="15"/>
      <c r="H21" s="15"/>
      <c r="I21" s="14"/>
      <c r="J21" s="14" t="s">
        <v>186</v>
      </c>
      <c r="K21" s="14" t="s">
        <v>213</v>
      </c>
      <c r="L21" s="22" t="s">
        <v>176</v>
      </c>
      <c r="M21" s="22" t="s">
        <v>214</v>
      </c>
      <c r="N21" s="22" t="s">
        <v>215</v>
      </c>
      <c r="O21" s="22" t="s">
        <v>179</v>
      </c>
      <c r="P21" s="22" t="s">
        <v>180</v>
      </c>
    </row>
    <row r="22" ht="19.65" customHeight="1" spans="1:16">
      <c r="A22" s="11"/>
      <c r="B22" s="12"/>
      <c r="C22" s="13"/>
      <c r="D22" s="14"/>
      <c r="E22" s="15"/>
      <c r="F22" s="15"/>
      <c r="G22" s="15"/>
      <c r="H22" s="15"/>
      <c r="I22" s="14"/>
      <c r="J22" s="14" t="s">
        <v>190</v>
      </c>
      <c r="K22" s="14" t="s">
        <v>216</v>
      </c>
      <c r="L22" s="22" t="s">
        <v>211</v>
      </c>
      <c r="M22" s="22" t="s">
        <v>212</v>
      </c>
      <c r="N22" s="22" t="s">
        <v>195</v>
      </c>
      <c r="O22" s="22" t="s">
        <v>185</v>
      </c>
      <c r="P22" s="22" t="s">
        <v>180</v>
      </c>
    </row>
    <row r="23" ht="31.4" customHeight="1" spans="1:16">
      <c r="A23" s="11"/>
      <c r="B23" s="12"/>
      <c r="C23" s="13"/>
      <c r="D23" s="14"/>
      <c r="E23" s="15"/>
      <c r="F23" s="15"/>
      <c r="G23" s="15"/>
      <c r="H23" s="15"/>
      <c r="I23" s="14" t="s">
        <v>192</v>
      </c>
      <c r="J23" s="14" t="s">
        <v>193</v>
      </c>
      <c r="K23" s="14" t="s">
        <v>217</v>
      </c>
      <c r="L23" s="22" t="s">
        <v>176</v>
      </c>
      <c r="M23" s="22" t="s">
        <v>177</v>
      </c>
      <c r="N23" s="22" t="s">
        <v>178</v>
      </c>
      <c r="O23" s="22" t="s">
        <v>185</v>
      </c>
      <c r="P23" s="22" t="s">
        <v>180</v>
      </c>
    </row>
    <row r="24" ht="19.65" customHeight="1" spans="1:16">
      <c r="A24" s="11"/>
      <c r="B24" s="12"/>
      <c r="C24" s="13"/>
      <c r="D24" s="14"/>
      <c r="E24" s="15"/>
      <c r="F24" s="15"/>
      <c r="G24" s="15"/>
      <c r="H24" s="15"/>
      <c r="I24" s="14" t="s">
        <v>196</v>
      </c>
      <c r="J24" s="14" t="s">
        <v>197</v>
      </c>
      <c r="K24" s="14" t="s">
        <v>218</v>
      </c>
      <c r="L24" s="22" t="s">
        <v>176</v>
      </c>
      <c r="M24" s="22" t="s">
        <v>177</v>
      </c>
      <c r="N24" s="22" t="s">
        <v>178</v>
      </c>
      <c r="O24" s="22" t="s">
        <v>185</v>
      </c>
      <c r="P24" s="22" t="s">
        <v>180</v>
      </c>
    </row>
    <row r="25" ht="19.65" customHeight="1" spans="1:16">
      <c r="A25" s="11" t="s">
        <v>219</v>
      </c>
      <c r="B25" s="12" t="s">
        <v>171</v>
      </c>
      <c r="C25" s="13">
        <v>10</v>
      </c>
      <c r="D25" s="14" t="s">
        <v>220</v>
      </c>
      <c r="E25" s="15" t="s">
        <v>74</v>
      </c>
      <c r="F25" s="15" t="s">
        <v>74</v>
      </c>
      <c r="G25" s="15" t="s">
        <v>74</v>
      </c>
      <c r="H25" s="15" t="s">
        <v>74</v>
      </c>
      <c r="I25" s="14" t="s">
        <v>173</v>
      </c>
      <c r="J25" s="14" t="s">
        <v>174</v>
      </c>
      <c r="K25" s="14" t="s">
        <v>221</v>
      </c>
      <c r="L25" s="22" t="s">
        <v>176</v>
      </c>
      <c r="M25" s="22" t="s">
        <v>177</v>
      </c>
      <c r="N25" s="22" t="s">
        <v>178</v>
      </c>
      <c r="O25" s="22" t="s">
        <v>179</v>
      </c>
      <c r="P25" s="22" t="s">
        <v>180</v>
      </c>
    </row>
    <row r="26" ht="19.65" customHeight="1" spans="1:16">
      <c r="A26" s="11"/>
      <c r="B26" s="12"/>
      <c r="C26" s="13"/>
      <c r="D26" s="14"/>
      <c r="E26" s="15"/>
      <c r="F26" s="15"/>
      <c r="G26" s="15"/>
      <c r="H26" s="15"/>
      <c r="I26" s="14"/>
      <c r="J26" s="14" t="s">
        <v>181</v>
      </c>
      <c r="K26" s="14" t="s">
        <v>222</v>
      </c>
      <c r="L26" s="22" t="s">
        <v>211</v>
      </c>
      <c r="M26" s="22" t="s">
        <v>212</v>
      </c>
      <c r="N26" s="22" t="s">
        <v>195</v>
      </c>
      <c r="O26" s="22" t="s">
        <v>179</v>
      </c>
      <c r="P26" s="22" t="s">
        <v>180</v>
      </c>
    </row>
    <row r="27" ht="19.65" customHeight="1" spans="1:16">
      <c r="A27" s="11"/>
      <c r="B27" s="12"/>
      <c r="C27" s="13"/>
      <c r="D27" s="14"/>
      <c r="E27" s="15"/>
      <c r="F27" s="15"/>
      <c r="G27" s="15"/>
      <c r="H27" s="15"/>
      <c r="I27" s="14"/>
      <c r="J27" s="14" t="s">
        <v>186</v>
      </c>
      <c r="K27" s="14" t="s">
        <v>223</v>
      </c>
      <c r="L27" s="22" t="s">
        <v>211</v>
      </c>
      <c r="M27" s="22" t="s">
        <v>212</v>
      </c>
      <c r="N27" s="22" t="s">
        <v>195</v>
      </c>
      <c r="O27" s="22" t="s">
        <v>179</v>
      </c>
      <c r="P27" s="22" t="s">
        <v>180</v>
      </c>
    </row>
    <row r="28" ht="19.65" customHeight="1" spans="1:16">
      <c r="A28" s="11"/>
      <c r="B28" s="12"/>
      <c r="C28" s="13"/>
      <c r="D28" s="14"/>
      <c r="E28" s="15"/>
      <c r="F28" s="15"/>
      <c r="G28" s="15"/>
      <c r="H28" s="15"/>
      <c r="I28" s="14"/>
      <c r="J28" s="14" t="s">
        <v>190</v>
      </c>
      <c r="K28" s="14" t="s">
        <v>224</v>
      </c>
      <c r="L28" s="22" t="s">
        <v>211</v>
      </c>
      <c r="M28" s="22" t="s">
        <v>212</v>
      </c>
      <c r="N28" s="22" t="s">
        <v>195</v>
      </c>
      <c r="O28" s="22" t="s">
        <v>185</v>
      </c>
      <c r="P28" s="22" t="s">
        <v>180</v>
      </c>
    </row>
    <row r="29" ht="31.4" customHeight="1" spans="1:16">
      <c r="A29" s="11"/>
      <c r="B29" s="12"/>
      <c r="C29" s="13"/>
      <c r="D29" s="14"/>
      <c r="E29" s="15"/>
      <c r="F29" s="15"/>
      <c r="G29" s="15"/>
      <c r="H29" s="15"/>
      <c r="I29" s="14" t="s">
        <v>192</v>
      </c>
      <c r="J29" s="14" t="s">
        <v>193</v>
      </c>
      <c r="K29" s="14" t="s">
        <v>225</v>
      </c>
      <c r="L29" s="22" t="s">
        <v>176</v>
      </c>
      <c r="M29" s="22" t="s">
        <v>177</v>
      </c>
      <c r="N29" s="22" t="s">
        <v>178</v>
      </c>
      <c r="O29" s="22" t="s">
        <v>185</v>
      </c>
      <c r="P29" s="22" t="s">
        <v>180</v>
      </c>
    </row>
    <row r="30" ht="19.65" customHeight="1" spans="1:16">
      <c r="A30" s="11"/>
      <c r="B30" s="12"/>
      <c r="C30" s="13"/>
      <c r="D30" s="14"/>
      <c r="E30" s="15"/>
      <c r="F30" s="15"/>
      <c r="G30" s="15"/>
      <c r="H30" s="15"/>
      <c r="I30" s="14" t="s">
        <v>196</v>
      </c>
      <c r="J30" s="14" t="s">
        <v>197</v>
      </c>
      <c r="K30" s="14" t="s">
        <v>226</v>
      </c>
      <c r="L30" s="22" t="s">
        <v>176</v>
      </c>
      <c r="M30" s="22" t="s">
        <v>177</v>
      </c>
      <c r="N30" s="22" t="s">
        <v>178</v>
      </c>
      <c r="O30" s="22" t="s">
        <v>185</v>
      </c>
      <c r="P30" s="22" t="s">
        <v>180</v>
      </c>
    </row>
    <row r="31" ht="19.65" customHeight="1" spans="1:16">
      <c r="A31" s="11" t="s">
        <v>227</v>
      </c>
      <c r="B31" s="12" t="s">
        <v>171</v>
      </c>
      <c r="C31" s="13">
        <v>15</v>
      </c>
      <c r="D31" s="14" t="s">
        <v>228</v>
      </c>
      <c r="E31" s="15" t="s">
        <v>74</v>
      </c>
      <c r="F31" s="15" t="s">
        <v>74</v>
      </c>
      <c r="G31" s="15" t="s">
        <v>74</v>
      </c>
      <c r="H31" s="15" t="s">
        <v>74</v>
      </c>
      <c r="I31" s="14" t="s">
        <v>173</v>
      </c>
      <c r="J31" s="14" t="s">
        <v>174</v>
      </c>
      <c r="K31" s="14" t="s">
        <v>229</v>
      </c>
      <c r="L31" s="22" t="s">
        <v>176</v>
      </c>
      <c r="M31" s="22" t="s">
        <v>177</v>
      </c>
      <c r="N31" s="22" t="s">
        <v>178</v>
      </c>
      <c r="O31" s="22" t="s">
        <v>179</v>
      </c>
      <c r="P31" s="22" t="s">
        <v>180</v>
      </c>
    </row>
    <row r="32" ht="19.65" customHeight="1" spans="1:16">
      <c r="A32" s="11"/>
      <c r="B32" s="12"/>
      <c r="C32" s="13"/>
      <c r="D32" s="14"/>
      <c r="E32" s="15"/>
      <c r="F32" s="15"/>
      <c r="G32" s="15"/>
      <c r="H32" s="15"/>
      <c r="I32" s="14"/>
      <c r="J32" s="14" t="s">
        <v>181</v>
      </c>
      <c r="K32" s="14" t="s">
        <v>230</v>
      </c>
      <c r="L32" s="22" t="s">
        <v>211</v>
      </c>
      <c r="M32" s="22" t="s">
        <v>212</v>
      </c>
      <c r="N32" s="22" t="s">
        <v>195</v>
      </c>
      <c r="O32" s="22" t="s">
        <v>185</v>
      </c>
      <c r="P32" s="22" t="s">
        <v>180</v>
      </c>
    </row>
    <row r="33" ht="19.65" customHeight="1" spans="1:16">
      <c r="A33" s="11"/>
      <c r="B33" s="12"/>
      <c r="C33" s="13"/>
      <c r="D33" s="14"/>
      <c r="E33" s="15"/>
      <c r="F33" s="15"/>
      <c r="G33" s="15"/>
      <c r="H33" s="15"/>
      <c r="I33" s="14"/>
      <c r="J33" s="14" t="s">
        <v>186</v>
      </c>
      <c r="K33" s="14" t="s">
        <v>231</v>
      </c>
      <c r="L33" s="22" t="s">
        <v>176</v>
      </c>
      <c r="M33" s="22" t="s">
        <v>232</v>
      </c>
      <c r="N33" s="22" t="s">
        <v>215</v>
      </c>
      <c r="O33" s="22" t="s">
        <v>179</v>
      </c>
      <c r="P33" s="22" t="s">
        <v>180</v>
      </c>
    </row>
    <row r="34" ht="19.65" customHeight="1" spans="1:16">
      <c r="A34" s="11"/>
      <c r="B34" s="12"/>
      <c r="C34" s="13"/>
      <c r="D34" s="14"/>
      <c r="E34" s="15"/>
      <c r="F34" s="15"/>
      <c r="G34" s="15"/>
      <c r="H34" s="15"/>
      <c r="I34" s="14"/>
      <c r="J34" s="14" t="s">
        <v>190</v>
      </c>
      <c r="K34" s="14" t="s">
        <v>233</v>
      </c>
      <c r="L34" s="22" t="s">
        <v>211</v>
      </c>
      <c r="M34" s="22" t="s">
        <v>212</v>
      </c>
      <c r="N34" s="22" t="s">
        <v>195</v>
      </c>
      <c r="O34" s="22" t="s">
        <v>179</v>
      </c>
      <c r="P34" s="22" t="s">
        <v>180</v>
      </c>
    </row>
    <row r="35" ht="31.4" customHeight="1" spans="1:16">
      <c r="A35" s="11"/>
      <c r="B35" s="12"/>
      <c r="C35" s="13"/>
      <c r="D35" s="14"/>
      <c r="E35" s="15"/>
      <c r="F35" s="15"/>
      <c r="G35" s="15"/>
      <c r="H35" s="15"/>
      <c r="I35" s="14" t="s">
        <v>192</v>
      </c>
      <c r="J35" s="14" t="s">
        <v>193</v>
      </c>
      <c r="K35" s="14" t="s">
        <v>225</v>
      </c>
      <c r="L35" s="22" t="s">
        <v>176</v>
      </c>
      <c r="M35" s="22" t="s">
        <v>177</v>
      </c>
      <c r="N35" s="22" t="s">
        <v>178</v>
      </c>
      <c r="O35" s="22" t="s">
        <v>185</v>
      </c>
      <c r="P35" s="22" t="s">
        <v>180</v>
      </c>
    </row>
    <row r="36" ht="19.65" customHeight="1" spans="1:16">
      <c r="A36" s="11"/>
      <c r="B36" s="12"/>
      <c r="C36" s="13"/>
      <c r="D36" s="14"/>
      <c r="E36" s="15"/>
      <c r="F36" s="15"/>
      <c r="G36" s="15"/>
      <c r="H36" s="15"/>
      <c r="I36" s="14" t="s">
        <v>196</v>
      </c>
      <c r="J36" s="14" t="s">
        <v>197</v>
      </c>
      <c r="K36" s="14" t="s">
        <v>234</v>
      </c>
      <c r="L36" s="22" t="s">
        <v>176</v>
      </c>
      <c r="M36" s="22" t="s">
        <v>232</v>
      </c>
      <c r="N36" s="22" t="s">
        <v>215</v>
      </c>
      <c r="O36" s="22" t="s">
        <v>185</v>
      </c>
      <c r="P36" s="22" t="s">
        <v>180</v>
      </c>
    </row>
    <row r="37" ht="19.65" customHeight="1" spans="1:16">
      <c r="A37" s="11" t="s">
        <v>235</v>
      </c>
      <c r="B37" s="12" t="s">
        <v>171</v>
      </c>
      <c r="C37" s="13">
        <v>100</v>
      </c>
      <c r="D37" s="14" t="s">
        <v>236</v>
      </c>
      <c r="E37" s="15" t="s">
        <v>74</v>
      </c>
      <c r="F37" s="15" t="s">
        <v>74</v>
      </c>
      <c r="G37" s="15" t="s">
        <v>74</v>
      </c>
      <c r="H37" s="15" t="s">
        <v>74</v>
      </c>
      <c r="I37" s="14" t="s">
        <v>173</v>
      </c>
      <c r="J37" s="14" t="s">
        <v>174</v>
      </c>
      <c r="K37" s="14" t="s">
        <v>187</v>
      </c>
      <c r="L37" s="22" t="s">
        <v>176</v>
      </c>
      <c r="M37" s="22" t="s">
        <v>177</v>
      </c>
      <c r="N37" s="22" t="s">
        <v>178</v>
      </c>
      <c r="O37" s="22" t="s">
        <v>179</v>
      </c>
      <c r="P37" s="22" t="s">
        <v>180</v>
      </c>
    </row>
    <row r="38" ht="19.65" customHeight="1" spans="1:16">
      <c r="A38" s="11"/>
      <c r="B38" s="12"/>
      <c r="C38" s="13"/>
      <c r="D38" s="14"/>
      <c r="E38" s="15"/>
      <c r="F38" s="15"/>
      <c r="G38" s="15"/>
      <c r="H38" s="15"/>
      <c r="I38" s="14"/>
      <c r="J38" s="14" t="s">
        <v>181</v>
      </c>
      <c r="K38" s="14" t="s">
        <v>237</v>
      </c>
      <c r="L38" s="22" t="s">
        <v>211</v>
      </c>
      <c r="M38" s="22" t="s">
        <v>212</v>
      </c>
      <c r="N38" s="22" t="s">
        <v>195</v>
      </c>
      <c r="O38" s="22" t="s">
        <v>185</v>
      </c>
      <c r="P38" s="22" t="s">
        <v>180</v>
      </c>
    </row>
    <row r="39" ht="19.65" customHeight="1" spans="1:16">
      <c r="A39" s="11"/>
      <c r="B39" s="12"/>
      <c r="C39" s="13"/>
      <c r="D39" s="14"/>
      <c r="E39" s="15"/>
      <c r="F39" s="15"/>
      <c r="G39" s="15"/>
      <c r="H39" s="15"/>
      <c r="I39" s="14"/>
      <c r="J39" s="14" t="s">
        <v>186</v>
      </c>
      <c r="K39" s="14" t="s">
        <v>238</v>
      </c>
      <c r="L39" s="22" t="s">
        <v>211</v>
      </c>
      <c r="M39" s="22" t="s">
        <v>212</v>
      </c>
      <c r="N39" s="22" t="s">
        <v>195</v>
      </c>
      <c r="O39" s="22" t="s">
        <v>179</v>
      </c>
      <c r="P39" s="22" t="s">
        <v>180</v>
      </c>
    </row>
    <row r="40" ht="19.65" customHeight="1" spans="1:16">
      <c r="A40" s="11"/>
      <c r="B40" s="12"/>
      <c r="C40" s="13"/>
      <c r="D40" s="14"/>
      <c r="E40" s="15"/>
      <c r="F40" s="15"/>
      <c r="G40" s="15"/>
      <c r="H40" s="15"/>
      <c r="I40" s="14"/>
      <c r="J40" s="14" t="s">
        <v>190</v>
      </c>
      <c r="K40" s="14" t="s">
        <v>239</v>
      </c>
      <c r="L40" s="22" t="s">
        <v>176</v>
      </c>
      <c r="M40" s="22" t="s">
        <v>177</v>
      </c>
      <c r="N40" s="22" t="s">
        <v>195</v>
      </c>
      <c r="O40" s="22" t="s">
        <v>179</v>
      </c>
      <c r="P40" s="22" t="s">
        <v>180</v>
      </c>
    </row>
    <row r="41" ht="31.4" customHeight="1" spans="1:16">
      <c r="A41" s="11"/>
      <c r="B41" s="12"/>
      <c r="C41" s="13"/>
      <c r="D41" s="14"/>
      <c r="E41" s="15"/>
      <c r="F41" s="15"/>
      <c r="G41" s="15"/>
      <c r="H41" s="15"/>
      <c r="I41" s="14" t="s">
        <v>192</v>
      </c>
      <c r="J41" s="14" t="s">
        <v>193</v>
      </c>
      <c r="K41" s="14" t="s">
        <v>240</v>
      </c>
      <c r="L41" s="22" t="s">
        <v>176</v>
      </c>
      <c r="M41" s="22" t="s">
        <v>241</v>
      </c>
      <c r="N41" s="22" t="s">
        <v>178</v>
      </c>
      <c r="O41" s="22" t="s">
        <v>185</v>
      </c>
      <c r="P41" s="22" t="s">
        <v>180</v>
      </c>
    </row>
    <row r="42" ht="19.65" customHeight="1" spans="1:16">
      <c r="A42" s="11"/>
      <c r="B42" s="12"/>
      <c r="C42" s="13"/>
      <c r="D42" s="14"/>
      <c r="E42" s="15"/>
      <c r="F42" s="15"/>
      <c r="G42" s="15"/>
      <c r="H42" s="15"/>
      <c r="I42" s="14" t="s">
        <v>196</v>
      </c>
      <c r="J42" s="14" t="s">
        <v>197</v>
      </c>
      <c r="K42" s="14" t="s">
        <v>242</v>
      </c>
      <c r="L42" s="22" t="s">
        <v>176</v>
      </c>
      <c r="M42" s="22" t="s">
        <v>241</v>
      </c>
      <c r="N42" s="22" t="s">
        <v>178</v>
      </c>
      <c r="O42" s="22" t="s">
        <v>185</v>
      </c>
      <c r="P42" s="22" t="s">
        <v>180</v>
      </c>
    </row>
    <row r="43" ht="19.65" customHeight="1" spans="1:16">
      <c r="A43" s="11" t="s">
        <v>243</v>
      </c>
      <c r="B43" s="12" t="s">
        <v>171</v>
      </c>
      <c r="C43" s="13">
        <v>20</v>
      </c>
      <c r="D43" s="14" t="s">
        <v>244</v>
      </c>
      <c r="E43" s="15" t="s">
        <v>74</v>
      </c>
      <c r="F43" s="15" t="s">
        <v>74</v>
      </c>
      <c r="G43" s="15" t="s">
        <v>74</v>
      </c>
      <c r="H43" s="15" t="s">
        <v>74</v>
      </c>
      <c r="I43" s="14" t="s">
        <v>173</v>
      </c>
      <c r="J43" s="14" t="s">
        <v>174</v>
      </c>
      <c r="K43" s="14" t="s">
        <v>221</v>
      </c>
      <c r="L43" s="22" t="s">
        <v>176</v>
      </c>
      <c r="M43" s="22" t="s">
        <v>177</v>
      </c>
      <c r="N43" s="22" t="s">
        <v>178</v>
      </c>
      <c r="O43" s="22" t="s">
        <v>179</v>
      </c>
      <c r="P43" s="22" t="s">
        <v>180</v>
      </c>
    </row>
    <row r="44" ht="19.65" customHeight="1" spans="1:16">
      <c r="A44" s="11"/>
      <c r="B44" s="12"/>
      <c r="C44" s="13"/>
      <c r="D44" s="14"/>
      <c r="E44" s="15"/>
      <c r="F44" s="15"/>
      <c r="G44" s="15"/>
      <c r="H44" s="15"/>
      <c r="I44" s="14"/>
      <c r="J44" s="14" t="s">
        <v>181</v>
      </c>
      <c r="K44" s="14" t="s">
        <v>230</v>
      </c>
      <c r="L44" s="22" t="s">
        <v>211</v>
      </c>
      <c r="M44" s="22" t="s">
        <v>212</v>
      </c>
      <c r="N44" s="22" t="s">
        <v>195</v>
      </c>
      <c r="O44" s="22" t="s">
        <v>185</v>
      </c>
      <c r="P44" s="22" t="s">
        <v>180</v>
      </c>
    </row>
    <row r="45" ht="19.65" customHeight="1" spans="1:16">
      <c r="A45" s="11"/>
      <c r="B45" s="12"/>
      <c r="C45" s="13"/>
      <c r="D45" s="14"/>
      <c r="E45" s="15"/>
      <c r="F45" s="15"/>
      <c r="G45" s="15"/>
      <c r="H45" s="15"/>
      <c r="I45" s="14"/>
      <c r="J45" s="14" t="s">
        <v>186</v>
      </c>
      <c r="K45" s="14" t="s">
        <v>245</v>
      </c>
      <c r="L45" s="22" t="s">
        <v>176</v>
      </c>
      <c r="M45" s="22" t="s">
        <v>185</v>
      </c>
      <c r="N45" s="22" t="s">
        <v>246</v>
      </c>
      <c r="O45" s="22" t="s">
        <v>185</v>
      </c>
      <c r="P45" s="22" t="s">
        <v>180</v>
      </c>
    </row>
    <row r="46" ht="19.65" customHeight="1" spans="1:16">
      <c r="A46" s="11"/>
      <c r="B46" s="12"/>
      <c r="C46" s="13"/>
      <c r="D46" s="14"/>
      <c r="E46" s="15"/>
      <c r="F46" s="15"/>
      <c r="G46" s="15"/>
      <c r="H46" s="15"/>
      <c r="I46" s="14"/>
      <c r="J46" s="14" t="s">
        <v>190</v>
      </c>
      <c r="K46" s="14" t="s">
        <v>247</v>
      </c>
      <c r="L46" s="22" t="s">
        <v>176</v>
      </c>
      <c r="M46" s="22" t="s">
        <v>177</v>
      </c>
      <c r="N46" s="22" t="s">
        <v>178</v>
      </c>
      <c r="O46" s="22" t="s">
        <v>179</v>
      </c>
      <c r="P46" s="22" t="s">
        <v>180</v>
      </c>
    </row>
    <row r="47" ht="31.4" customHeight="1" spans="1:16">
      <c r="A47" s="11"/>
      <c r="B47" s="12"/>
      <c r="C47" s="13"/>
      <c r="D47" s="14"/>
      <c r="E47" s="15"/>
      <c r="F47" s="15"/>
      <c r="G47" s="15"/>
      <c r="H47" s="15"/>
      <c r="I47" s="14" t="s">
        <v>192</v>
      </c>
      <c r="J47" s="14" t="s">
        <v>193</v>
      </c>
      <c r="K47" s="14" t="s">
        <v>225</v>
      </c>
      <c r="L47" s="22" t="s">
        <v>176</v>
      </c>
      <c r="M47" s="22" t="s">
        <v>177</v>
      </c>
      <c r="N47" s="22" t="s">
        <v>178</v>
      </c>
      <c r="O47" s="22" t="s">
        <v>185</v>
      </c>
      <c r="P47" s="22" t="s">
        <v>180</v>
      </c>
    </row>
    <row r="48" ht="19.65" customHeight="1" spans="1:16">
      <c r="A48" s="11"/>
      <c r="B48" s="12"/>
      <c r="C48" s="13"/>
      <c r="D48" s="14"/>
      <c r="E48" s="15"/>
      <c r="F48" s="15"/>
      <c r="G48" s="15"/>
      <c r="H48" s="15"/>
      <c r="I48" s="14" t="s">
        <v>196</v>
      </c>
      <c r="J48" s="14" t="s">
        <v>197</v>
      </c>
      <c r="K48" s="14" t="s">
        <v>247</v>
      </c>
      <c r="L48" s="22" t="s">
        <v>176</v>
      </c>
      <c r="M48" s="22" t="s">
        <v>177</v>
      </c>
      <c r="N48" s="22" t="s">
        <v>248</v>
      </c>
      <c r="O48" s="22" t="s">
        <v>179</v>
      </c>
      <c r="P48" s="22" t="s">
        <v>180</v>
      </c>
    </row>
    <row r="49" ht="19.65" customHeight="1" spans="1:16">
      <c r="A49" s="11" t="s">
        <v>249</v>
      </c>
      <c r="B49" s="12" t="s">
        <v>171</v>
      </c>
      <c r="C49" s="13">
        <v>20</v>
      </c>
      <c r="D49" s="14" t="s">
        <v>250</v>
      </c>
      <c r="E49" s="15" t="s">
        <v>74</v>
      </c>
      <c r="F49" s="15" t="s">
        <v>74</v>
      </c>
      <c r="G49" s="15" t="s">
        <v>74</v>
      </c>
      <c r="H49" s="15" t="s">
        <v>74</v>
      </c>
      <c r="I49" s="14" t="s">
        <v>173</v>
      </c>
      <c r="J49" s="14" t="s">
        <v>174</v>
      </c>
      <c r="K49" s="14" t="s">
        <v>251</v>
      </c>
      <c r="L49" s="22" t="s">
        <v>176</v>
      </c>
      <c r="M49" s="22" t="s">
        <v>177</v>
      </c>
      <c r="N49" s="22" t="s">
        <v>178</v>
      </c>
      <c r="O49" s="22" t="s">
        <v>179</v>
      </c>
      <c r="P49" s="22" t="s">
        <v>180</v>
      </c>
    </row>
    <row r="50" ht="19.65" customHeight="1" spans="1:16">
      <c r="A50" s="11"/>
      <c r="B50" s="12"/>
      <c r="C50" s="13"/>
      <c r="D50" s="14"/>
      <c r="E50" s="15"/>
      <c r="F50" s="15"/>
      <c r="G50" s="15"/>
      <c r="H50" s="15"/>
      <c r="I50" s="14"/>
      <c r="J50" s="14" t="s">
        <v>181</v>
      </c>
      <c r="K50" s="14" t="s">
        <v>252</v>
      </c>
      <c r="L50" s="22" t="s">
        <v>211</v>
      </c>
      <c r="M50" s="22" t="s">
        <v>212</v>
      </c>
      <c r="N50" s="22" t="s">
        <v>195</v>
      </c>
      <c r="O50" s="22" t="s">
        <v>185</v>
      </c>
      <c r="P50" s="22" t="s">
        <v>180</v>
      </c>
    </row>
    <row r="51" ht="19.65" customHeight="1" spans="1:16">
      <c r="A51" s="11"/>
      <c r="B51" s="12"/>
      <c r="C51" s="13"/>
      <c r="D51" s="14"/>
      <c r="E51" s="15"/>
      <c r="F51" s="15"/>
      <c r="G51" s="15"/>
      <c r="H51" s="15"/>
      <c r="I51" s="14"/>
      <c r="J51" s="14" t="s">
        <v>186</v>
      </c>
      <c r="K51" s="14" t="s">
        <v>253</v>
      </c>
      <c r="L51" s="22" t="s">
        <v>176</v>
      </c>
      <c r="M51" s="22" t="s">
        <v>185</v>
      </c>
      <c r="N51" s="22" t="s">
        <v>189</v>
      </c>
      <c r="O51" s="22" t="s">
        <v>185</v>
      </c>
      <c r="P51" s="22" t="s">
        <v>180</v>
      </c>
    </row>
    <row r="52" ht="19.65" customHeight="1" spans="1:16">
      <c r="A52" s="11"/>
      <c r="B52" s="12"/>
      <c r="C52" s="13"/>
      <c r="D52" s="14"/>
      <c r="E52" s="15"/>
      <c r="F52" s="15"/>
      <c r="G52" s="15"/>
      <c r="H52" s="15"/>
      <c r="I52" s="14"/>
      <c r="J52" s="14" t="s">
        <v>190</v>
      </c>
      <c r="K52" s="14" t="s">
        <v>254</v>
      </c>
      <c r="L52" s="22" t="s">
        <v>176</v>
      </c>
      <c r="M52" s="22" t="s">
        <v>177</v>
      </c>
      <c r="N52" s="22" t="s">
        <v>195</v>
      </c>
      <c r="O52" s="22" t="s">
        <v>179</v>
      </c>
      <c r="P52" s="22" t="s">
        <v>180</v>
      </c>
    </row>
    <row r="53" ht="31.4" customHeight="1" spans="1:16">
      <c r="A53" s="11"/>
      <c r="B53" s="12"/>
      <c r="C53" s="13"/>
      <c r="D53" s="14"/>
      <c r="E53" s="15"/>
      <c r="F53" s="15"/>
      <c r="G53" s="15"/>
      <c r="H53" s="15"/>
      <c r="I53" s="14" t="s">
        <v>192</v>
      </c>
      <c r="J53" s="14" t="s">
        <v>193</v>
      </c>
      <c r="K53" s="14" t="s">
        <v>225</v>
      </c>
      <c r="L53" s="22" t="s">
        <v>176</v>
      </c>
      <c r="M53" s="22" t="s">
        <v>177</v>
      </c>
      <c r="N53" s="22" t="s">
        <v>178</v>
      </c>
      <c r="O53" s="22" t="s">
        <v>185</v>
      </c>
      <c r="P53" s="22" t="s">
        <v>180</v>
      </c>
    </row>
    <row r="54" ht="19.65" customHeight="1" spans="1:16">
      <c r="A54" s="11"/>
      <c r="B54" s="12"/>
      <c r="C54" s="13"/>
      <c r="D54" s="14"/>
      <c r="E54" s="15"/>
      <c r="F54" s="15"/>
      <c r="G54" s="15"/>
      <c r="H54" s="15"/>
      <c r="I54" s="14" t="s">
        <v>196</v>
      </c>
      <c r="J54" s="14" t="s">
        <v>197</v>
      </c>
      <c r="K54" s="14" t="s">
        <v>254</v>
      </c>
      <c r="L54" s="22" t="s">
        <v>176</v>
      </c>
      <c r="M54" s="22" t="s">
        <v>177</v>
      </c>
      <c r="N54" s="22" t="s">
        <v>195</v>
      </c>
      <c r="O54" s="22" t="s">
        <v>179</v>
      </c>
      <c r="P54" s="22" t="s">
        <v>180</v>
      </c>
    </row>
    <row r="55" ht="19.65" customHeight="1" spans="1:16">
      <c r="A55" s="11" t="s">
        <v>255</v>
      </c>
      <c r="B55" s="12" t="s">
        <v>171</v>
      </c>
      <c r="C55" s="13">
        <v>100</v>
      </c>
      <c r="D55" s="14" t="s">
        <v>256</v>
      </c>
      <c r="E55" s="15" t="s">
        <v>74</v>
      </c>
      <c r="F55" s="15" t="s">
        <v>74</v>
      </c>
      <c r="G55" s="15" t="s">
        <v>74</v>
      </c>
      <c r="H55" s="15" t="s">
        <v>74</v>
      </c>
      <c r="I55" s="14" t="s">
        <v>173</v>
      </c>
      <c r="J55" s="14" t="s">
        <v>174</v>
      </c>
      <c r="K55" s="14" t="s">
        <v>257</v>
      </c>
      <c r="L55" s="22" t="s">
        <v>176</v>
      </c>
      <c r="M55" s="22" t="s">
        <v>177</v>
      </c>
      <c r="N55" s="22" t="s">
        <v>178</v>
      </c>
      <c r="O55" s="22" t="s">
        <v>179</v>
      </c>
      <c r="P55" s="22" t="s">
        <v>180</v>
      </c>
    </row>
    <row r="56" ht="19.65" customHeight="1" spans="1:16">
      <c r="A56" s="11"/>
      <c r="B56" s="12"/>
      <c r="C56" s="13"/>
      <c r="D56" s="14"/>
      <c r="E56" s="15"/>
      <c r="F56" s="15"/>
      <c r="G56" s="15"/>
      <c r="H56" s="15"/>
      <c r="I56" s="14"/>
      <c r="J56" s="14" t="s">
        <v>181</v>
      </c>
      <c r="K56" s="14" t="s">
        <v>258</v>
      </c>
      <c r="L56" s="22" t="s">
        <v>211</v>
      </c>
      <c r="M56" s="22" t="s">
        <v>212</v>
      </c>
      <c r="N56" s="22" t="s">
        <v>195</v>
      </c>
      <c r="O56" s="22" t="s">
        <v>185</v>
      </c>
      <c r="P56" s="22" t="s">
        <v>180</v>
      </c>
    </row>
    <row r="57" ht="19.65" customHeight="1" spans="1:16">
      <c r="A57" s="11"/>
      <c r="B57" s="12"/>
      <c r="C57" s="13"/>
      <c r="D57" s="14"/>
      <c r="E57" s="15"/>
      <c r="F57" s="15"/>
      <c r="G57" s="15"/>
      <c r="H57" s="15"/>
      <c r="I57" s="14"/>
      <c r="J57" s="14" t="s">
        <v>186</v>
      </c>
      <c r="K57" s="14" t="s">
        <v>259</v>
      </c>
      <c r="L57" s="22" t="s">
        <v>176</v>
      </c>
      <c r="M57" s="22" t="s">
        <v>185</v>
      </c>
      <c r="N57" s="22" t="s">
        <v>260</v>
      </c>
      <c r="O57" s="22" t="s">
        <v>179</v>
      </c>
      <c r="P57" s="22" t="s">
        <v>180</v>
      </c>
    </row>
    <row r="58" ht="19.65" customHeight="1" spans="1:16">
      <c r="A58" s="11"/>
      <c r="B58" s="12"/>
      <c r="C58" s="13"/>
      <c r="D58" s="14"/>
      <c r="E58" s="15"/>
      <c r="F58" s="15"/>
      <c r="G58" s="15"/>
      <c r="H58" s="15"/>
      <c r="I58" s="14"/>
      <c r="J58" s="14" t="s">
        <v>190</v>
      </c>
      <c r="K58" s="14" t="s">
        <v>261</v>
      </c>
      <c r="L58" s="22" t="s">
        <v>176</v>
      </c>
      <c r="M58" s="22" t="s">
        <v>177</v>
      </c>
      <c r="N58" s="22" t="s">
        <v>195</v>
      </c>
      <c r="O58" s="22" t="s">
        <v>185</v>
      </c>
      <c r="P58" s="22" t="s">
        <v>180</v>
      </c>
    </row>
    <row r="59" ht="31.4" customHeight="1" spans="1:16">
      <c r="A59" s="11"/>
      <c r="B59" s="12"/>
      <c r="C59" s="13"/>
      <c r="D59" s="14"/>
      <c r="E59" s="15"/>
      <c r="F59" s="15"/>
      <c r="G59" s="15"/>
      <c r="H59" s="15"/>
      <c r="I59" s="14" t="s">
        <v>192</v>
      </c>
      <c r="J59" s="14" t="s">
        <v>193</v>
      </c>
      <c r="K59" s="14" t="s">
        <v>225</v>
      </c>
      <c r="L59" s="22" t="s">
        <v>176</v>
      </c>
      <c r="M59" s="22" t="s">
        <v>177</v>
      </c>
      <c r="N59" s="22" t="s">
        <v>178</v>
      </c>
      <c r="O59" s="22" t="s">
        <v>185</v>
      </c>
      <c r="P59" s="22" t="s">
        <v>180</v>
      </c>
    </row>
    <row r="60" ht="19.65" customHeight="1" spans="1:16">
      <c r="A60" s="11"/>
      <c r="B60" s="12"/>
      <c r="C60" s="13"/>
      <c r="D60" s="14"/>
      <c r="E60" s="15"/>
      <c r="F60" s="15"/>
      <c r="G60" s="15"/>
      <c r="H60" s="15"/>
      <c r="I60" s="14" t="s">
        <v>196</v>
      </c>
      <c r="J60" s="14" t="s">
        <v>197</v>
      </c>
      <c r="K60" s="14" t="s">
        <v>261</v>
      </c>
      <c r="L60" s="22" t="s">
        <v>176</v>
      </c>
      <c r="M60" s="22" t="s">
        <v>177</v>
      </c>
      <c r="N60" s="22" t="s">
        <v>195</v>
      </c>
      <c r="O60" s="22" t="s">
        <v>179</v>
      </c>
      <c r="P60" s="22" t="s">
        <v>180</v>
      </c>
    </row>
    <row r="61" ht="13.5" spans="1:16">
      <c r="A61" s="11" t="s">
        <v>262</v>
      </c>
      <c r="B61" s="12" t="s">
        <v>171</v>
      </c>
      <c r="C61" s="13">
        <v>38</v>
      </c>
      <c r="D61" s="14" t="s">
        <v>263</v>
      </c>
      <c r="E61" s="15" t="s">
        <v>74</v>
      </c>
      <c r="F61" s="15" t="s">
        <v>74</v>
      </c>
      <c r="G61" s="15" t="s">
        <v>74</v>
      </c>
      <c r="H61" s="15" t="s">
        <v>74</v>
      </c>
      <c r="I61" s="14" t="s">
        <v>173</v>
      </c>
      <c r="J61" s="14" t="s">
        <v>174</v>
      </c>
      <c r="K61" s="14" t="s">
        <v>264</v>
      </c>
      <c r="L61" s="22" t="s">
        <v>176</v>
      </c>
      <c r="M61" s="22" t="s">
        <v>177</v>
      </c>
      <c r="N61" s="22" t="s">
        <v>178</v>
      </c>
      <c r="O61" s="22" t="s">
        <v>179</v>
      </c>
      <c r="P61" s="22" t="s">
        <v>180</v>
      </c>
    </row>
    <row r="62" ht="13.5" spans="1:16">
      <c r="A62" s="11"/>
      <c r="B62" s="12"/>
      <c r="C62" s="13"/>
      <c r="D62" s="14"/>
      <c r="E62" s="15"/>
      <c r="F62" s="15"/>
      <c r="G62" s="15"/>
      <c r="H62" s="15"/>
      <c r="I62" s="14"/>
      <c r="J62" s="14" t="s">
        <v>181</v>
      </c>
      <c r="K62" s="14" t="s">
        <v>265</v>
      </c>
      <c r="L62" s="22" t="s">
        <v>211</v>
      </c>
      <c r="M62" s="22" t="s">
        <v>212</v>
      </c>
      <c r="N62" s="22" t="s">
        <v>195</v>
      </c>
      <c r="O62" s="22" t="s">
        <v>179</v>
      </c>
      <c r="P62" s="22" t="s">
        <v>180</v>
      </c>
    </row>
    <row r="63" ht="13.5" spans="1:16">
      <c r="A63" s="11"/>
      <c r="B63" s="12"/>
      <c r="C63" s="13"/>
      <c r="D63" s="14"/>
      <c r="E63" s="15"/>
      <c r="F63" s="15"/>
      <c r="G63" s="15"/>
      <c r="H63" s="15"/>
      <c r="I63" s="14"/>
      <c r="J63" s="14" t="s">
        <v>186</v>
      </c>
      <c r="K63" s="14" t="s">
        <v>265</v>
      </c>
      <c r="L63" s="22" t="s">
        <v>211</v>
      </c>
      <c r="M63" s="22" t="s">
        <v>212</v>
      </c>
      <c r="N63" s="22" t="s">
        <v>195</v>
      </c>
      <c r="O63" s="22" t="s">
        <v>179</v>
      </c>
      <c r="P63" s="22" t="s">
        <v>180</v>
      </c>
    </row>
    <row r="64" ht="13.5" spans="1:16">
      <c r="A64" s="11"/>
      <c r="B64" s="12"/>
      <c r="C64" s="13"/>
      <c r="D64" s="14"/>
      <c r="E64" s="15"/>
      <c r="F64" s="15"/>
      <c r="G64" s="15"/>
      <c r="H64" s="15"/>
      <c r="I64" s="14"/>
      <c r="J64" s="14" t="s">
        <v>190</v>
      </c>
      <c r="K64" s="14" t="s">
        <v>265</v>
      </c>
      <c r="L64" s="22" t="s">
        <v>211</v>
      </c>
      <c r="M64" s="22" t="s">
        <v>212</v>
      </c>
      <c r="N64" s="22" t="s">
        <v>195</v>
      </c>
      <c r="O64" s="22" t="s">
        <v>185</v>
      </c>
      <c r="P64" s="22" t="s">
        <v>180</v>
      </c>
    </row>
    <row r="65" ht="27" spans="1:16">
      <c r="A65" s="11"/>
      <c r="B65" s="12"/>
      <c r="C65" s="13"/>
      <c r="D65" s="14"/>
      <c r="E65" s="15"/>
      <c r="F65" s="15"/>
      <c r="G65" s="15"/>
      <c r="H65" s="15"/>
      <c r="I65" s="14" t="s">
        <v>192</v>
      </c>
      <c r="J65" s="14" t="s">
        <v>193</v>
      </c>
      <c r="K65" s="14" t="s">
        <v>225</v>
      </c>
      <c r="L65" s="22" t="s">
        <v>176</v>
      </c>
      <c r="M65" s="22" t="s">
        <v>177</v>
      </c>
      <c r="N65" s="22" t="s">
        <v>178</v>
      </c>
      <c r="O65" s="22" t="s">
        <v>185</v>
      </c>
      <c r="P65" s="22" t="s">
        <v>180</v>
      </c>
    </row>
    <row r="66" ht="13.5" spans="1:16">
      <c r="A66" s="11"/>
      <c r="B66" s="12"/>
      <c r="C66" s="13"/>
      <c r="D66" s="14"/>
      <c r="E66" s="15"/>
      <c r="F66" s="15"/>
      <c r="G66" s="15"/>
      <c r="H66" s="15"/>
      <c r="I66" s="14" t="s">
        <v>196</v>
      </c>
      <c r="J66" s="14" t="s">
        <v>197</v>
      </c>
      <c r="K66" s="14" t="s">
        <v>265</v>
      </c>
      <c r="L66" s="22" t="s">
        <v>176</v>
      </c>
      <c r="M66" s="22" t="s">
        <v>266</v>
      </c>
      <c r="N66" s="22" t="s">
        <v>178</v>
      </c>
      <c r="O66" s="22" t="s">
        <v>185</v>
      </c>
      <c r="P66" s="22" t="s">
        <v>180</v>
      </c>
    </row>
    <row r="67" ht="27" spans="1:16">
      <c r="A67" s="11" t="s">
        <v>267</v>
      </c>
      <c r="B67" s="12" t="s">
        <v>171</v>
      </c>
      <c r="C67" s="13">
        <v>2035</v>
      </c>
      <c r="D67" s="14" t="s">
        <v>268</v>
      </c>
      <c r="E67" s="15" t="s">
        <v>74</v>
      </c>
      <c r="F67" s="15" t="s">
        <v>74</v>
      </c>
      <c r="G67" s="15" t="s">
        <v>74</v>
      </c>
      <c r="H67" s="15" t="s">
        <v>74</v>
      </c>
      <c r="I67" s="14" t="s">
        <v>173</v>
      </c>
      <c r="J67" s="14" t="s">
        <v>174</v>
      </c>
      <c r="K67" s="14" t="s">
        <v>269</v>
      </c>
      <c r="L67" s="22" t="s">
        <v>270</v>
      </c>
      <c r="M67" s="22" t="s">
        <v>266</v>
      </c>
      <c r="N67" s="22" t="s">
        <v>178</v>
      </c>
      <c r="O67" s="22" t="s">
        <v>179</v>
      </c>
      <c r="P67" s="22" t="s">
        <v>180</v>
      </c>
    </row>
    <row r="68" ht="13.5" spans="1:16">
      <c r="A68" s="11"/>
      <c r="B68" s="12"/>
      <c r="C68" s="13"/>
      <c r="D68" s="14"/>
      <c r="E68" s="15"/>
      <c r="F68" s="15"/>
      <c r="G68" s="15"/>
      <c r="H68" s="15"/>
      <c r="I68" s="14"/>
      <c r="J68" s="14" t="s">
        <v>181</v>
      </c>
      <c r="K68" s="14" t="s">
        <v>230</v>
      </c>
      <c r="L68" s="22" t="s">
        <v>211</v>
      </c>
      <c r="M68" s="22" t="s">
        <v>212</v>
      </c>
      <c r="N68" s="22" t="s">
        <v>195</v>
      </c>
      <c r="O68" s="22" t="s">
        <v>179</v>
      </c>
      <c r="P68" s="22" t="s">
        <v>180</v>
      </c>
    </row>
    <row r="69" ht="13.5" spans="1:16">
      <c r="A69" s="11"/>
      <c r="B69" s="12"/>
      <c r="C69" s="13"/>
      <c r="D69" s="14"/>
      <c r="E69" s="15"/>
      <c r="F69" s="15"/>
      <c r="G69" s="15"/>
      <c r="H69" s="15"/>
      <c r="I69" s="14"/>
      <c r="J69" s="14" t="s">
        <v>186</v>
      </c>
      <c r="K69" s="14" t="s">
        <v>271</v>
      </c>
      <c r="L69" s="22" t="s">
        <v>176</v>
      </c>
      <c r="M69" s="22" t="s">
        <v>266</v>
      </c>
      <c r="N69" s="22" t="s">
        <v>246</v>
      </c>
      <c r="O69" s="22" t="s">
        <v>179</v>
      </c>
      <c r="P69" s="22" t="s">
        <v>180</v>
      </c>
    </row>
    <row r="70" ht="13.5" spans="1:16">
      <c r="A70" s="11"/>
      <c r="B70" s="12"/>
      <c r="C70" s="13"/>
      <c r="D70" s="14"/>
      <c r="E70" s="15"/>
      <c r="F70" s="15"/>
      <c r="G70" s="15"/>
      <c r="H70" s="15"/>
      <c r="I70" s="14"/>
      <c r="J70" s="14" t="s">
        <v>190</v>
      </c>
      <c r="K70" s="14" t="s">
        <v>272</v>
      </c>
      <c r="L70" s="22" t="s">
        <v>211</v>
      </c>
      <c r="M70" s="22" t="s">
        <v>212</v>
      </c>
      <c r="N70" s="22" t="s">
        <v>195</v>
      </c>
      <c r="O70" s="22" t="s">
        <v>185</v>
      </c>
      <c r="P70" s="22" t="s">
        <v>180</v>
      </c>
    </row>
    <row r="71" ht="27" spans="1:16">
      <c r="A71" s="11"/>
      <c r="B71" s="12"/>
      <c r="C71" s="13"/>
      <c r="D71" s="14"/>
      <c r="E71" s="15"/>
      <c r="F71" s="15"/>
      <c r="G71" s="15"/>
      <c r="H71" s="15"/>
      <c r="I71" s="14" t="s">
        <v>192</v>
      </c>
      <c r="J71" s="14" t="s">
        <v>193</v>
      </c>
      <c r="K71" s="14" t="s">
        <v>225</v>
      </c>
      <c r="L71" s="22" t="s">
        <v>211</v>
      </c>
      <c r="M71" s="22" t="s">
        <v>212</v>
      </c>
      <c r="N71" s="22" t="s">
        <v>195</v>
      </c>
      <c r="O71" s="22" t="s">
        <v>185</v>
      </c>
      <c r="P71" s="22" t="s">
        <v>180</v>
      </c>
    </row>
    <row r="72" ht="13.5" spans="1:16">
      <c r="A72" s="11"/>
      <c r="B72" s="12"/>
      <c r="C72" s="13"/>
      <c r="D72" s="14"/>
      <c r="E72" s="15"/>
      <c r="F72" s="15"/>
      <c r="G72" s="15"/>
      <c r="H72" s="15"/>
      <c r="I72" s="14" t="s">
        <v>196</v>
      </c>
      <c r="J72" s="14" t="s">
        <v>197</v>
      </c>
      <c r="K72" s="14" t="s">
        <v>273</v>
      </c>
      <c r="L72" s="22" t="s">
        <v>176</v>
      </c>
      <c r="M72" s="22" t="s">
        <v>177</v>
      </c>
      <c r="N72" s="22" t="s">
        <v>178</v>
      </c>
      <c r="O72" s="22" t="s">
        <v>185</v>
      </c>
      <c r="P72" s="22" t="s">
        <v>180</v>
      </c>
    </row>
    <row r="73" ht="13.5" spans="1:16">
      <c r="A73" s="11" t="s">
        <v>274</v>
      </c>
      <c r="B73" s="12" t="s">
        <v>171</v>
      </c>
      <c r="C73" s="13">
        <v>100</v>
      </c>
      <c r="D73" s="14" t="s">
        <v>275</v>
      </c>
      <c r="E73" s="15" t="s">
        <v>74</v>
      </c>
      <c r="F73" s="15" t="s">
        <v>74</v>
      </c>
      <c r="G73" s="15" t="s">
        <v>74</v>
      </c>
      <c r="H73" s="15" t="s">
        <v>74</v>
      </c>
      <c r="I73" s="14" t="s">
        <v>173</v>
      </c>
      <c r="J73" s="14" t="s">
        <v>174</v>
      </c>
      <c r="K73" s="14" t="s">
        <v>276</v>
      </c>
      <c r="L73" s="22" t="s">
        <v>176</v>
      </c>
      <c r="M73" s="22" t="s">
        <v>177</v>
      </c>
      <c r="N73" s="22" t="s">
        <v>178</v>
      </c>
      <c r="O73" s="22" t="s">
        <v>179</v>
      </c>
      <c r="P73" s="22" t="s">
        <v>180</v>
      </c>
    </row>
    <row r="74" ht="13.5" spans="1:16">
      <c r="A74" s="11"/>
      <c r="B74" s="12"/>
      <c r="C74" s="13"/>
      <c r="D74" s="14"/>
      <c r="E74" s="15"/>
      <c r="F74" s="15"/>
      <c r="G74" s="15"/>
      <c r="H74" s="15"/>
      <c r="I74" s="14"/>
      <c r="J74" s="14" t="s">
        <v>181</v>
      </c>
      <c r="K74" s="14" t="s">
        <v>222</v>
      </c>
      <c r="L74" s="22" t="s">
        <v>211</v>
      </c>
      <c r="M74" s="22" t="s">
        <v>212</v>
      </c>
      <c r="N74" s="22" t="s">
        <v>195</v>
      </c>
      <c r="O74" s="22" t="s">
        <v>179</v>
      </c>
      <c r="P74" s="22" t="s">
        <v>180</v>
      </c>
    </row>
    <row r="75" ht="13.5" spans="1:16">
      <c r="A75" s="11"/>
      <c r="B75" s="12"/>
      <c r="C75" s="13"/>
      <c r="D75" s="14"/>
      <c r="E75" s="15"/>
      <c r="F75" s="15"/>
      <c r="G75" s="15"/>
      <c r="H75" s="15"/>
      <c r="I75" s="14"/>
      <c r="J75" s="14" t="s">
        <v>186</v>
      </c>
      <c r="K75" s="14" t="s">
        <v>277</v>
      </c>
      <c r="L75" s="22" t="s">
        <v>176</v>
      </c>
      <c r="M75" s="22" t="s">
        <v>188</v>
      </c>
      <c r="N75" s="22" t="s">
        <v>278</v>
      </c>
      <c r="O75" s="22" t="s">
        <v>179</v>
      </c>
      <c r="P75" s="22" t="s">
        <v>180</v>
      </c>
    </row>
    <row r="76" ht="13.5" spans="1:16">
      <c r="A76" s="11"/>
      <c r="B76" s="12"/>
      <c r="C76" s="13"/>
      <c r="D76" s="14"/>
      <c r="E76" s="15"/>
      <c r="F76" s="15"/>
      <c r="G76" s="15"/>
      <c r="H76" s="15"/>
      <c r="I76" s="14"/>
      <c r="J76" s="14" t="s">
        <v>190</v>
      </c>
      <c r="K76" s="14" t="s">
        <v>279</v>
      </c>
      <c r="L76" s="22" t="s">
        <v>211</v>
      </c>
      <c r="M76" s="22" t="s">
        <v>212</v>
      </c>
      <c r="N76" s="22" t="s">
        <v>195</v>
      </c>
      <c r="O76" s="22" t="s">
        <v>185</v>
      </c>
      <c r="P76" s="22" t="s">
        <v>180</v>
      </c>
    </row>
    <row r="77" ht="27" spans="1:16">
      <c r="A77" s="11"/>
      <c r="B77" s="12"/>
      <c r="C77" s="13"/>
      <c r="D77" s="14"/>
      <c r="E77" s="15"/>
      <c r="F77" s="15"/>
      <c r="G77" s="15"/>
      <c r="H77" s="15"/>
      <c r="I77" s="14" t="s">
        <v>192</v>
      </c>
      <c r="J77" s="14" t="s">
        <v>193</v>
      </c>
      <c r="K77" s="14" t="s">
        <v>225</v>
      </c>
      <c r="L77" s="22" t="s">
        <v>176</v>
      </c>
      <c r="M77" s="22" t="s">
        <v>177</v>
      </c>
      <c r="N77" s="22" t="s">
        <v>178</v>
      </c>
      <c r="O77" s="22" t="s">
        <v>185</v>
      </c>
      <c r="P77" s="22" t="s">
        <v>180</v>
      </c>
    </row>
    <row r="78" ht="13.5" spans="1:16">
      <c r="A78" s="11"/>
      <c r="B78" s="12"/>
      <c r="C78" s="13"/>
      <c r="D78" s="14"/>
      <c r="E78" s="15"/>
      <c r="F78" s="15"/>
      <c r="G78" s="15"/>
      <c r="H78" s="15"/>
      <c r="I78" s="14" t="s">
        <v>196</v>
      </c>
      <c r="J78" s="14" t="s">
        <v>197</v>
      </c>
      <c r="K78" s="14" t="s">
        <v>280</v>
      </c>
      <c r="L78" s="22" t="s">
        <v>176</v>
      </c>
      <c r="M78" s="22" t="s">
        <v>177</v>
      </c>
      <c r="N78" s="22" t="s">
        <v>178</v>
      </c>
      <c r="O78" s="22" t="s">
        <v>185</v>
      </c>
      <c r="P78" s="22" t="s">
        <v>180</v>
      </c>
    </row>
    <row r="79" ht="13.5" spans="1:16">
      <c r="A79" s="11" t="s">
        <v>281</v>
      </c>
      <c r="B79" s="12" t="s">
        <v>282</v>
      </c>
      <c r="C79" s="13">
        <v>23</v>
      </c>
      <c r="D79" s="14" t="s">
        <v>283</v>
      </c>
      <c r="E79" s="15" t="s">
        <v>74</v>
      </c>
      <c r="F79" s="15" t="s">
        <v>74</v>
      </c>
      <c r="G79" s="15" t="s">
        <v>74</v>
      </c>
      <c r="H79" s="15" t="s">
        <v>74</v>
      </c>
      <c r="I79" s="14" t="s">
        <v>173</v>
      </c>
      <c r="J79" s="14" t="s">
        <v>174</v>
      </c>
      <c r="K79" s="14" t="s">
        <v>284</v>
      </c>
      <c r="L79" s="22" t="s">
        <v>270</v>
      </c>
      <c r="M79" s="22" t="s">
        <v>241</v>
      </c>
      <c r="N79" s="22" t="s">
        <v>178</v>
      </c>
      <c r="O79" s="22" t="s">
        <v>185</v>
      </c>
      <c r="P79" s="22" t="s">
        <v>180</v>
      </c>
    </row>
    <row r="80" ht="13.5" spans="1:16">
      <c r="A80" s="11"/>
      <c r="B80" s="12"/>
      <c r="C80" s="13"/>
      <c r="D80" s="14"/>
      <c r="E80" s="15"/>
      <c r="F80" s="15"/>
      <c r="G80" s="15"/>
      <c r="H80" s="15"/>
      <c r="I80" s="14"/>
      <c r="J80" s="14" t="s">
        <v>181</v>
      </c>
      <c r="K80" s="14" t="s">
        <v>285</v>
      </c>
      <c r="L80" s="22" t="s">
        <v>286</v>
      </c>
      <c r="M80" s="22" t="s">
        <v>266</v>
      </c>
      <c r="N80" s="22" t="s">
        <v>178</v>
      </c>
      <c r="O80" s="22" t="s">
        <v>185</v>
      </c>
      <c r="P80" s="22" t="s">
        <v>180</v>
      </c>
    </row>
    <row r="81" ht="13.5" spans="1:16">
      <c r="A81" s="11"/>
      <c r="B81" s="12"/>
      <c r="C81" s="13"/>
      <c r="D81" s="14"/>
      <c r="E81" s="15"/>
      <c r="F81" s="15"/>
      <c r="G81" s="15"/>
      <c r="H81" s="15"/>
      <c r="I81" s="14"/>
      <c r="J81" s="14" t="s">
        <v>186</v>
      </c>
      <c r="K81" s="14" t="s">
        <v>287</v>
      </c>
      <c r="L81" s="22" t="s">
        <v>176</v>
      </c>
      <c r="M81" s="22" t="s">
        <v>241</v>
      </c>
      <c r="N81" s="22" t="s">
        <v>178</v>
      </c>
      <c r="O81" s="22" t="s">
        <v>185</v>
      </c>
      <c r="P81" s="22" t="s">
        <v>180</v>
      </c>
    </row>
    <row r="82" ht="13.5" spans="1:16">
      <c r="A82" s="11"/>
      <c r="B82" s="12"/>
      <c r="C82" s="13"/>
      <c r="D82" s="14"/>
      <c r="E82" s="15"/>
      <c r="F82" s="15"/>
      <c r="G82" s="15"/>
      <c r="H82" s="15"/>
      <c r="I82" s="14"/>
      <c r="J82" s="14" t="s">
        <v>190</v>
      </c>
      <c r="K82" s="14" t="s">
        <v>288</v>
      </c>
      <c r="L82" s="22" t="s">
        <v>176</v>
      </c>
      <c r="M82" s="22" t="s">
        <v>241</v>
      </c>
      <c r="N82" s="22" t="s">
        <v>178</v>
      </c>
      <c r="O82" s="22" t="s">
        <v>185</v>
      </c>
      <c r="P82" s="22" t="s">
        <v>289</v>
      </c>
    </row>
    <row r="83" ht="27" spans="1:16">
      <c r="A83" s="11"/>
      <c r="B83" s="12"/>
      <c r="C83" s="13"/>
      <c r="D83" s="14"/>
      <c r="E83" s="15"/>
      <c r="F83" s="15"/>
      <c r="G83" s="15"/>
      <c r="H83" s="15"/>
      <c r="I83" s="14" t="s">
        <v>192</v>
      </c>
      <c r="J83" s="14" t="s">
        <v>193</v>
      </c>
      <c r="K83" s="14" t="s">
        <v>290</v>
      </c>
      <c r="L83" s="22" t="s">
        <v>176</v>
      </c>
      <c r="M83" s="22" t="s">
        <v>266</v>
      </c>
      <c r="N83" s="22" t="s">
        <v>178</v>
      </c>
      <c r="O83" s="22" t="s">
        <v>291</v>
      </c>
      <c r="P83" s="22" t="s">
        <v>180</v>
      </c>
    </row>
    <row r="84" ht="13.5" spans="1:16">
      <c r="A84" s="11"/>
      <c r="B84" s="12"/>
      <c r="C84" s="13"/>
      <c r="D84" s="14"/>
      <c r="E84" s="15"/>
      <c r="F84" s="15"/>
      <c r="G84" s="15"/>
      <c r="H84" s="15"/>
      <c r="I84" s="14" t="s">
        <v>196</v>
      </c>
      <c r="J84" s="14" t="s">
        <v>292</v>
      </c>
      <c r="K84" s="14" t="s">
        <v>293</v>
      </c>
      <c r="L84" s="22" t="s">
        <v>176</v>
      </c>
      <c r="M84" s="22" t="s">
        <v>241</v>
      </c>
      <c r="N84" s="22" t="s">
        <v>178</v>
      </c>
      <c r="O84" s="22" t="s">
        <v>291</v>
      </c>
      <c r="P84" s="22" t="s">
        <v>180</v>
      </c>
    </row>
    <row r="85" ht="13.5" spans="1:16">
      <c r="A85" s="11" t="s">
        <v>294</v>
      </c>
      <c r="B85" s="12" t="s">
        <v>282</v>
      </c>
      <c r="C85" s="13">
        <v>5</v>
      </c>
      <c r="D85" s="14" t="s">
        <v>295</v>
      </c>
      <c r="E85" s="15" t="s">
        <v>74</v>
      </c>
      <c r="F85" s="15" t="s">
        <v>74</v>
      </c>
      <c r="G85" s="15" t="s">
        <v>74</v>
      </c>
      <c r="H85" s="15" t="s">
        <v>74</v>
      </c>
      <c r="I85" s="14" t="s">
        <v>173</v>
      </c>
      <c r="J85" s="14" t="s">
        <v>174</v>
      </c>
      <c r="K85" s="14" t="s">
        <v>284</v>
      </c>
      <c r="L85" s="22" t="s">
        <v>270</v>
      </c>
      <c r="M85" s="22" t="s">
        <v>266</v>
      </c>
      <c r="N85" s="22" t="s">
        <v>178</v>
      </c>
      <c r="O85" s="22" t="s">
        <v>185</v>
      </c>
      <c r="P85" s="22" t="s">
        <v>180</v>
      </c>
    </row>
    <row r="86" ht="13.5" spans="1:16">
      <c r="A86" s="11"/>
      <c r="B86" s="12"/>
      <c r="C86" s="13"/>
      <c r="D86" s="14"/>
      <c r="E86" s="15"/>
      <c r="F86" s="15"/>
      <c r="G86" s="15"/>
      <c r="H86" s="15"/>
      <c r="I86" s="14"/>
      <c r="J86" s="14" t="s">
        <v>181</v>
      </c>
      <c r="K86" s="14" t="s">
        <v>296</v>
      </c>
      <c r="L86" s="22" t="s">
        <v>176</v>
      </c>
      <c r="M86" s="22" t="s">
        <v>241</v>
      </c>
      <c r="N86" s="22" t="s">
        <v>178</v>
      </c>
      <c r="O86" s="22" t="s">
        <v>185</v>
      </c>
      <c r="P86" s="22" t="s">
        <v>180</v>
      </c>
    </row>
    <row r="87" ht="13.5" spans="1:16">
      <c r="A87" s="11"/>
      <c r="B87" s="12"/>
      <c r="C87" s="13"/>
      <c r="D87" s="14"/>
      <c r="E87" s="15"/>
      <c r="F87" s="15"/>
      <c r="G87" s="15"/>
      <c r="H87" s="15"/>
      <c r="I87" s="14"/>
      <c r="J87" s="14" t="s">
        <v>186</v>
      </c>
      <c r="K87" s="14" t="s">
        <v>297</v>
      </c>
      <c r="L87" s="22" t="s">
        <v>286</v>
      </c>
      <c r="M87" s="22" t="s">
        <v>266</v>
      </c>
      <c r="N87" s="22" t="s">
        <v>178</v>
      </c>
      <c r="O87" s="22" t="s">
        <v>185</v>
      </c>
      <c r="P87" s="22" t="s">
        <v>180</v>
      </c>
    </row>
    <row r="88" ht="13.5" spans="1:16">
      <c r="A88" s="11"/>
      <c r="B88" s="12"/>
      <c r="C88" s="13"/>
      <c r="D88" s="14"/>
      <c r="E88" s="15"/>
      <c r="F88" s="15"/>
      <c r="G88" s="15"/>
      <c r="H88" s="15"/>
      <c r="I88" s="14"/>
      <c r="J88" s="14" t="s">
        <v>190</v>
      </c>
      <c r="K88" s="14" t="s">
        <v>298</v>
      </c>
      <c r="L88" s="22" t="s">
        <v>176</v>
      </c>
      <c r="M88" s="22" t="s">
        <v>241</v>
      </c>
      <c r="N88" s="22" t="s">
        <v>178</v>
      </c>
      <c r="O88" s="22" t="s">
        <v>185</v>
      </c>
      <c r="P88" s="22" t="s">
        <v>180</v>
      </c>
    </row>
    <row r="89" ht="27" spans="1:16">
      <c r="A89" s="11"/>
      <c r="B89" s="12"/>
      <c r="C89" s="13"/>
      <c r="D89" s="14"/>
      <c r="E89" s="15"/>
      <c r="F89" s="15"/>
      <c r="G89" s="15"/>
      <c r="H89" s="15"/>
      <c r="I89" s="14" t="s">
        <v>192</v>
      </c>
      <c r="J89" s="14" t="s">
        <v>193</v>
      </c>
      <c r="K89" s="14" t="s">
        <v>299</v>
      </c>
      <c r="L89" s="22" t="s">
        <v>176</v>
      </c>
      <c r="M89" s="22" t="s">
        <v>241</v>
      </c>
      <c r="N89" s="22" t="s">
        <v>178</v>
      </c>
      <c r="O89" s="22" t="s">
        <v>291</v>
      </c>
      <c r="P89" s="22" t="s">
        <v>180</v>
      </c>
    </row>
    <row r="90" ht="13.5" spans="1:16">
      <c r="A90" s="11"/>
      <c r="B90" s="12"/>
      <c r="C90" s="13"/>
      <c r="D90" s="14"/>
      <c r="E90" s="15"/>
      <c r="F90" s="15"/>
      <c r="G90" s="15"/>
      <c r="H90" s="15"/>
      <c r="I90" s="14" t="s">
        <v>196</v>
      </c>
      <c r="J90" s="14" t="s">
        <v>197</v>
      </c>
      <c r="K90" s="14" t="s">
        <v>300</v>
      </c>
      <c r="L90" s="22" t="s">
        <v>176</v>
      </c>
      <c r="M90" s="22" t="s">
        <v>301</v>
      </c>
      <c r="N90" s="22" t="s">
        <v>302</v>
      </c>
      <c r="O90" s="22" t="s">
        <v>291</v>
      </c>
      <c r="P90" s="22" t="s">
        <v>180</v>
      </c>
    </row>
    <row r="91" ht="13.5" spans="1:16">
      <c r="A91" s="11" t="s">
        <v>303</v>
      </c>
      <c r="B91" s="12" t="s">
        <v>171</v>
      </c>
      <c r="C91" s="13">
        <v>5</v>
      </c>
      <c r="D91" s="14" t="s">
        <v>304</v>
      </c>
      <c r="E91" s="15" t="s">
        <v>74</v>
      </c>
      <c r="F91" s="15" t="s">
        <v>74</v>
      </c>
      <c r="G91" s="15" t="s">
        <v>74</v>
      </c>
      <c r="H91" s="15" t="s">
        <v>74</v>
      </c>
      <c r="I91" s="14" t="s">
        <v>173</v>
      </c>
      <c r="J91" s="14" t="s">
        <v>174</v>
      </c>
      <c r="K91" s="14" t="s">
        <v>305</v>
      </c>
      <c r="L91" s="22" t="s">
        <v>176</v>
      </c>
      <c r="M91" s="22" t="s">
        <v>177</v>
      </c>
      <c r="N91" s="22" t="s">
        <v>178</v>
      </c>
      <c r="O91" s="22" t="s">
        <v>179</v>
      </c>
      <c r="P91" s="22" t="s">
        <v>180</v>
      </c>
    </row>
    <row r="92" ht="13.5" spans="1:16">
      <c r="A92" s="11"/>
      <c r="B92" s="12"/>
      <c r="C92" s="13"/>
      <c r="D92" s="14"/>
      <c r="E92" s="15"/>
      <c r="F92" s="15"/>
      <c r="G92" s="15"/>
      <c r="H92" s="15"/>
      <c r="I92" s="14"/>
      <c r="J92" s="14" t="s">
        <v>181</v>
      </c>
      <c r="K92" s="14" t="s">
        <v>306</v>
      </c>
      <c r="L92" s="22" t="s">
        <v>211</v>
      </c>
      <c r="M92" s="22" t="s">
        <v>212</v>
      </c>
      <c r="N92" s="22" t="s">
        <v>195</v>
      </c>
      <c r="O92" s="22" t="s">
        <v>185</v>
      </c>
      <c r="P92" s="22" t="s">
        <v>180</v>
      </c>
    </row>
    <row r="93" ht="13.5" spans="1:16">
      <c r="A93" s="11"/>
      <c r="B93" s="12"/>
      <c r="C93" s="13"/>
      <c r="D93" s="14"/>
      <c r="E93" s="15"/>
      <c r="F93" s="15"/>
      <c r="G93" s="15"/>
      <c r="H93" s="15"/>
      <c r="I93" s="14"/>
      <c r="J93" s="14" t="s">
        <v>186</v>
      </c>
      <c r="K93" s="14" t="s">
        <v>307</v>
      </c>
      <c r="L93" s="22" t="s">
        <v>176</v>
      </c>
      <c r="M93" s="22" t="s">
        <v>183</v>
      </c>
      <c r="N93" s="22" t="s">
        <v>246</v>
      </c>
      <c r="O93" s="22" t="s">
        <v>179</v>
      </c>
      <c r="P93" s="22" t="s">
        <v>180</v>
      </c>
    </row>
    <row r="94" ht="13.5" spans="1:16">
      <c r="A94" s="11"/>
      <c r="B94" s="12"/>
      <c r="C94" s="13"/>
      <c r="D94" s="14"/>
      <c r="E94" s="15"/>
      <c r="F94" s="15"/>
      <c r="G94" s="15"/>
      <c r="H94" s="15"/>
      <c r="I94" s="14"/>
      <c r="J94" s="14" t="s">
        <v>190</v>
      </c>
      <c r="K94" s="14" t="s">
        <v>308</v>
      </c>
      <c r="L94" s="22" t="s">
        <v>211</v>
      </c>
      <c r="M94" s="22" t="s">
        <v>212</v>
      </c>
      <c r="N94" s="22" t="s">
        <v>195</v>
      </c>
      <c r="O94" s="22" t="s">
        <v>185</v>
      </c>
      <c r="P94" s="22" t="s">
        <v>180</v>
      </c>
    </row>
    <row r="95" ht="27" spans="1:16">
      <c r="A95" s="11"/>
      <c r="B95" s="12"/>
      <c r="C95" s="13"/>
      <c r="D95" s="14"/>
      <c r="E95" s="15"/>
      <c r="F95" s="15"/>
      <c r="G95" s="15"/>
      <c r="H95" s="15"/>
      <c r="I95" s="14" t="s">
        <v>192</v>
      </c>
      <c r="J95" s="14" t="s">
        <v>193</v>
      </c>
      <c r="K95" s="14" t="s">
        <v>225</v>
      </c>
      <c r="L95" s="22" t="s">
        <v>176</v>
      </c>
      <c r="M95" s="22" t="s">
        <v>177</v>
      </c>
      <c r="N95" s="22" t="s">
        <v>178</v>
      </c>
      <c r="O95" s="22" t="s">
        <v>185</v>
      </c>
      <c r="P95" s="22" t="s">
        <v>180</v>
      </c>
    </row>
    <row r="96" ht="13.5" spans="1:16">
      <c r="A96" s="11"/>
      <c r="B96" s="12"/>
      <c r="C96" s="13"/>
      <c r="D96" s="14"/>
      <c r="E96" s="15"/>
      <c r="F96" s="15"/>
      <c r="G96" s="15"/>
      <c r="H96" s="15"/>
      <c r="I96" s="14" t="s">
        <v>196</v>
      </c>
      <c r="J96" s="14" t="s">
        <v>197</v>
      </c>
      <c r="K96" s="14" t="s">
        <v>309</v>
      </c>
      <c r="L96" s="22" t="s">
        <v>176</v>
      </c>
      <c r="M96" s="22" t="s">
        <v>310</v>
      </c>
      <c r="N96" s="22" t="s">
        <v>260</v>
      </c>
      <c r="O96" s="22" t="s">
        <v>179</v>
      </c>
      <c r="P96" s="22" t="s">
        <v>180</v>
      </c>
    </row>
    <row r="97" ht="13.5" spans="1:16">
      <c r="A97" s="11" t="s">
        <v>311</v>
      </c>
      <c r="B97" s="12" t="s">
        <v>171</v>
      </c>
      <c r="C97" s="13">
        <v>46</v>
      </c>
      <c r="D97" s="14" t="s">
        <v>312</v>
      </c>
      <c r="E97" s="15" t="s">
        <v>74</v>
      </c>
      <c r="F97" s="15" t="s">
        <v>74</v>
      </c>
      <c r="G97" s="15" t="s">
        <v>74</v>
      </c>
      <c r="H97" s="15" t="s">
        <v>74</v>
      </c>
      <c r="I97" s="14" t="s">
        <v>173</v>
      </c>
      <c r="J97" s="14" t="s">
        <v>174</v>
      </c>
      <c r="K97" s="14" t="s">
        <v>313</v>
      </c>
      <c r="L97" s="22" t="s">
        <v>176</v>
      </c>
      <c r="M97" s="22" t="s">
        <v>177</v>
      </c>
      <c r="N97" s="22" t="s">
        <v>178</v>
      </c>
      <c r="O97" s="22" t="s">
        <v>179</v>
      </c>
      <c r="P97" s="22" t="s">
        <v>180</v>
      </c>
    </row>
    <row r="98" ht="13.5" spans="1:16">
      <c r="A98" s="11"/>
      <c r="B98" s="12"/>
      <c r="C98" s="13"/>
      <c r="D98" s="14"/>
      <c r="E98" s="15"/>
      <c r="F98" s="15"/>
      <c r="G98" s="15"/>
      <c r="H98" s="15"/>
      <c r="I98" s="14"/>
      <c r="J98" s="14" t="s">
        <v>181</v>
      </c>
      <c r="K98" s="14" t="s">
        <v>230</v>
      </c>
      <c r="L98" s="22" t="s">
        <v>211</v>
      </c>
      <c r="M98" s="22" t="s">
        <v>212</v>
      </c>
      <c r="N98" s="22" t="s">
        <v>195</v>
      </c>
      <c r="O98" s="22" t="s">
        <v>185</v>
      </c>
      <c r="P98" s="22" t="s">
        <v>180</v>
      </c>
    </row>
    <row r="99" ht="13.5" spans="1:16">
      <c r="A99" s="11"/>
      <c r="B99" s="12"/>
      <c r="C99" s="13"/>
      <c r="D99" s="14"/>
      <c r="E99" s="15"/>
      <c r="F99" s="15"/>
      <c r="G99" s="15"/>
      <c r="H99" s="15"/>
      <c r="I99" s="14"/>
      <c r="J99" s="14" t="s">
        <v>186</v>
      </c>
      <c r="K99" s="14" t="s">
        <v>314</v>
      </c>
      <c r="L99" s="22" t="s">
        <v>176</v>
      </c>
      <c r="M99" s="22" t="s">
        <v>266</v>
      </c>
      <c r="N99" s="22" t="s">
        <v>215</v>
      </c>
      <c r="O99" s="22" t="s">
        <v>179</v>
      </c>
      <c r="P99" s="22" t="s">
        <v>180</v>
      </c>
    </row>
    <row r="100" ht="13.5" spans="1:16">
      <c r="A100" s="11"/>
      <c r="B100" s="12"/>
      <c r="C100" s="13"/>
      <c r="D100" s="14"/>
      <c r="E100" s="15"/>
      <c r="F100" s="15"/>
      <c r="G100" s="15"/>
      <c r="H100" s="15"/>
      <c r="I100" s="14"/>
      <c r="J100" s="14" t="s">
        <v>190</v>
      </c>
      <c r="K100" s="14" t="s">
        <v>315</v>
      </c>
      <c r="L100" s="22" t="s">
        <v>211</v>
      </c>
      <c r="M100" s="22" t="s">
        <v>212</v>
      </c>
      <c r="N100" s="22" t="s">
        <v>195</v>
      </c>
      <c r="O100" s="22" t="s">
        <v>185</v>
      </c>
      <c r="P100" s="22" t="s">
        <v>180</v>
      </c>
    </row>
    <row r="101" ht="27" spans="1:16">
      <c r="A101" s="11"/>
      <c r="B101" s="12"/>
      <c r="C101" s="13"/>
      <c r="D101" s="14"/>
      <c r="E101" s="15"/>
      <c r="F101" s="15"/>
      <c r="G101" s="15"/>
      <c r="H101" s="15"/>
      <c r="I101" s="14" t="s">
        <v>192</v>
      </c>
      <c r="J101" s="14" t="s">
        <v>193</v>
      </c>
      <c r="K101" s="14" t="s">
        <v>225</v>
      </c>
      <c r="L101" s="22" t="s">
        <v>176</v>
      </c>
      <c r="M101" s="22" t="s">
        <v>177</v>
      </c>
      <c r="N101" s="22" t="s">
        <v>178</v>
      </c>
      <c r="O101" s="22" t="s">
        <v>185</v>
      </c>
      <c r="P101" s="22" t="s">
        <v>180</v>
      </c>
    </row>
    <row r="102" ht="13.5" spans="1:16">
      <c r="A102" s="11"/>
      <c r="B102" s="12"/>
      <c r="C102" s="13"/>
      <c r="D102" s="14"/>
      <c r="E102" s="15"/>
      <c r="F102" s="15"/>
      <c r="G102" s="15"/>
      <c r="H102" s="15"/>
      <c r="I102" s="14" t="s">
        <v>196</v>
      </c>
      <c r="J102" s="14" t="s">
        <v>197</v>
      </c>
      <c r="K102" s="14" t="s">
        <v>316</v>
      </c>
      <c r="L102" s="22" t="s">
        <v>211</v>
      </c>
      <c r="M102" s="22" t="s">
        <v>212</v>
      </c>
      <c r="N102" s="22" t="s">
        <v>317</v>
      </c>
      <c r="O102" s="22" t="s">
        <v>179</v>
      </c>
      <c r="P102" s="22" t="s">
        <v>180</v>
      </c>
    </row>
    <row r="103" ht="13.5" spans="1:16">
      <c r="A103" s="11" t="s">
        <v>318</v>
      </c>
      <c r="B103" s="12" t="s">
        <v>171</v>
      </c>
      <c r="C103" s="13">
        <v>1077.72</v>
      </c>
      <c r="D103" s="14" t="s">
        <v>319</v>
      </c>
      <c r="E103" s="15" t="s">
        <v>74</v>
      </c>
      <c r="F103" s="15" t="s">
        <v>74</v>
      </c>
      <c r="G103" s="15" t="s">
        <v>74</v>
      </c>
      <c r="H103" s="15" t="s">
        <v>74</v>
      </c>
      <c r="I103" s="14" t="s">
        <v>173</v>
      </c>
      <c r="J103" s="14" t="s">
        <v>174</v>
      </c>
      <c r="K103" s="14" t="s">
        <v>320</v>
      </c>
      <c r="L103" s="22" t="s">
        <v>176</v>
      </c>
      <c r="M103" s="22" t="s">
        <v>177</v>
      </c>
      <c r="N103" s="22" t="s">
        <v>178</v>
      </c>
      <c r="O103" s="22" t="s">
        <v>179</v>
      </c>
      <c r="P103" s="22" t="s">
        <v>180</v>
      </c>
    </row>
    <row r="104" ht="13.5" spans="1:16">
      <c r="A104" s="11"/>
      <c r="B104" s="12"/>
      <c r="C104" s="13"/>
      <c r="D104" s="14"/>
      <c r="E104" s="15"/>
      <c r="F104" s="15"/>
      <c r="G104" s="15"/>
      <c r="H104" s="15"/>
      <c r="I104" s="14"/>
      <c r="J104" s="14" t="s">
        <v>181</v>
      </c>
      <c r="K104" s="14" t="s">
        <v>230</v>
      </c>
      <c r="L104" s="22" t="s">
        <v>211</v>
      </c>
      <c r="M104" s="22" t="s">
        <v>212</v>
      </c>
      <c r="N104" s="22" t="s">
        <v>195</v>
      </c>
      <c r="O104" s="22" t="s">
        <v>179</v>
      </c>
      <c r="P104" s="22" t="s">
        <v>180</v>
      </c>
    </row>
    <row r="105" ht="13.5" spans="1:16">
      <c r="A105" s="11"/>
      <c r="B105" s="12"/>
      <c r="C105" s="13"/>
      <c r="D105" s="14"/>
      <c r="E105" s="15"/>
      <c r="F105" s="15"/>
      <c r="G105" s="15"/>
      <c r="H105" s="15"/>
      <c r="I105" s="14"/>
      <c r="J105" s="14" t="s">
        <v>186</v>
      </c>
      <c r="K105" s="14" t="s">
        <v>271</v>
      </c>
      <c r="L105" s="22" t="s">
        <v>176</v>
      </c>
      <c r="M105" s="22" t="s">
        <v>321</v>
      </c>
      <c r="N105" s="22" t="s">
        <v>215</v>
      </c>
      <c r="O105" s="22" t="s">
        <v>185</v>
      </c>
      <c r="P105" s="22" t="s">
        <v>180</v>
      </c>
    </row>
    <row r="106" ht="13.5" spans="1:16">
      <c r="A106" s="11"/>
      <c r="B106" s="12"/>
      <c r="C106" s="13"/>
      <c r="D106" s="14"/>
      <c r="E106" s="15"/>
      <c r="F106" s="15"/>
      <c r="G106" s="15"/>
      <c r="H106" s="15"/>
      <c r="I106" s="14"/>
      <c r="J106" s="14" t="s">
        <v>190</v>
      </c>
      <c r="K106" s="14" t="s">
        <v>322</v>
      </c>
      <c r="L106" s="22" t="s">
        <v>211</v>
      </c>
      <c r="M106" s="22" t="s">
        <v>212</v>
      </c>
      <c r="N106" s="22" t="s">
        <v>195</v>
      </c>
      <c r="O106" s="22" t="s">
        <v>179</v>
      </c>
      <c r="P106" s="22" t="s">
        <v>180</v>
      </c>
    </row>
    <row r="107" ht="27" spans="1:16">
      <c r="A107" s="11"/>
      <c r="B107" s="12"/>
      <c r="C107" s="13"/>
      <c r="D107" s="14"/>
      <c r="E107" s="15"/>
      <c r="F107" s="15"/>
      <c r="G107" s="15"/>
      <c r="H107" s="15"/>
      <c r="I107" s="14" t="s">
        <v>192</v>
      </c>
      <c r="J107" s="14" t="s">
        <v>193</v>
      </c>
      <c r="K107" s="14" t="s">
        <v>225</v>
      </c>
      <c r="L107" s="22" t="s">
        <v>176</v>
      </c>
      <c r="M107" s="22" t="s">
        <v>177</v>
      </c>
      <c r="N107" s="22" t="s">
        <v>178</v>
      </c>
      <c r="O107" s="22" t="s">
        <v>185</v>
      </c>
      <c r="P107" s="22" t="s">
        <v>180</v>
      </c>
    </row>
    <row r="108" ht="13.5" spans="1:16">
      <c r="A108" s="11"/>
      <c r="B108" s="12"/>
      <c r="C108" s="13"/>
      <c r="D108" s="14"/>
      <c r="E108" s="15"/>
      <c r="F108" s="15"/>
      <c r="G108" s="15"/>
      <c r="H108" s="15"/>
      <c r="I108" s="14" t="s">
        <v>196</v>
      </c>
      <c r="J108" s="14" t="s">
        <v>197</v>
      </c>
      <c r="K108" s="14" t="s">
        <v>323</v>
      </c>
      <c r="L108" s="22" t="s">
        <v>176</v>
      </c>
      <c r="M108" s="22" t="s">
        <v>266</v>
      </c>
      <c r="N108" s="22" t="s">
        <v>317</v>
      </c>
      <c r="O108" s="22" t="s">
        <v>185</v>
      </c>
      <c r="P108" s="22" t="s">
        <v>180</v>
      </c>
    </row>
    <row r="109" ht="13.5" spans="1:16">
      <c r="A109" s="11" t="s">
        <v>324</v>
      </c>
      <c r="B109" s="12" t="s">
        <v>325</v>
      </c>
      <c r="C109" s="13">
        <v>28</v>
      </c>
      <c r="D109" s="14" t="s">
        <v>326</v>
      </c>
      <c r="E109" s="15" t="s">
        <v>74</v>
      </c>
      <c r="F109" s="15" t="s">
        <v>74</v>
      </c>
      <c r="G109" s="15" t="s">
        <v>74</v>
      </c>
      <c r="H109" s="15" t="s">
        <v>74</v>
      </c>
      <c r="I109" s="14" t="s">
        <v>173</v>
      </c>
      <c r="J109" s="14" t="s">
        <v>174</v>
      </c>
      <c r="K109" s="14" t="s">
        <v>327</v>
      </c>
      <c r="L109" s="22" t="s">
        <v>270</v>
      </c>
      <c r="M109" s="22" t="s">
        <v>266</v>
      </c>
      <c r="N109" s="22" t="s">
        <v>178</v>
      </c>
      <c r="O109" s="22" t="s">
        <v>328</v>
      </c>
      <c r="P109" s="22" t="s">
        <v>180</v>
      </c>
    </row>
    <row r="110" ht="13.5" spans="1:16">
      <c r="A110" s="11"/>
      <c r="B110" s="12"/>
      <c r="C110" s="13"/>
      <c r="D110" s="14"/>
      <c r="E110" s="15"/>
      <c r="F110" s="15"/>
      <c r="G110" s="15"/>
      <c r="H110" s="15"/>
      <c r="I110" s="14"/>
      <c r="J110" s="14" t="s">
        <v>181</v>
      </c>
      <c r="K110" s="14" t="s">
        <v>329</v>
      </c>
      <c r="L110" s="22" t="s">
        <v>176</v>
      </c>
      <c r="M110" s="22" t="s">
        <v>330</v>
      </c>
      <c r="N110" s="22" t="s">
        <v>178</v>
      </c>
      <c r="O110" s="22" t="s">
        <v>328</v>
      </c>
      <c r="P110" s="22" t="s">
        <v>180</v>
      </c>
    </row>
    <row r="111" ht="13.5" spans="1:16">
      <c r="A111" s="11"/>
      <c r="B111" s="12"/>
      <c r="C111" s="13"/>
      <c r="D111" s="14"/>
      <c r="E111" s="15"/>
      <c r="F111" s="15"/>
      <c r="G111" s="15"/>
      <c r="H111" s="15"/>
      <c r="I111" s="14"/>
      <c r="J111" s="14" t="s">
        <v>186</v>
      </c>
      <c r="K111" s="14" t="s">
        <v>331</v>
      </c>
      <c r="L111" s="22" t="s">
        <v>286</v>
      </c>
      <c r="M111" s="22" t="s">
        <v>332</v>
      </c>
      <c r="N111" s="22" t="s">
        <v>246</v>
      </c>
      <c r="O111" s="22" t="s">
        <v>179</v>
      </c>
      <c r="P111" s="22" t="s">
        <v>180</v>
      </c>
    </row>
    <row r="112" ht="13.5" spans="1:16">
      <c r="A112" s="11"/>
      <c r="B112" s="12"/>
      <c r="C112" s="13"/>
      <c r="D112" s="14"/>
      <c r="E112" s="15"/>
      <c r="F112" s="15"/>
      <c r="G112" s="15"/>
      <c r="H112" s="15"/>
      <c r="I112" s="14"/>
      <c r="J112" s="14" t="s">
        <v>190</v>
      </c>
      <c r="K112" s="14" t="s">
        <v>333</v>
      </c>
      <c r="L112" s="22" t="s">
        <v>176</v>
      </c>
      <c r="M112" s="22" t="s">
        <v>241</v>
      </c>
      <c r="N112" s="22" t="s">
        <v>178</v>
      </c>
      <c r="O112" s="22" t="s">
        <v>185</v>
      </c>
      <c r="P112" s="22" t="s">
        <v>180</v>
      </c>
    </row>
    <row r="113" ht="27" spans="1:16">
      <c r="A113" s="11"/>
      <c r="B113" s="12"/>
      <c r="C113" s="13"/>
      <c r="D113" s="14"/>
      <c r="E113" s="15"/>
      <c r="F113" s="15"/>
      <c r="G113" s="15"/>
      <c r="H113" s="15"/>
      <c r="I113" s="14" t="s">
        <v>192</v>
      </c>
      <c r="J113" s="14" t="s">
        <v>193</v>
      </c>
      <c r="K113" s="14" t="s">
        <v>334</v>
      </c>
      <c r="L113" s="22" t="s">
        <v>176</v>
      </c>
      <c r="M113" s="22" t="s">
        <v>330</v>
      </c>
      <c r="N113" s="22" t="s">
        <v>178</v>
      </c>
      <c r="O113" s="22" t="s">
        <v>185</v>
      </c>
      <c r="P113" s="22" t="s">
        <v>180</v>
      </c>
    </row>
    <row r="114" ht="13.5" spans="1:16">
      <c r="A114" s="11"/>
      <c r="B114" s="12"/>
      <c r="C114" s="13"/>
      <c r="D114" s="14"/>
      <c r="E114" s="15"/>
      <c r="F114" s="15"/>
      <c r="G114" s="15"/>
      <c r="H114" s="15"/>
      <c r="I114" s="14" t="s">
        <v>196</v>
      </c>
      <c r="J114" s="14" t="s">
        <v>197</v>
      </c>
      <c r="K114" s="14" t="s">
        <v>335</v>
      </c>
      <c r="L114" s="22" t="s">
        <v>176</v>
      </c>
      <c r="M114" s="22" t="s">
        <v>241</v>
      </c>
      <c r="N114" s="22" t="s">
        <v>178</v>
      </c>
      <c r="O114" s="22" t="s">
        <v>185</v>
      </c>
      <c r="P114" s="22" t="s">
        <v>180</v>
      </c>
    </row>
    <row r="115" ht="13.5" spans="1:16">
      <c r="A115" s="11" t="s">
        <v>336</v>
      </c>
      <c r="B115" s="12" t="s">
        <v>325</v>
      </c>
      <c r="C115" s="13">
        <v>10</v>
      </c>
      <c r="D115" s="14" t="s">
        <v>337</v>
      </c>
      <c r="E115" s="15" t="s">
        <v>74</v>
      </c>
      <c r="F115" s="15" t="s">
        <v>74</v>
      </c>
      <c r="G115" s="15" t="s">
        <v>74</v>
      </c>
      <c r="H115" s="15" t="s">
        <v>74</v>
      </c>
      <c r="I115" s="14" t="s">
        <v>173</v>
      </c>
      <c r="J115" s="14" t="s">
        <v>174</v>
      </c>
      <c r="K115" s="14" t="s">
        <v>284</v>
      </c>
      <c r="L115" s="22" t="s">
        <v>338</v>
      </c>
      <c r="M115" s="22" t="s">
        <v>266</v>
      </c>
      <c r="N115" s="22" t="s">
        <v>178</v>
      </c>
      <c r="O115" s="22" t="s">
        <v>185</v>
      </c>
      <c r="P115" s="22" t="s">
        <v>180</v>
      </c>
    </row>
    <row r="116" ht="13.5" spans="1:16">
      <c r="A116" s="11"/>
      <c r="B116" s="12"/>
      <c r="C116" s="13"/>
      <c r="D116" s="14"/>
      <c r="E116" s="15"/>
      <c r="F116" s="15"/>
      <c r="G116" s="15"/>
      <c r="H116" s="15"/>
      <c r="I116" s="14"/>
      <c r="J116" s="14" t="s">
        <v>181</v>
      </c>
      <c r="K116" s="14" t="s">
        <v>339</v>
      </c>
      <c r="L116" s="22" t="s">
        <v>176</v>
      </c>
      <c r="M116" s="22" t="s">
        <v>241</v>
      </c>
      <c r="N116" s="22" t="s">
        <v>178</v>
      </c>
      <c r="O116" s="22" t="s">
        <v>185</v>
      </c>
      <c r="P116" s="22" t="s">
        <v>180</v>
      </c>
    </row>
    <row r="117" ht="13.5" spans="1:16">
      <c r="A117" s="11"/>
      <c r="B117" s="12"/>
      <c r="C117" s="13"/>
      <c r="D117" s="14"/>
      <c r="E117" s="15"/>
      <c r="F117" s="15"/>
      <c r="G117" s="15"/>
      <c r="H117" s="15"/>
      <c r="I117" s="14"/>
      <c r="J117" s="14" t="s">
        <v>186</v>
      </c>
      <c r="K117" s="14" t="s">
        <v>340</v>
      </c>
      <c r="L117" s="22" t="s">
        <v>286</v>
      </c>
      <c r="M117" s="22" t="s">
        <v>341</v>
      </c>
      <c r="N117" s="22" t="s">
        <v>246</v>
      </c>
      <c r="O117" s="22" t="s">
        <v>185</v>
      </c>
      <c r="P117" s="22" t="s">
        <v>180</v>
      </c>
    </row>
    <row r="118" ht="13.5" spans="1:16">
      <c r="A118" s="11"/>
      <c r="B118" s="12"/>
      <c r="C118" s="13"/>
      <c r="D118" s="14"/>
      <c r="E118" s="15"/>
      <c r="F118" s="15"/>
      <c r="G118" s="15"/>
      <c r="H118" s="15"/>
      <c r="I118" s="14"/>
      <c r="J118" s="14" t="s">
        <v>190</v>
      </c>
      <c r="K118" s="14" t="s">
        <v>342</v>
      </c>
      <c r="L118" s="22" t="s">
        <v>286</v>
      </c>
      <c r="M118" s="22" t="s">
        <v>266</v>
      </c>
      <c r="N118" s="22" t="s">
        <v>178</v>
      </c>
      <c r="O118" s="22" t="s">
        <v>185</v>
      </c>
      <c r="P118" s="22" t="s">
        <v>180</v>
      </c>
    </row>
    <row r="119" ht="27" spans="1:16">
      <c r="A119" s="11"/>
      <c r="B119" s="12"/>
      <c r="C119" s="13"/>
      <c r="D119" s="14"/>
      <c r="E119" s="15"/>
      <c r="F119" s="15"/>
      <c r="G119" s="15"/>
      <c r="H119" s="15"/>
      <c r="I119" s="14" t="s">
        <v>192</v>
      </c>
      <c r="J119" s="14" t="s">
        <v>193</v>
      </c>
      <c r="K119" s="14" t="s">
        <v>343</v>
      </c>
      <c r="L119" s="22" t="s">
        <v>176</v>
      </c>
      <c r="M119" s="22" t="s">
        <v>177</v>
      </c>
      <c r="N119" s="22" t="s">
        <v>178</v>
      </c>
      <c r="O119" s="22" t="s">
        <v>179</v>
      </c>
      <c r="P119" s="22" t="s">
        <v>180</v>
      </c>
    </row>
    <row r="120" ht="13.5" spans="1:16">
      <c r="A120" s="11"/>
      <c r="B120" s="12"/>
      <c r="C120" s="13"/>
      <c r="D120" s="14"/>
      <c r="E120" s="15"/>
      <c r="F120" s="15"/>
      <c r="G120" s="15"/>
      <c r="H120" s="15"/>
      <c r="I120" s="14" t="s">
        <v>196</v>
      </c>
      <c r="J120" s="14" t="s">
        <v>197</v>
      </c>
      <c r="K120" s="14" t="s">
        <v>344</v>
      </c>
      <c r="L120" s="22" t="s">
        <v>176</v>
      </c>
      <c r="M120" s="22" t="s">
        <v>291</v>
      </c>
      <c r="N120" s="22" t="s">
        <v>178</v>
      </c>
      <c r="O120" s="22" t="s">
        <v>345</v>
      </c>
      <c r="P120" s="22" t="s">
        <v>180</v>
      </c>
    </row>
    <row r="121" ht="13.5" spans="1:16">
      <c r="A121" s="11" t="s">
        <v>346</v>
      </c>
      <c r="B121" s="12" t="s">
        <v>325</v>
      </c>
      <c r="C121" s="13">
        <v>4.5</v>
      </c>
      <c r="D121" s="14" t="s">
        <v>347</v>
      </c>
      <c r="E121" s="15" t="s">
        <v>74</v>
      </c>
      <c r="F121" s="15" t="s">
        <v>74</v>
      </c>
      <c r="G121" s="15" t="s">
        <v>74</v>
      </c>
      <c r="H121" s="15" t="s">
        <v>74</v>
      </c>
      <c r="I121" s="14" t="s">
        <v>173</v>
      </c>
      <c r="J121" s="14" t="s">
        <v>174</v>
      </c>
      <c r="K121" s="14" t="s">
        <v>284</v>
      </c>
      <c r="L121" s="22" t="s">
        <v>338</v>
      </c>
      <c r="M121" s="22" t="s">
        <v>266</v>
      </c>
      <c r="N121" s="22" t="s">
        <v>178</v>
      </c>
      <c r="O121" s="22" t="s">
        <v>185</v>
      </c>
      <c r="P121" s="22" t="s">
        <v>180</v>
      </c>
    </row>
    <row r="122" ht="13.5" spans="1:16">
      <c r="A122" s="11"/>
      <c r="B122" s="12"/>
      <c r="C122" s="13"/>
      <c r="D122" s="14"/>
      <c r="E122" s="15"/>
      <c r="F122" s="15"/>
      <c r="G122" s="15"/>
      <c r="H122" s="15"/>
      <c r="I122" s="14"/>
      <c r="J122" s="14" t="s">
        <v>181</v>
      </c>
      <c r="K122" s="14" t="s">
        <v>348</v>
      </c>
      <c r="L122" s="22" t="s">
        <v>176</v>
      </c>
      <c r="M122" s="22" t="s">
        <v>241</v>
      </c>
      <c r="N122" s="22" t="s">
        <v>178</v>
      </c>
      <c r="O122" s="22" t="s">
        <v>185</v>
      </c>
      <c r="P122" s="22" t="s">
        <v>180</v>
      </c>
    </row>
    <row r="123" ht="13.5" spans="1:16">
      <c r="A123" s="11"/>
      <c r="B123" s="12"/>
      <c r="C123" s="13"/>
      <c r="D123" s="14"/>
      <c r="E123" s="15"/>
      <c r="F123" s="15"/>
      <c r="G123" s="15"/>
      <c r="H123" s="15"/>
      <c r="I123" s="14"/>
      <c r="J123" s="14" t="s">
        <v>186</v>
      </c>
      <c r="K123" s="14" t="s">
        <v>349</v>
      </c>
      <c r="L123" s="22" t="s">
        <v>286</v>
      </c>
      <c r="M123" s="22" t="s">
        <v>350</v>
      </c>
      <c r="N123" s="22" t="s">
        <v>246</v>
      </c>
      <c r="O123" s="22" t="s">
        <v>185</v>
      </c>
      <c r="P123" s="22" t="s">
        <v>180</v>
      </c>
    </row>
    <row r="124" ht="13.5" spans="1:16">
      <c r="A124" s="11"/>
      <c r="B124" s="12"/>
      <c r="C124" s="13"/>
      <c r="D124" s="14"/>
      <c r="E124" s="15"/>
      <c r="F124" s="15"/>
      <c r="G124" s="15"/>
      <c r="H124" s="15"/>
      <c r="I124" s="14"/>
      <c r="J124" s="14" t="s">
        <v>190</v>
      </c>
      <c r="K124" s="14" t="s">
        <v>342</v>
      </c>
      <c r="L124" s="22" t="s">
        <v>286</v>
      </c>
      <c r="M124" s="22" t="s">
        <v>266</v>
      </c>
      <c r="N124" s="22" t="s">
        <v>178</v>
      </c>
      <c r="O124" s="22" t="s">
        <v>185</v>
      </c>
      <c r="P124" s="22" t="s">
        <v>180</v>
      </c>
    </row>
    <row r="125" ht="27" spans="1:16">
      <c r="A125" s="11"/>
      <c r="B125" s="12"/>
      <c r="C125" s="13"/>
      <c r="D125" s="14"/>
      <c r="E125" s="15"/>
      <c r="F125" s="15"/>
      <c r="G125" s="15"/>
      <c r="H125" s="15"/>
      <c r="I125" s="14" t="s">
        <v>192</v>
      </c>
      <c r="J125" s="14" t="s">
        <v>193</v>
      </c>
      <c r="K125" s="14" t="s">
        <v>351</v>
      </c>
      <c r="L125" s="22" t="s">
        <v>176</v>
      </c>
      <c r="M125" s="22" t="s">
        <v>177</v>
      </c>
      <c r="N125" s="22" t="s">
        <v>178</v>
      </c>
      <c r="O125" s="22" t="s">
        <v>179</v>
      </c>
      <c r="P125" s="22" t="s">
        <v>180</v>
      </c>
    </row>
    <row r="126" ht="13.5" spans="1:16">
      <c r="A126" s="11"/>
      <c r="B126" s="12"/>
      <c r="C126" s="13"/>
      <c r="D126" s="14"/>
      <c r="E126" s="15"/>
      <c r="F126" s="15"/>
      <c r="G126" s="15"/>
      <c r="H126" s="15"/>
      <c r="I126" s="14" t="s">
        <v>196</v>
      </c>
      <c r="J126" s="14" t="s">
        <v>197</v>
      </c>
      <c r="K126" s="14" t="s">
        <v>352</v>
      </c>
      <c r="L126" s="22" t="s">
        <v>176</v>
      </c>
      <c r="M126" s="22" t="s">
        <v>353</v>
      </c>
      <c r="N126" s="22" t="s">
        <v>178</v>
      </c>
      <c r="O126" s="22" t="s">
        <v>345</v>
      </c>
      <c r="P126" s="22" t="s">
        <v>180</v>
      </c>
    </row>
    <row r="127" ht="13.5" spans="1:16">
      <c r="A127" s="11" t="s">
        <v>354</v>
      </c>
      <c r="B127" s="12" t="s">
        <v>171</v>
      </c>
      <c r="C127" s="13">
        <v>80</v>
      </c>
      <c r="D127" s="14" t="s">
        <v>355</v>
      </c>
      <c r="E127" s="15" t="s">
        <v>74</v>
      </c>
      <c r="F127" s="15" t="s">
        <v>74</v>
      </c>
      <c r="G127" s="15" t="s">
        <v>74</v>
      </c>
      <c r="H127" s="15" t="s">
        <v>74</v>
      </c>
      <c r="I127" s="14" t="s">
        <v>173</v>
      </c>
      <c r="J127" s="14" t="s">
        <v>174</v>
      </c>
      <c r="K127" s="14" t="s">
        <v>356</v>
      </c>
      <c r="L127" s="22" t="s">
        <v>176</v>
      </c>
      <c r="M127" s="22" t="s">
        <v>177</v>
      </c>
      <c r="N127" s="22" t="s">
        <v>178</v>
      </c>
      <c r="O127" s="22" t="s">
        <v>179</v>
      </c>
      <c r="P127" s="22" t="s">
        <v>180</v>
      </c>
    </row>
    <row r="128" ht="13.5" spans="1:16">
      <c r="A128" s="11"/>
      <c r="B128" s="12"/>
      <c r="C128" s="13"/>
      <c r="D128" s="14"/>
      <c r="E128" s="15"/>
      <c r="F128" s="15"/>
      <c r="G128" s="15"/>
      <c r="H128" s="15"/>
      <c r="I128" s="14"/>
      <c r="J128" s="14" t="s">
        <v>181</v>
      </c>
      <c r="K128" s="14" t="s">
        <v>230</v>
      </c>
      <c r="L128" s="22" t="s">
        <v>211</v>
      </c>
      <c r="M128" s="22" t="s">
        <v>212</v>
      </c>
      <c r="N128" s="22" t="s">
        <v>195</v>
      </c>
      <c r="O128" s="22" t="s">
        <v>185</v>
      </c>
      <c r="P128" s="22" t="s">
        <v>180</v>
      </c>
    </row>
    <row r="129" ht="13.5" spans="1:16">
      <c r="A129" s="11"/>
      <c r="B129" s="12"/>
      <c r="C129" s="13"/>
      <c r="D129" s="14"/>
      <c r="E129" s="15"/>
      <c r="F129" s="15"/>
      <c r="G129" s="15"/>
      <c r="H129" s="15"/>
      <c r="I129" s="14"/>
      <c r="J129" s="14" t="s">
        <v>186</v>
      </c>
      <c r="K129" s="14" t="s">
        <v>271</v>
      </c>
      <c r="L129" s="22" t="s">
        <v>176</v>
      </c>
      <c r="M129" s="22" t="s">
        <v>214</v>
      </c>
      <c r="N129" s="22" t="s">
        <v>246</v>
      </c>
      <c r="O129" s="22" t="s">
        <v>179</v>
      </c>
      <c r="P129" s="22" t="s">
        <v>180</v>
      </c>
    </row>
    <row r="130" ht="13.5" spans="1:16">
      <c r="A130" s="11"/>
      <c r="B130" s="12"/>
      <c r="C130" s="13"/>
      <c r="D130" s="14"/>
      <c r="E130" s="15"/>
      <c r="F130" s="15"/>
      <c r="G130" s="15"/>
      <c r="H130" s="15"/>
      <c r="I130" s="14"/>
      <c r="J130" s="14" t="s">
        <v>190</v>
      </c>
      <c r="K130" s="14" t="s">
        <v>223</v>
      </c>
      <c r="L130" s="22" t="s">
        <v>211</v>
      </c>
      <c r="M130" s="22" t="s">
        <v>212</v>
      </c>
      <c r="N130" s="22" t="s">
        <v>195</v>
      </c>
      <c r="O130" s="22" t="s">
        <v>179</v>
      </c>
      <c r="P130" s="22" t="s">
        <v>180</v>
      </c>
    </row>
    <row r="131" ht="27" spans="1:16">
      <c r="A131" s="11"/>
      <c r="B131" s="12"/>
      <c r="C131" s="13"/>
      <c r="D131" s="14"/>
      <c r="E131" s="15"/>
      <c r="F131" s="15"/>
      <c r="G131" s="15"/>
      <c r="H131" s="15"/>
      <c r="I131" s="14" t="s">
        <v>192</v>
      </c>
      <c r="J131" s="14" t="s">
        <v>193</v>
      </c>
      <c r="K131" s="14" t="s">
        <v>225</v>
      </c>
      <c r="L131" s="22" t="s">
        <v>176</v>
      </c>
      <c r="M131" s="22" t="s">
        <v>177</v>
      </c>
      <c r="N131" s="22" t="s">
        <v>178</v>
      </c>
      <c r="O131" s="22" t="s">
        <v>185</v>
      </c>
      <c r="P131" s="22" t="s">
        <v>180</v>
      </c>
    </row>
    <row r="132" ht="13.5" spans="1:16">
      <c r="A132" s="11"/>
      <c r="B132" s="12"/>
      <c r="C132" s="13"/>
      <c r="D132" s="14"/>
      <c r="E132" s="15"/>
      <c r="F132" s="15"/>
      <c r="G132" s="15"/>
      <c r="H132" s="15"/>
      <c r="I132" s="14" t="s">
        <v>196</v>
      </c>
      <c r="J132" s="14" t="s">
        <v>197</v>
      </c>
      <c r="K132" s="14" t="s">
        <v>242</v>
      </c>
      <c r="L132" s="22" t="s">
        <v>176</v>
      </c>
      <c r="M132" s="22" t="s">
        <v>177</v>
      </c>
      <c r="N132" s="22" t="s">
        <v>178</v>
      </c>
      <c r="O132" s="22" t="s">
        <v>185</v>
      </c>
      <c r="P132" s="22" t="s">
        <v>180</v>
      </c>
    </row>
    <row r="133" ht="13.5" spans="1:16">
      <c r="A133" s="11" t="s">
        <v>357</v>
      </c>
      <c r="B133" s="12" t="s">
        <v>171</v>
      </c>
      <c r="C133" s="13">
        <v>61.16</v>
      </c>
      <c r="D133" s="14" t="s">
        <v>358</v>
      </c>
      <c r="E133" s="15" t="s">
        <v>74</v>
      </c>
      <c r="F133" s="15" t="s">
        <v>74</v>
      </c>
      <c r="G133" s="15" t="s">
        <v>74</v>
      </c>
      <c r="H133" s="15" t="s">
        <v>74</v>
      </c>
      <c r="I133" s="14" t="s">
        <v>173</v>
      </c>
      <c r="J133" s="14" t="s">
        <v>174</v>
      </c>
      <c r="K133" s="14" t="s">
        <v>356</v>
      </c>
      <c r="L133" s="22" t="s">
        <v>270</v>
      </c>
      <c r="M133" s="22" t="s">
        <v>177</v>
      </c>
      <c r="N133" s="22" t="s">
        <v>178</v>
      </c>
      <c r="O133" s="22" t="s">
        <v>179</v>
      </c>
      <c r="P133" s="22" t="s">
        <v>289</v>
      </c>
    </row>
    <row r="134" ht="13.5" spans="1:16">
      <c r="A134" s="11"/>
      <c r="B134" s="12"/>
      <c r="C134" s="13"/>
      <c r="D134" s="14"/>
      <c r="E134" s="15"/>
      <c r="F134" s="15"/>
      <c r="G134" s="15"/>
      <c r="H134" s="15"/>
      <c r="I134" s="14"/>
      <c r="J134" s="14" t="s">
        <v>181</v>
      </c>
      <c r="K134" s="14" t="s">
        <v>230</v>
      </c>
      <c r="L134" s="22" t="s">
        <v>211</v>
      </c>
      <c r="M134" s="22" t="s">
        <v>212</v>
      </c>
      <c r="N134" s="22" t="s">
        <v>195</v>
      </c>
      <c r="O134" s="22" t="s">
        <v>185</v>
      </c>
      <c r="P134" s="22" t="s">
        <v>180</v>
      </c>
    </row>
    <row r="135" ht="13.5" spans="1:16">
      <c r="A135" s="11"/>
      <c r="B135" s="12"/>
      <c r="C135" s="13"/>
      <c r="D135" s="14"/>
      <c r="E135" s="15"/>
      <c r="F135" s="15"/>
      <c r="G135" s="15"/>
      <c r="H135" s="15"/>
      <c r="I135" s="14"/>
      <c r="J135" s="14" t="s">
        <v>186</v>
      </c>
      <c r="K135" s="14" t="s">
        <v>271</v>
      </c>
      <c r="L135" s="22" t="s">
        <v>176</v>
      </c>
      <c r="M135" s="22" t="s">
        <v>341</v>
      </c>
      <c r="N135" s="22" t="s">
        <v>246</v>
      </c>
      <c r="O135" s="22" t="s">
        <v>179</v>
      </c>
      <c r="P135" s="22" t="s">
        <v>180</v>
      </c>
    </row>
    <row r="136" ht="13.5" spans="1:16">
      <c r="A136" s="11"/>
      <c r="B136" s="12"/>
      <c r="C136" s="13"/>
      <c r="D136" s="14"/>
      <c r="E136" s="15"/>
      <c r="F136" s="15"/>
      <c r="G136" s="15"/>
      <c r="H136" s="15"/>
      <c r="I136" s="14"/>
      <c r="J136" s="14" t="s">
        <v>190</v>
      </c>
      <c r="K136" s="14" t="s">
        <v>223</v>
      </c>
      <c r="L136" s="22" t="s">
        <v>211</v>
      </c>
      <c r="M136" s="22" t="s">
        <v>212</v>
      </c>
      <c r="N136" s="22" t="s">
        <v>195</v>
      </c>
      <c r="O136" s="22" t="s">
        <v>179</v>
      </c>
      <c r="P136" s="22" t="s">
        <v>180</v>
      </c>
    </row>
    <row r="137" ht="27" spans="1:16">
      <c r="A137" s="11"/>
      <c r="B137" s="12"/>
      <c r="C137" s="13"/>
      <c r="D137" s="14"/>
      <c r="E137" s="15"/>
      <c r="F137" s="15"/>
      <c r="G137" s="15"/>
      <c r="H137" s="15"/>
      <c r="I137" s="14" t="s">
        <v>192</v>
      </c>
      <c r="J137" s="14" t="s">
        <v>193</v>
      </c>
      <c r="K137" s="14" t="s">
        <v>299</v>
      </c>
      <c r="L137" s="22" t="s">
        <v>176</v>
      </c>
      <c r="M137" s="22" t="s">
        <v>177</v>
      </c>
      <c r="N137" s="22" t="s">
        <v>178</v>
      </c>
      <c r="O137" s="22" t="s">
        <v>185</v>
      </c>
      <c r="P137" s="22" t="s">
        <v>180</v>
      </c>
    </row>
    <row r="138" ht="13.5" spans="1:16">
      <c r="A138" s="11"/>
      <c r="B138" s="12"/>
      <c r="C138" s="13"/>
      <c r="D138" s="14"/>
      <c r="E138" s="15"/>
      <c r="F138" s="15"/>
      <c r="G138" s="15"/>
      <c r="H138" s="15"/>
      <c r="I138" s="14" t="s">
        <v>196</v>
      </c>
      <c r="J138" s="14" t="s">
        <v>197</v>
      </c>
      <c r="K138" s="14" t="s">
        <v>359</v>
      </c>
      <c r="L138" s="22" t="s">
        <v>176</v>
      </c>
      <c r="M138" s="22" t="s">
        <v>177</v>
      </c>
      <c r="N138" s="22" t="s">
        <v>178</v>
      </c>
      <c r="O138" s="22" t="s">
        <v>185</v>
      </c>
      <c r="P138" s="22" t="s">
        <v>180</v>
      </c>
    </row>
  </sheetData>
  <mergeCells count="211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A103:A108"/>
    <mergeCell ref="A109:A114"/>
    <mergeCell ref="A115:A120"/>
    <mergeCell ref="A121:A126"/>
    <mergeCell ref="A127:A132"/>
    <mergeCell ref="A133:A138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B103:B108"/>
    <mergeCell ref="B109:B114"/>
    <mergeCell ref="B115:B120"/>
    <mergeCell ref="B121:B126"/>
    <mergeCell ref="B127:B132"/>
    <mergeCell ref="B133:B138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C61:C66"/>
    <mergeCell ref="C67:C72"/>
    <mergeCell ref="C73:C78"/>
    <mergeCell ref="C79:C84"/>
    <mergeCell ref="C85:C90"/>
    <mergeCell ref="C91:C96"/>
    <mergeCell ref="C97:C102"/>
    <mergeCell ref="C103:C108"/>
    <mergeCell ref="C109:C114"/>
    <mergeCell ref="C115:C120"/>
    <mergeCell ref="C121:C126"/>
    <mergeCell ref="C127:C132"/>
    <mergeCell ref="C133:C138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D61:D66"/>
    <mergeCell ref="D67:D72"/>
    <mergeCell ref="D73:D78"/>
    <mergeCell ref="D79:D84"/>
    <mergeCell ref="D85:D90"/>
    <mergeCell ref="D91:D96"/>
    <mergeCell ref="D97:D102"/>
    <mergeCell ref="D103:D108"/>
    <mergeCell ref="D109:D114"/>
    <mergeCell ref="D115:D120"/>
    <mergeCell ref="D121:D126"/>
    <mergeCell ref="D127:D132"/>
    <mergeCell ref="D133:D138"/>
    <mergeCell ref="E7:E12"/>
    <mergeCell ref="E13:E18"/>
    <mergeCell ref="E19:E24"/>
    <mergeCell ref="E25:E30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E85:E90"/>
    <mergeCell ref="E91:E96"/>
    <mergeCell ref="E97:E102"/>
    <mergeCell ref="E103:E108"/>
    <mergeCell ref="E109:E114"/>
    <mergeCell ref="E115:E120"/>
    <mergeCell ref="E121:E126"/>
    <mergeCell ref="E127:E132"/>
    <mergeCell ref="E133:E138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F61:F66"/>
    <mergeCell ref="F67:F72"/>
    <mergeCell ref="F73:F78"/>
    <mergeCell ref="F79:F84"/>
    <mergeCell ref="F85:F90"/>
    <mergeCell ref="F91:F96"/>
    <mergeCell ref="F97:F102"/>
    <mergeCell ref="F103:F108"/>
    <mergeCell ref="F109:F114"/>
    <mergeCell ref="F115:F120"/>
    <mergeCell ref="F121:F126"/>
    <mergeCell ref="F127:F132"/>
    <mergeCell ref="F133:F138"/>
    <mergeCell ref="G7:G12"/>
    <mergeCell ref="G13:G18"/>
    <mergeCell ref="G19:G24"/>
    <mergeCell ref="G25:G30"/>
    <mergeCell ref="G31:G36"/>
    <mergeCell ref="G37:G42"/>
    <mergeCell ref="G43:G48"/>
    <mergeCell ref="G49:G54"/>
    <mergeCell ref="G55:G60"/>
    <mergeCell ref="G61:G66"/>
    <mergeCell ref="G67:G72"/>
    <mergeCell ref="G73:G78"/>
    <mergeCell ref="G79:G84"/>
    <mergeCell ref="G85:G90"/>
    <mergeCell ref="G91:G96"/>
    <mergeCell ref="G97:G102"/>
    <mergeCell ref="G103:G108"/>
    <mergeCell ref="G109:G114"/>
    <mergeCell ref="G115:G120"/>
    <mergeCell ref="G121:G126"/>
    <mergeCell ref="G127:G132"/>
    <mergeCell ref="G133:G138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H61:H66"/>
    <mergeCell ref="H67:H72"/>
    <mergeCell ref="H73:H78"/>
    <mergeCell ref="H79:H84"/>
    <mergeCell ref="H85:H90"/>
    <mergeCell ref="H91:H96"/>
    <mergeCell ref="H97:H102"/>
    <mergeCell ref="H103:H108"/>
    <mergeCell ref="H109:H114"/>
    <mergeCell ref="H115:H120"/>
    <mergeCell ref="H121:H126"/>
    <mergeCell ref="H127:H132"/>
    <mergeCell ref="H133:H138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I55:I58"/>
    <mergeCell ref="I61:I64"/>
    <mergeCell ref="I67:I70"/>
    <mergeCell ref="I73:I76"/>
    <mergeCell ref="I79:I82"/>
    <mergeCell ref="I85:I88"/>
    <mergeCell ref="I91:I94"/>
    <mergeCell ref="I97:I100"/>
    <mergeCell ref="I103:I106"/>
    <mergeCell ref="I109:I112"/>
    <mergeCell ref="I115:I118"/>
    <mergeCell ref="I121:I124"/>
    <mergeCell ref="I127:I130"/>
    <mergeCell ref="I133:I136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7638888888889" right="0.629166666666667" top="0.393055555555556" bottom="0.590277777777778" header="0.5" footer="0.5"/>
  <pageSetup paperSize="8" scale="66" pageOrder="overThenDown" orientation="landscape" horizontalDpi="600" verticalDpi="3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opLeftCell="A9" workbookViewId="0">
      <selection activeCell="C20" sqref="C20"/>
    </sheetView>
  </sheetViews>
  <sheetFormatPr defaultColWidth="15.625" defaultRowHeight="24.95" customHeight="1" outlineLevelCol="4"/>
  <cols>
    <col min="1" max="1" width="15.625" style="25"/>
    <col min="2" max="2" width="20.75" customWidth="1"/>
    <col min="3" max="3" width="17.125"/>
    <col min="4" max="4" width="16"/>
    <col min="5" max="5" width="17.125"/>
  </cols>
  <sheetData>
    <row r="1" customHeight="1" spans="1:1">
      <c r="A1" t="s">
        <v>44</v>
      </c>
    </row>
    <row r="2" customHeight="1" spans="1:5">
      <c r="A2" s="24" t="s">
        <v>45</v>
      </c>
      <c r="B2" s="24"/>
      <c r="C2" s="24"/>
      <c r="D2" s="24"/>
      <c r="E2" s="24"/>
    </row>
    <row r="3" customHeight="1" spans="1:5">
      <c r="A3" s="40" t="s">
        <v>2</v>
      </c>
      <c r="B3" s="24"/>
      <c r="C3" s="24"/>
      <c r="D3" s="24"/>
      <c r="E3" s="37" t="s">
        <v>3</v>
      </c>
    </row>
    <row r="4" customHeight="1" spans="1:5">
      <c r="A4" s="30" t="s">
        <v>46</v>
      </c>
      <c r="B4" s="30"/>
      <c r="C4" s="30" t="s">
        <v>47</v>
      </c>
      <c r="D4" s="30"/>
      <c r="E4" s="30"/>
    </row>
    <row r="5" s="36" customFormat="1" customHeight="1" spans="1:5">
      <c r="A5" s="30" t="s">
        <v>48</v>
      </c>
      <c r="B5" s="30" t="s">
        <v>49</v>
      </c>
      <c r="C5" s="30" t="s">
        <v>50</v>
      </c>
      <c r="D5" s="30" t="s">
        <v>51</v>
      </c>
      <c r="E5" s="30" t="s">
        <v>52</v>
      </c>
    </row>
    <row r="6" customHeight="1" spans="1:5">
      <c r="A6" s="31">
        <v>2080201</v>
      </c>
      <c r="B6" s="31" t="s">
        <v>53</v>
      </c>
      <c r="C6" s="32">
        <f>(D6+E6)</f>
        <v>206.43</v>
      </c>
      <c r="D6" s="32">
        <v>206.43</v>
      </c>
      <c r="E6" s="32"/>
    </row>
    <row r="7" customHeight="1" spans="1:5">
      <c r="A7" s="31">
        <v>2080202</v>
      </c>
      <c r="B7" s="31" t="s">
        <v>54</v>
      </c>
      <c r="C7" s="32">
        <f t="shared" ref="C7:C19" si="0">(D7+E7)</f>
        <v>100</v>
      </c>
      <c r="D7" s="32"/>
      <c r="E7" s="32">
        <v>100</v>
      </c>
    </row>
    <row r="8" customHeight="1" spans="1:5">
      <c r="A8" s="31">
        <v>2080207</v>
      </c>
      <c r="B8" s="31" t="s">
        <v>55</v>
      </c>
      <c r="C8" s="32">
        <f t="shared" si="0"/>
        <v>20</v>
      </c>
      <c r="D8" s="32"/>
      <c r="E8" s="32">
        <v>20</v>
      </c>
    </row>
    <row r="9" customHeight="1" spans="1:5">
      <c r="A9" s="31">
        <v>2080208</v>
      </c>
      <c r="B9" s="31" t="s">
        <v>56</v>
      </c>
      <c r="C9" s="32">
        <f t="shared" si="0"/>
        <v>45</v>
      </c>
      <c r="D9" s="32"/>
      <c r="E9" s="32">
        <v>45</v>
      </c>
    </row>
    <row r="10" customHeight="1" spans="1:5">
      <c r="A10" s="31">
        <v>2080299</v>
      </c>
      <c r="B10" s="31" t="s">
        <v>57</v>
      </c>
      <c r="C10" s="32">
        <f t="shared" si="0"/>
        <v>3667.88</v>
      </c>
      <c r="D10" s="32"/>
      <c r="E10" s="32">
        <v>3667.88</v>
      </c>
    </row>
    <row r="11" customHeight="1" spans="1:5">
      <c r="A11" s="31">
        <v>2080501</v>
      </c>
      <c r="B11" s="31" t="s">
        <v>58</v>
      </c>
      <c r="C11" s="32">
        <f t="shared" si="0"/>
        <v>16.52</v>
      </c>
      <c r="D11" s="32">
        <v>16.52</v>
      </c>
      <c r="E11" s="32"/>
    </row>
    <row r="12" customHeight="1" spans="1:5">
      <c r="A12" s="31">
        <v>2080505</v>
      </c>
      <c r="B12" s="31" t="s">
        <v>59</v>
      </c>
      <c r="C12" s="32">
        <f t="shared" si="0"/>
        <v>36.44</v>
      </c>
      <c r="D12" s="32">
        <v>36.44</v>
      </c>
      <c r="E12" s="32"/>
    </row>
    <row r="13" customHeight="1" spans="1:5">
      <c r="A13" s="31">
        <v>2080899</v>
      </c>
      <c r="B13" s="31" t="s">
        <v>60</v>
      </c>
      <c r="C13" s="32">
        <f t="shared" si="0"/>
        <v>2.48</v>
      </c>
      <c r="D13" s="32">
        <v>2.48</v>
      </c>
      <c r="E13" s="32"/>
    </row>
    <row r="14" customHeight="1" spans="1:5">
      <c r="A14" s="31">
        <v>2081004</v>
      </c>
      <c r="B14" s="31" t="s">
        <v>61</v>
      </c>
      <c r="C14" s="32">
        <f t="shared" si="0"/>
        <v>76.4</v>
      </c>
      <c r="D14" s="32">
        <v>33.9</v>
      </c>
      <c r="E14" s="32">
        <v>42.5</v>
      </c>
    </row>
    <row r="15" customHeight="1" spans="1:5">
      <c r="A15" s="31">
        <v>2081005</v>
      </c>
      <c r="B15" s="31" t="s">
        <v>62</v>
      </c>
      <c r="C15" s="32">
        <f t="shared" si="0"/>
        <v>299.93</v>
      </c>
      <c r="D15" s="32">
        <v>62.93</v>
      </c>
      <c r="E15" s="32">
        <v>237</v>
      </c>
    </row>
    <row r="16" customHeight="1" spans="1:5">
      <c r="A16" s="31">
        <v>2101101</v>
      </c>
      <c r="B16" s="31" t="s">
        <v>63</v>
      </c>
      <c r="C16" s="32">
        <f t="shared" si="0"/>
        <v>13.04</v>
      </c>
      <c r="D16" s="32">
        <v>13.04</v>
      </c>
      <c r="E16" s="32"/>
    </row>
    <row r="17" customHeight="1" spans="1:5">
      <c r="A17" s="31">
        <v>2101102</v>
      </c>
      <c r="B17" s="31" t="s">
        <v>64</v>
      </c>
      <c r="C17" s="32">
        <f t="shared" si="0"/>
        <v>6.32</v>
      </c>
      <c r="D17" s="32">
        <v>6.32</v>
      </c>
      <c r="E17" s="32"/>
    </row>
    <row r="18" customHeight="1" spans="1:5">
      <c r="A18" s="31">
        <v>2101103</v>
      </c>
      <c r="B18" s="31" t="s">
        <v>65</v>
      </c>
      <c r="C18" s="32">
        <f t="shared" si="0"/>
        <v>24.98</v>
      </c>
      <c r="D18" s="32">
        <v>24.98</v>
      </c>
      <c r="E18" s="32"/>
    </row>
    <row r="19" customHeight="1" spans="1:5">
      <c r="A19" s="31">
        <v>2210201</v>
      </c>
      <c r="B19" s="31" t="s">
        <v>66</v>
      </c>
      <c r="C19" s="32">
        <f t="shared" si="0"/>
        <v>29.97</v>
      </c>
      <c r="D19" s="32">
        <v>29.97</v>
      </c>
      <c r="E19" s="32"/>
    </row>
    <row r="20" customHeight="1" spans="1:5">
      <c r="A20" s="30" t="s">
        <v>8</v>
      </c>
      <c r="B20" s="30"/>
      <c r="C20" s="32">
        <f>SUM(C6:C19)</f>
        <v>4545.39</v>
      </c>
      <c r="D20" s="32">
        <f>SUM(D6:D19)</f>
        <v>433.01</v>
      </c>
      <c r="E20" s="32">
        <f>SUM(E6:E19)</f>
        <v>4112.38</v>
      </c>
    </row>
  </sheetData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topLeftCell="A9" workbookViewId="0">
      <selection activeCell="G20" sqref="G20"/>
    </sheetView>
  </sheetViews>
  <sheetFormatPr defaultColWidth="15.625" defaultRowHeight="24.95" customHeight="1" outlineLevelCol="4"/>
  <cols>
    <col min="1" max="1" width="18.25" style="25" customWidth="1"/>
    <col min="2" max="2" width="30.75" customWidth="1"/>
    <col min="3" max="4" width="16"/>
  </cols>
  <sheetData>
    <row r="1" customHeight="1" spans="1:1">
      <c r="A1" t="s">
        <v>67</v>
      </c>
    </row>
    <row r="2" customHeight="1" spans="1:5">
      <c r="A2" s="24" t="s">
        <v>68</v>
      </c>
      <c r="B2" s="24"/>
      <c r="C2" s="24"/>
      <c r="D2" s="24"/>
      <c r="E2" s="24"/>
    </row>
    <row r="3" customHeight="1" spans="1:5">
      <c r="A3" s="40" t="s">
        <v>2</v>
      </c>
      <c r="E3" s="37" t="s">
        <v>3</v>
      </c>
    </row>
    <row r="4" customHeight="1" spans="1:5">
      <c r="A4" s="62" t="s">
        <v>69</v>
      </c>
      <c r="B4" s="62"/>
      <c r="C4" s="62" t="s">
        <v>70</v>
      </c>
      <c r="D4" s="62"/>
      <c r="E4" s="62"/>
    </row>
    <row r="5" s="36" customFormat="1" customHeight="1" spans="1:5">
      <c r="A5" s="63" t="s">
        <v>48</v>
      </c>
      <c r="B5" s="63" t="s">
        <v>49</v>
      </c>
      <c r="C5" s="63" t="s">
        <v>8</v>
      </c>
      <c r="D5" s="63" t="s">
        <v>71</v>
      </c>
      <c r="E5" s="63" t="s">
        <v>72</v>
      </c>
    </row>
    <row r="6" customHeight="1" spans="1:5">
      <c r="A6" s="64">
        <v>30111</v>
      </c>
      <c r="B6" s="65" t="s">
        <v>73</v>
      </c>
      <c r="C6" s="66">
        <f>D6</f>
        <v>24.98</v>
      </c>
      <c r="D6" s="66">
        <v>24.98</v>
      </c>
      <c r="E6" s="66" t="s">
        <v>74</v>
      </c>
    </row>
    <row r="7" customHeight="1" spans="1:5">
      <c r="A7" s="64" t="s">
        <v>75</v>
      </c>
      <c r="B7" s="65" t="s">
        <v>76</v>
      </c>
      <c r="C7" s="66">
        <f t="shared" ref="C7:C14" si="0">D7</f>
        <v>108.82</v>
      </c>
      <c r="D7" s="66">
        <v>108.82</v>
      </c>
      <c r="E7" s="66" t="s">
        <v>74</v>
      </c>
    </row>
    <row r="8" customHeight="1" spans="1:5">
      <c r="A8" s="64" t="s">
        <v>77</v>
      </c>
      <c r="B8" s="65" t="s">
        <v>78</v>
      </c>
      <c r="C8" s="66">
        <f t="shared" si="0"/>
        <v>97.93</v>
      </c>
      <c r="D8" s="66">
        <v>97.93</v>
      </c>
      <c r="E8" s="66" t="s">
        <v>74</v>
      </c>
    </row>
    <row r="9" customHeight="1" spans="1:5">
      <c r="A9" s="64" t="s">
        <v>79</v>
      </c>
      <c r="B9" s="65" t="s">
        <v>80</v>
      </c>
      <c r="C9" s="66">
        <f t="shared" si="0"/>
        <v>6.55</v>
      </c>
      <c r="D9" s="66">
        <v>6.55</v>
      </c>
      <c r="E9" s="66" t="s">
        <v>74</v>
      </c>
    </row>
    <row r="10" customHeight="1" spans="1:5">
      <c r="A10" s="64" t="s">
        <v>81</v>
      </c>
      <c r="B10" s="65" t="s">
        <v>82</v>
      </c>
      <c r="C10" s="66">
        <f t="shared" si="0"/>
        <v>34.01</v>
      </c>
      <c r="D10" s="66">
        <v>34.01</v>
      </c>
      <c r="E10" s="66" t="s">
        <v>74</v>
      </c>
    </row>
    <row r="11" customHeight="1" spans="1:5">
      <c r="A11" s="64" t="s">
        <v>83</v>
      </c>
      <c r="B11" s="65" t="s">
        <v>84</v>
      </c>
      <c r="C11" s="66">
        <f t="shared" si="0"/>
        <v>36.44</v>
      </c>
      <c r="D11" s="66">
        <v>36.44</v>
      </c>
      <c r="E11" s="66" t="s">
        <v>74</v>
      </c>
    </row>
    <row r="12" customHeight="1" spans="1:5">
      <c r="A12" s="64" t="s">
        <v>85</v>
      </c>
      <c r="B12" s="65" t="s">
        <v>86</v>
      </c>
      <c r="C12" s="66">
        <f t="shared" si="0"/>
        <v>19.36</v>
      </c>
      <c r="D12" s="66">
        <v>19.36</v>
      </c>
      <c r="E12" s="66" t="s">
        <v>74</v>
      </c>
    </row>
    <row r="13" customHeight="1" spans="1:5">
      <c r="A13" s="64" t="s">
        <v>87</v>
      </c>
      <c r="B13" s="65" t="s">
        <v>88</v>
      </c>
      <c r="C13" s="66">
        <f t="shared" si="0"/>
        <v>1.37</v>
      </c>
      <c r="D13" s="66">
        <v>1.37</v>
      </c>
      <c r="E13" s="66" t="s">
        <v>74</v>
      </c>
    </row>
    <row r="14" customHeight="1" spans="1:5">
      <c r="A14" s="64" t="s">
        <v>89</v>
      </c>
      <c r="B14" s="65" t="s">
        <v>90</v>
      </c>
      <c r="C14" s="66">
        <f t="shared" si="0"/>
        <v>29.97</v>
      </c>
      <c r="D14" s="66">
        <v>29.97</v>
      </c>
      <c r="E14" s="66" t="s">
        <v>74</v>
      </c>
    </row>
    <row r="15" s="61" customFormat="1" customHeight="1" spans="1:5">
      <c r="A15" s="67" t="s">
        <v>91</v>
      </c>
      <c r="B15" s="68" t="s">
        <v>92</v>
      </c>
      <c r="C15" s="69">
        <f>E15</f>
        <v>32.28</v>
      </c>
      <c r="D15" s="70" t="s">
        <v>74</v>
      </c>
      <c r="E15" s="71">
        <f>34-1.72</f>
        <v>32.28</v>
      </c>
    </row>
    <row r="16" customHeight="1" spans="1:5">
      <c r="A16" s="64" t="s">
        <v>93</v>
      </c>
      <c r="B16" s="65" t="s">
        <v>94</v>
      </c>
      <c r="C16" s="66">
        <f>E16</f>
        <v>3.84</v>
      </c>
      <c r="D16" s="66" t="s">
        <v>74</v>
      </c>
      <c r="E16" s="66">
        <v>3.84</v>
      </c>
    </row>
    <row r="17" customHeight="1" spans="1:5">
      <c r="A17" s="64" t="s">
        <v>95</v>
      </c>
      <c r="B17" s="65" t="s">
        <v>96</v>
      </c>
      <c r="C17" s="66">
        <f>E17</f>
        <v>5</v>
      </c>
      <c r="D17" s="66" t="s">
        <v>74</v>
      </c>
      <c r="E17" s="66">
        <v>5</v>
      </c>
    </row>
    <row r="18" customHeight="1" spans="1:5">
      <c r="A18" s="64" t="s">
        <v>97</v>
      </c>
      <c r="B18" s="65" t="s">
        <v>98</v>
      </c>
      <c r="C18" s="66">
        <f>E18</f>
        <v>0.09</v>
      </c>
      <c r="D18" s="66" t="s">
        <v>74</v>
      </c>
      <c r="E18" s="66">
        <v>0.09</v>
      </c>
    </row>
    <row r="19" customHeight="1" spans="1:5">
      <c r="A19" s="64" t="s">
        <v>99</v>
      </c>
      <c r="B19" s="65" t="s">
        <v>100</v>
      </c>
      <c r="C19" s="66">
        <f>E19</f>
        <v>1.3</v>
      </c>
      <c r="D19" s="66" t="s">
        <v>74</v>
      </c>
      <c r="E19" s="66">
        <v>1.3</v>
      </c>
    </row>
    <row r="20" customHeight="1" spans="1:5">
      <c r="A20" s="64" t="s">
        <v>101</v>
      </c>
      <c r="B20" s="65" t="s">
        <v>102</v>
      </c>
      <c r="C20" s="66">
        <f>E20</f>
        <v>12.08</v>
      </c>
      <c r="D20" s="66" t="s">
        <v>74</v>
      </c>
      <c r="E20" s="66">
        <v>12.08</v>
      </c>
    </row>
    <row r="21" customHeight="1" spans="1:5">
      <c r="A21" s="64" t="s">
        <v>103</v>
      </c>
      <c r="B21" s="65" t="s">
        <v>104</v>
      </c>
      <c r="C21" s="66">
        <v>16.51</v>
      </c>
      <c r="D21" s="66">
        <v>16.51</v>
      </c>
      <c r="E21" s="66"/>
    </row>
    <row r="22" customHeight="1" spans="1:5">
      <c r="A22" s="64" t="s">
        <v>105</v>
      </c>
      <c r="B22" s="65" t="s">
        <v>106</v>
      </c>
      <c r="C22" s="66">
        <v>2.48</v>
      </c>
      <c r="D22" s="66">
        <v>2.48</v>
      </c>
      <c r="E22" s="66"/>
    </row>
    <row r="23" customHeight="1" spans="1:5">
      <c r="A23" s="63" t="s">
        <v>8</v>
      </c>
      <c r="B23" s="63"/>
      <c r="C23" s="66">
        <f>D23+E23</f>
        <v>433.01</v>
      </c>
      <c r="D23" s="66">
        <f>SUM(D6:D22)</f>
        <v>378.42</v>
      </c>
      <c r="E23" s="66">
        <f>SUM(E6:E22)</f>
        <v>54.59</v>
      </c>
    </row>
  </sheetData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3" sqref="A3:B3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107</v>
      </c>
    </row>
    <row r="2" ht="34.5" customHeight="1" spans="1:12">
      <c r="A2" s="24" t="s">
        <v>108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customHeight="1" spans="1:12">
      <c r="A3" s="25" t="s">
        <v>2</v>
      </c>
      <c r="B3" s="25"/>
      <c r="L3" s="37" t="s">
        <v>3</v>
      </c>
    </row>
    <row r="4" ht="29.25" customHeight="1" spans="1:12">
      <c r="A4" s="30" t="s">
        <v>109</v>
      </c>
      <c r="B4" s="30"/>
      <c r="C4" s="30"/>
      <c r="D4" s="30"/>
      <c r="E4" s="30"/>
      <c r="F4" s="30"/>
      <c r="G4" s="30" t="s">
        <v>47</v>
      </c>
      <c r="H4" s="30"/>
      <c r="I4" s="30"/>
      <c r="J4" s="30"/>
      <c r="K4" s="30"/>
      <c r="L4" s="30"/>
    </row>
    <row r="5" s="56" customFormat="1" customHeight="1" spans="1:12">
      <c r="A5" s="58" t="s">
        <v>8</v>
      </c>
      <c r="B5" s="58" t="s">
        <v>110</v>
      </c>
      <c r="C5" s="58" t="s">
        <v>111</v>
      </c>
      <c r="D5" s="58"/>
      <c r="E5" s="58"/>
      <c r="F5" s="58" t="s">
        <v>112</v>
      </c>
      <c r="G5" s="58" t="s">
        <v>8</v>
      </c>
      <c r="H5" s="58" t="s">
        <v>110</v>
      </c>
      <c r="I5" s="58" t="s">
        <v>111</v>
      </c>
      <c r="J5" s="58"/>
      <c r="K5" s="58"/>
      <c r="L5" s="58" t="s">
        <v>112</v>
      </c>
    </row>
    <row r="6" s="56" customFormat="1" customHeight="1" spans="1:12">
      <c r="A6" s="58"/>
      <c r="B6" s="58"/>
      <c r="C6" s="58" t="s">
        <v>50</v>
      </c>
      <c r="D6" s="58" t="s">
        <v>113</v>
      </c>
      <c r="E6" s="58" t="s">
        <v>114</v>
      </c>
      <c r="F6" s="58"/>
      <c r="G6" s="58"/>
      <c r="H6" s="58"/>
      <c r="I6" s="58" t="s">
        <v>50</v>
      </c>
      <c r="J6" s="58" t="s">
        <v>113</v>
      </c>
      <c r="K6" s="58" t="s">
        <v>114</v>
      </c>
      <c r="L6" s="58"/>
    </row>
    <row r="7" ht="39" customHeight="1" spans="1:12">
      <c r="A7" s="60">
        <f>B7+C7+F7</f>
        <v>11.5</v>
      </c>
      <c r="B7" s="60">
        <v>0</v>
      </c>
      <c r="C7" s="60">
        <f>SUM(D7:E7)</f>
        <v>6.5</v>
      </c>
      <c r="D7" s="60">
        <v>0</v>
      </c>
      <c r="E7" s="60">
        <v>6.5</v>
      </c>
      <c r="F7" s="60">
        <v>5</v>
      </c>
      <c r="G7" s="60">
        <f>H7+I7+L7</f>
        <v>11.5</v>
      </c>
      <c r="H7" s="60">
        <v>0</v>
      </c>
      <c r="I7" s="60">
        <f>J7+K7</f>
        <v>6.5</v>
      </c>
      <c r="J7" s="60"/>
      <c r="K7" s="60">
        <v>6.5</v>
      </c>
      <c r="L7" s="60">
        <v>5</v>
      </c>
    </row>
    <row r="8" ht="40.5" customHeight="1" spans="1: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customHeight="1" spans="1:1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ht="26.25" customHeight="1" spans="1:1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</sheetData>
  <mergeCells count="15">
    <mergeCell ref="A2:L2"/>
    <mergeCell ref="A3:B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A3" sqref="A3:B3"/>
    </sheetView>
  </sheetViews>
  <sheetFormatPr defaultColWidth="15.625" defaultRowHeight="24.95" customHeight="1" outlineLevelRow="6" outlineLevelCol="4"/>
  <cols>
    <col min="1" max="1" width="12.5" style="25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115</v>
      </c>
    </row>
    <row r="2" s="59" customFormat="1" ht="47.25" customHeight="1" spans="1:5">
      <c r="A2" s="24" t="s">
        <v>116</v>
      </c>
      <c r="B2" s="24"/>
      <c r="C2" s="24"/>
      <c r="D2" s="24"/>
      <c r="E2" s="24"/>
    </row>
    <row r="3" customHeight="1" spans="1:5">
      <c r="A3" s="25" t="s">
        <v>2</v>
      </c>
      <c r="B3" s="25"/>
      <c r="E3" s="37" t="s">
        <v>3</v>
      </c>
    </row>
    <row r="4" customHeight="1" spans="1:5">
      <c r="A4" s="30" t="s">
        <v>46</v>
      </c>
      <c r="B4" s="30"/>
      <c r="C4" s="30" t="s">
        <v>47</v>
      </c>
      <c r="D4" s="30"/>
      <c r="E4" s="30"/>
    </row>
    <row r="5" s="36" customFormat="1" customHeight="1" spans="1:5">
      <c r="A5" s="30" t="s">
        <v>48</v>
      </c>
      <c r="B5" s="30" t="s">
        <v>49</v>
      </c>
      <c r="C5" s="30" t="s">
        <v>50</v>
      </c>
      <c r="D5" s="30" t="s">
        <v>51</v>
      </c>
      <c r="E5" s="30" t="s">
        <v>52</v>
      </c>
    </row>
    <row r="6" s="36" customFormat="1" customHeight="1" spans="1:5">
      <c r="A6" s="33">
        <v>2296002</v>
      </c>
      <c r="B6" s="34" t="s">
        <v>117</v>
      </c>
      <c r="C6" s="32">
        <f>D6+E6</f>
        <v>30</v>
      </c>
      <c r="D6" s="30">
        <v>0</v>
      </c>
      <c r="E6" s="30">
        <v>30</v>
      </c>
    </row>
    <row r="7" customHeight="1" spans="1:5">
      <c r="A7" s="30" t="s">
        <v>8</v>
      </c>
      <c r="B7" s="30"/>
      <c r="C7" s="32">
        <f>D7+E7</f>
        <v>30</v>
      </c>
      <c r="D7" s="32">
        <v>0</v>
      </c>
      <c r="E7" s="32">
        <v>30</v>
      </c>
    </row>
  </sheetData>
  <mergeCells count="5">
    <mergeCell ref="A2:E2"/>
    <mergeCell ref="A3:B3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I12" sqref="I12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118</v>
      </c>
    </row>
    <row r="2" ht="34.5" customHeight="1" spans="1:12">
      <c r="A2" s="57" t="s">
        <v>119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customHeight="1" spans="1:12">
      <c r="A3" s="25" t="s">
        <v>2</v>
      </c>
      <c r="B3" s="25"/>
      <c r="L3" s="37" t="s">
        <v>3</v>
      </c>
    </row>
    <row r="4" ht="29.25" customHeight="1" spans="1:12">
      <c r="A4" s="30" t="s">
        <v>109</v>
      </c>
      <c r="B4" s="30"/>
      <c r="C4" s="30"/>
      <c r="D4" s="30"/>
      <c r="E4" s="30"/>
      <c r="F4" s="30"/>
      <c r="G4" s="30" t="s">
        <v>47</v>
      </c>
      <c r="H4" s="30"/>
      <c r="I4" s="30"/>
      <c r="J4" s="30"/>
      <c r="K4" s="30"/>
      <c r="L4" s="30"/>
    </row>
    <row r="5" s="56" customFormat="1" customHeight="1" spans="1:12">
      <c r="A5" s="58" t="s">
        <v>8</v>
      </c>
      <c r="B5" s="58" t="s">
        <v>110</v>
      </c>
      <c r="C5" s="58" t="s">
        <v>111</v>
      </c>
      <c r="D5" s="58"/>
      <c r="E5" s="58"/>
      <c r="F5" s="58" t="s">
        <v>112</v>
      </c>
      <c r="G5" s="58" t="s">
        <v>8</v>
      </c>
      <c r="H5" s="58" t="s">
        <v>110</v>
      </c>
      <c r="I5" s="58" t="s">
        <v>111</v>
      </c>
      <c r="J5" s="58"/>
      <c r="K5" s="58"/>
      <c r="L5" s="58" t="s">
        <v>112</v>
      </c>
    </row>
    <row r="6" s="56" customFormat="1" customHeight="1" spans="1:12">
      <c r="A6" s="58"/>
      <c r="B6" s="58"/>
      <c r="C6" s="58" t="s">
        <v>50</v>
      </c>
      <c r="D6" s="58" t="s">
        <v>113</v>
      </c>
      <c r="E6" s="58" t="s">
        <v>114</v>
      </c>
      <c r="F6" s="58"/>
      <c r="G6" s="58"/>
      <c r="H6" s="58"/>
      <c r="I6" s="58" t="s">
        <v>50</v>
      </c>
      <c r="J6" s="58" t="s">
        <v>113</v>
      </c>
      <c r="K6" s="58" t="s">
        <v>114</v>
      </c>
      <c r="L6" s="58"/>
    </row>
    <row r="7" ht="39" customHeight="1" spans="1:12">
      <c r="A7" s="46">
        <f>B7+C7+F7</f>
        <v>0</v>
      </c>
      <c r="B7" s="46"/>
      <c r="C7" s="46">
        <f>D7+E7</f>
        <v>0</v>
      </c>
      <c r="D7" s="46"/>
      <c r="E7" s="46"/>
      <c r="F7" s="46"/>
      <c r="G7" s="46">
        <f>H7+I7+L7</f>
        <v>0</v>
      </c>
      <c r="H7" s="46"/>
      <c r="I7" s="46">
        <f>J7+K7</f>
        <v>0</v>
      </c>
      <c r="J7" s="46"/>
      <c r="K7" s="46"/>
      <c r="L7" s="46"/>
    </row>
    <row r="8" ht="40.5" customHeight="1" spans="1: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customHeight="1" spans="1:1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ht="26.25" customHeight="1" spans="1:1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</sheetData>
  <mergeCells count="15">
    <mergeCell ref="A2:L2"/>
    <mergeCell ref="A3:B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19" workbookViewId="0">
      <selection activeCell="E8" sqref="E8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120</v>
      </c>
    </row>
    <row r="2" ht="40.5" customHeight="1" spans="1:4">
      <c r="A2" s="24" t="s">
        <v>121</v>
      </c>
      <c r="B2" s="24"/>
      <c r="C2" s="24"/>
      <c r="D2" s="24"/>
    </row>
    <row r="3" customHeight="1" spans="1:4">
      <c r="A3" s="40" t="s">
        <v>2</v>
      </c>
      <c r="D3" s="37" t="s">
        <v>3</v>
      </c>
    </row>
    <row r="4" customHeight="1" spans="1:4">
      <c r="A4" s="50" t="s">
        <v>122</v>
      </c>
      <c r="B4" s="50"/>
      <c r="C4" s="50" t="s">
        <v>123</v>
      </c>
      <c r="D4" s="50"/>
    </row>
    <row r="5" customHeight="1" spans="1:4">
      <c r="A5" s="50" t="s">
        <v>124</v>
      </c>
      <c r="B5" s="50" t="s">
        <v>125</v>
      </c>
      <c r="C5" s="50" t="s">
        <v>124</v>
      </c>
      <c r="D5" s="50" t="s">
        <v>125</v>
      </c>
    </row>
    <row r="6" ht="20.1" customHeight="1" spans="1:4">
      <c r="A6" s="46" t="s">
        <v>13</v>
      </c>
      <c r="B6" s="32">
        <v>4545.39</v>
      </c>
      <c r="C6" s="51" t="s">
        <v>14</v>
      </c>
      <c r="D6" s="32">
        <v>0</v>
      </c>
    </row>
    <row r="7" ht="20.1" customHeight="1" spans="1:4">
      <c r="A7" s="46" t="s">
        <v>15</v>
      </c>
      <c r="B7" s="32">
        <v>30</v>
      </c>
      <c r="C7" s="51" t="s">
        <v>16</v>
      </c>
      <c r="D7" s="32">
        <v>0</v>
      </c>
    </row>
    <row r="8" ht="20.1" customHeight="1" spans="1:4">
      <c r="A8" s="52"/>
      <c r="B8" s="48"/>
      <c r="C8" s="51" t="s">
        <v>17</v>
      </c>
      <c r="D8" s="32">
        <v>0</v>
      </c>
    </row>
    <row r="9" ht="20.1" customHeight="1" spans="1:4">
      <c r="A9" s="52"/>
      <c r="B9" s="48"/>
      <c r="C9" s="51" t="s">
        <v>18</v>
      </c>
      <c r="D9" s="32">
        <v>0</v>
      </c>
    </row>
    <row r="10" ht="20.1" customHeight="1" spans="1:4">
      <c r="A10" s="52"/>
      <c r="B10" s="48"/>
      <c r="C10" s="51" t="s">
        <v>19</v>
      </c>
      <c r="D10" s="32">
        <v>0</v>
      </c>
    </row>
    <row r="11" ht="20.1" customHeight="1" spans="1:4">
      <c r="A11" s="52"/>
      <c r="B11" s="48"/>
      <c r="C11" s="51" t="s">
        <v>20</v>
      </c>
      <c r="D11" s="32">
        <v>0</v>
      </c>
    </row>
    <row r="12" ht="20.1" customHeight="1" spans="1:4">
      <c r="A12" s="52"/>
      <c r="B12" s="48"/>
      <c r="C12" s="51" t="s">
        <v>21</v>
      </c>
      <c r="D12" s="32">
        <v>0</v>
      </c>
    </row>
    <row r="13" ht="20.1" customHeight="1" spans="1:4">
      <c r="A13" s="52"/>
      <c r="B13" s="48"/>
      <c r="C13" s="51" t="s">
        <v>22</v>
      </c>
      <c r="D13" s="32">
        <v>4471.08</v>
      </c>
    </row>
    <row r="14" ht="20.1" customHeight="1" spans="1:4">
      <c r="A14" s="52"/>
      <c r="B14" s="48"/>
      <c r="C14" s="51" t="s">
        <v>23</v>
      </c>
      <c r="D14" s="32">
        <v>0</v>
      </c>
    </row>
    <row r="15" ht="20.1" customHeight="1" spans="1:4">
      <c r="A15" s="52"/>
      <c r="B15" s="48"/>
      <c r="C15" s="51" t="s">
        <v>24</v>
      </c>
      <c r="D15" s="32">
        <v>44.34</v>
      </c>
    </row>
    <row r="16" ht="20.1" customHeight="1" spans="1:4">
      <c r="A16" s="52"/>
      <c r="B16" s="48"/>
      <c r="C16" s="51" t="s">
        <v>25</v>
      </c>
      <c r="D16" s="32">
        <v>0</v>
      </c>
    </row>
    <row r="17" ht="20.1" customHeight="1" spans="1:4">
      <c r="A17" s="52"/>
      <c r="B17" s="48"/>
      <c r="C17" s="51" t="s">
        <v>26</v>
      </c>
      <c r="D17" s="32">
        <v>0</v>
      </c>
    </row>
    <row r="18" ht="20.1" customHeight="1" spans="1:4">
      <c r="A18" s="52"/>
      <c r="B18" s="48"/>
      <c r="C18" s="51" t="s">
        <v>27</v>
      </c>
      <c r="D18" s="32">
        <v>0</v>
      </c>
    </row>
    <row r="19" ht="20.1" customHeight="1" spans="1:4">
      <c r="A19" s="52"/>
      <c r="B19" s="48"/>
      <c r="C19" s="51" t="s">
        <v>28</v>
      </c>
      <c r="D19" s="32">
        <v>0</v>
      </c>
    </row>
    <row r="20" ht="20.1" customHeight="1" spans="1:4">
      <c r="A20" s="52"/>
      <c r="B20" s="48"/>
      <c r="C20" s="51" t="s">
        <v>29</v>
      </c>
      <c r="D20" s="32">
        <v>0</v>
      </c>
    </row>
    <row r="21" ht="20.1" customHeight="1" spans="1:4">
      <c r="A21" s="52"/>
      <c r="B21" s="48"/>
      <c r="C21" s="51" t="s">
        <v>30</v>
      </c>
      <c r="D21" s="32">
        <v>0</v>
      </c>
    </row>
    <row r="22" ht="20.1" customHeight="1" spans="1:4">
      <c r="A22" s="52"/>
      <c r="B22" s="48"/>
      <c r="C22" s="51" t="s">
        <v>31</v>
      </c>
      <c r="D22" s="32">
        <v>0</v>
      </c>
    </row>
    <row r="23" ht="20.1" customHeight="1" spans="1:4">
      <c r="A23" s="53"/>
      <c r="B23" s="48"/>
      <c r="C23" s="51" t="s">
        <v>32</v>
      </c>
      <c r="D23" s="32">
        <v>0</v>
      </c>
    </row>
    <row r="24" ht="20.1" customHeight="1" spans="1:4">
      <c r="A24" s="53"/>
      <c r="B24" s="48"/>
      <c r="C24" s="51" t="s">
        <v>33</v>
      </c>
      <c r="D24" s="32">
        <v>0</v>
      </c>
    </row>
    <row r="25" ht="20.1" customHeight="1" spans="1:4">
      <c r="A25" s="53"/>
      <c r="B25" s="48"/>
      <c r="C25" s="51" t="s">
        <v>34</v>
      </c>
      <c r="D25" s="32">
        <v>29.97</v>
      </c>
    </row>
    <row r="26" ht="20.1" customHeight="1" spans="1:4">
      <c r="A26" s="53"/>
      <c r="B26" s="48"/>
      <c r="C26" s="51" t="s">
        <v>35</v>
      </c>
      <c r="D26" s="32">
        <v>0</v>
      </c>
    </row>
    <row r="27" ht="20.1" customHeight="1" spans="1:4">
      <c r="A27" s="53"/>
      <c r="B27" s="48"/>
      <c r="C27" s="51" t="s">
        <v>36</v>
      </c>
      <c r="D27" s="32">
        <v>0</v>
      </c>
    </row>
    <row r="28" ht="20.1" customHeight="1" spans="1:4">
      <c r="A28" s="53"/>
      <c r="B28" s="48"/>
      <c r="C28" s="51" t="s">
        <v>37</v>
      </c>
      <c r="D28" s="32">
        <v>30</v>
      </c>
    </row>
    <row r="29" ht="20.1" customHeight="1" spans="1:4">
      <c r="A29" s="53"/>
      <c r="B29" s="48"/>
      <c r="C29" s="51" t="s">
        <v>38</v>
      </c>
      <c r="D29" s="32">
        <v>0</v>
      </c>
    </row>
    <row r="30" ht="20.1" customHeight="1" spans="1:4">
      <c r="A30" s="53"/>
      <c r="B30" s="48"/>
      <c r="C30" s="51" t="s">
        <v>39</v>
      </c>
      <c r="D30" s="32">
        <v>0</v>
      </c>
    </row>
    <row r="31" ht="20.1" customHeight="1" spans="1:4">
      <c r="A31" s="53"/>
      <c r="B31" s="48"/>
      <c r="C31" s="51" t="s">
        <v>40</v>
      </c>
      <c r="D31" s="32">
        <v>0</v>
      </c>
    </row>
    <row r="32" ht="20.1" customHeight="1" spans="1:4">
      <c r="A32" s="54"/>
      <c r="B32" s="48"/>
      <c r="C32" s="51" t="s">
        <v>41</v>
      </c>
      <c r="D32" s="32">
        <v>0</v>
      </c>
    </row>
    <row r="33" ht="20.1" customHeight="1" spans="1:4">
      <c r="A33" s="53"/>
      <c r="B33" s="48"/>
      <c r="C33" s="55"/>
      <c r="D33" s="32"/>
    </row>
    <row r="34" ht="20.1" customHeight="1" spans="1:4">
      <c r="A34" s="50" t="s">
        <v>126</v>
      </c>
      <c r="B34" s="32">
        <f>SUM(B7+B6)</f>
        <v>4575.39</v>
      </c>
      <c r="C34" s="50" t="s">
        <v>127</v>
      </c>
      <c r="D34" s="32">
        <f>SUM(D6:D33)</f>
        <v>4575.39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topLeftCell="C4" workbookViewId="0">
      <selection activeCell="F10" sqref="F10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128</v>
      </c>
    </row>
    <row r="2" ht="35.25" customHeight="1" spans="1:12">
      <c r="A2" s="39" t="s">
        <v>129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customHeight="1" spans="1:12">
      <c r="A3" s="40"/>
      <c r="L3" s="49" t="s">
        <v>130</v>
      </c>
    </row>
    <row r="4" s="38" customFormat="1" ht="17.25" customHeight="1" spans="1:12">
      <c r="A4" s="41" t="s">
        <v>131</v>
      </c>
      <c r="B4" s="42" t="s">
        <v>132</v>
      </c>
      <c r="C4" s="42" t="s">
        <v>133</v>
      </c>
      <c r="D4" s="42" t="s">
        <v>134</v>
      </c>
      <c r="E4" s="42" t="s">
        <v>135</v>
      </c>
      <c r="F4" s="42" t="s">
        <v>136</v>
      </c>
      <c r="G4" s="42" t="s">
        <v>137</v>
      </c>
      <c r="H4" s="42" t="s">
        <v>138</v>
      </c>
      <c r="I4" s="42" t="s">
        <v>139</v>
      </c>
      <c r="J4" s="42" t="s">
        <v>140</v>
      </c>
      <c r="K4" s="42" t="s">
        <v>141</v>
      </c>
      <c r="L4" s="42" t="s">
        <v>142</v>
      </c>
    </row>
    <row r="5" s="38" customFormat="1" ht="17.25" customHeight="1" spans="1:12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="38" customFormat="1" ht="17.25" customHeight="1" spans="1:12">
      <c r="A6" s="4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ht="57" customHeight="1" spans="1:12">
      <c r="A7" s="45"/>
      <c r="B7" s="32">
        <f>E7</f>
        <v>4575.39</v>
      </c>
      <c r="C7" s="46"/>
      <c r="D7" s="46"/>
      <c r="E7" s="47">
        <f>F7+G7</f>
        <v>4575.39</v>
      </c>
      <c r="F7" s="48">
        <v>4545.39</v>
      </c>
      <c r="G7" s="48">
        <v>30</v>
      </c>
      <c r="H7" s="46"/>
      <c r="I7" s="46"/>
      <c r="J7" s="46"/>
      <c r="K7" s="46"/>
      <c r="L7" s="46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tabSelected="1" topLeftCell="A11" workbookViewId="0">
      <selection activeCell="A22" sqref="A22:I22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8.875" customWidth="1"/>
  </cols>
  <sheetData>
    <row r="1" customHeight="1" spans="1:1">
      <c r="A1" t="s">
        <v>143</v>
      </c>
    </row>
    <row r="2" ht="31.5" customHeight="1" spans="1:9">
      <c r="A2" s="24" t="s">
        <v>144</v>
      </c>
      <c r="B2" s="24"/>
      <c r="C2" s="24"/>
      <c r="D2" s="24"/>
      <c r="E2" s="24"/>
      <c r="F2" s="24"/>
      <c r="G2" s="24"/>
      <c r="H2" s="24"/>
      <c r="I2" s="24"/>
    </row>
    <row r="3" customHeight="1" spans="1:9">
      <c r="A3" s="25" t="s">
        <v>2</v>
      </c>
      <c r="B3" s="25"/>
      <c r="I3" s="37" t="s">
        <v>3</v>
      </c>
    </row>
    <row r="4" s="23" customFormat="1" customHeight="1" spans="1:9">
      <c r="A4" s="26" t="s">
        <v>46</v>
      </c>
      <c r="B4" s="26"/>
      <c r="C4" s="27" t="s">
        <v>8</v>
      </c>
      <c r="D4" s="28" t="s">
        <v>51</v>
      </c>
      <c r="E4" s="29"/>
      <c r="F4" s="29"/>
      <c r="G4" s="27" t="s">
        <v>52</v>
      </c>
      <c r="H4" s="27"/>
      <c r="I4" s="27"/>
    </row>
    <row r="5" s="23" customFormat="1" ht="36.75" customHeight="1" spans="1:9">
      <c r="A5" s="26" t="s">
        <v>48</v>
      </c>
      <c r="B5" s="26" t="s">
        <v>49</v>
      </c>
      <c r="C5" s="27"/>
      <c r="D5" s="27" t="s">
        <v>50</v>
      </c>
      <c r="E5" s="30" t="s">
        <v>71</v>
      </c>
      <c r="F5" s="30" t="s">
        <v>72</v>
      </c>
      <c r="G5" s="27" t="s">
        <v>50</v>
      </c>
      <c r="H5" s="27" t="s">
        <v>145</v>
      </c>
      <c r="I5" s="27" t="s">
        <v>146</v>
      </c>
    </row>
    <row r="6" customHeight="1" spans="1:9">
      <c r="A6" s="31">
        <v>2080201</v>
      </c>
      <c r="B6" s="31" t="s">
        <v>53</v>
      </c>
      <c r="C6" s="32">
        <f>D6+G6</f>
        <v>206.43</v>
      </c>
      <c r="D6" s="32">
        <f>E6+F6</f>
        <v>206.43</v>
      </c>
      <c r="E6" s="32">
        <v>169.99</v>
      </c>
      <c r="F6" s="32">
        <v>36.44</v>
      </c>
      <c r="G6" s="32">
        <f t="shared" ref="G6:G10" si="0">H6+I6</f>
        <v>0</v>
      </c>
      <c r="H6" s="32"/>
      <c r="I6" s="32"/>
    </row>
    <row r="7" customHeight="1" spans="1:9">
      <c r="A7" s="31">
        <v>2080202</v>
      </c>
      <c r="B7" s="31" t="s">
        <v>54</v>
      </c>
      <c r="C7" s="32">
        <f t="shared" ref="C7:C20" si="1">D7+G7</f>
        <v>100</v>
      </c>
      <c r="D7" s="32">
        <f t="shared" ref="D7:D20" si="2">E7+F7</f>
        <v>0</v>
      </c>
      <c r="E7" s="32"/>
      <c r="F7" s="32"/>
      <c r="G7" s="32">
        <f t="shared" si="0"/>
        <v>100</v>
      </c>
      <c r="H7" s="32">
        <v>100</v>
      </c>
      <c r="I7" s="32"/>
    </row>
    <row r="8" customHeight="1" spans="1:9">
      <c r="A8" s="31">
        <v>2080207</v>
      </c>
      <c r="B8" s="31" t="s">
        <v>55</v>
      </c>
      <c r="C8" s="32">
        <f t="shared" si="1"/>
        <v>20</v>
      </c>
      <c r="D8" s="32">
        <f t="shared" si="2"/>
        <v>0</v>
      </c>
      <c r="E8" s="32"/>
      <c r="F8" s="32"/>
      <c r="G8" s="32">
        <f t="shared" si="0"/>
        <v>20</v>
      </c>
      <c r="H8" s="32">
        <v>20</v>
      </c>
      <c r="I8" s="32"/>
    </row>
    <row r="9" customHeight="1" spans="1:9">
      <c r="A9" s="31">
        <v>2080208</v>
      </c>
      <c r="B9" s="31" t="s">
        <v>56</v>
      </c>
      <c r="C9" s="32">
        <f t="shared" si="1"/>
        <v>45</v>
      </c>
      <c r="D9" s="32">
        <f t="shared" si="2"/>
        <v>0</v>
      </c>
      <c r="E9" s="32"/>
      <c r="F9" s="32"/>
      <c r="G9" s="32">
        <f t="shared" si="0"/>
        <v>45</v>
      </c>
      <c r="H9" s="32">
        <v>45</v>
      </c>
      <c r="I9" s="32"/>
    </row>
    <row r="10" customHeight="1" spans="1:9">
      <c r="A10" s="31">
        <v>2080299</v>
      </c>
      <c r="B10" s="31" t="s">
        <v>57</v>
      </c>
      <c r="C10" s="32">
        <f t="shared" si="1"/>
        <v>3667.88</v>
      </c>
      <c r="D10" s="32">
        <f t="shared" si="2"/>
        <v>0</v>
      </c>
      <c r="E10" s="32"/>
      <c r="F10" s="32"/>
      <c r="G10" s="32">
        <f t="shared" si="0"/>
        <v>3667.88</v>
      </c>
      <c r="H10" s="32">
        <v>3667.88</v>
      </c>
      <c r="I10" s="32"/>
    </row>
    <row r="11" customHeight="1" spans="1:9">
      <c r="A11" s="31">
        <v>2080501</v>
      </c>
      <c r="B11" s="31" t="s">
        <v>58</v>
      </c>
      <c r="C11" s="32">
        <f t="shared" si="1"/>
        <v>16.52</v>
      </c>
      <c r="D11" s="32">
        <f t="shared" si="2"/>
        <v>16.52</v>
      </c>
      <c r="E11" s="32">
        <v>16.52</v>
      </c>
      <c r="F11" s="32"/>
      <c r="G11" s="32">
        <f t="shared" ref="G11:G21" si="3">H11+I11</f>
        <v>0</v>
      </c>
      <c r="H11" s="32"/>
      <c r="I11" s="32"/>
    </row>
    <row r="12" customHeight="1" spans="1:9">
      <c r="A12" s="31">
        <v>2080505</v>
      </c>
      <c r="B12" s="31" t="s">
        <v>59</v>
      </c>
      <c r="C12" s="32">
        <f t="shared" si="1"/>
        <v>36.44</v>
      </c>
      <c r="D12" s="32">
        <f t="shared" si="2"/>
        <v>36.44</v>
      </c>
      <c r="E12" s="32">
        <v>36.44</v>
      </c>
      <c r="F12" s="32"/>
      <c r="G12" s="32">
        <f t="shared" si="3"/>
        <v>0</v>
      </c>
      <c r="H12" s="32"/>
      <c r="I12" s="32"/>
    </row>
    <row r="13" customHeight="1" spans="1:9">
      <c r="A13" s="31">
        <v>2080899</v>
      </c>
      <c r="B13" s="31" t="s">
        <v>60</v>
      </c>
      <c r="C13" s="32">
        <f t="shared" si="1"/>
        <v>2.48</v>
      </c>
      <c r="D13" s="32">
        <f t="shared" si="2"/>
        <v>2.48</v>
      </c>
      <c r="E13" s="32">
        <v>2.48</v>
      </c>
      <c r="F13" s="32"/>
      <c r="G13" s="32">
        <f t="shared" si="3"/>
        <v>0</v>
      </c>
      <c r="H13" s="32"/>
      <c r="I13" s="32"/>
    </row>
    <row r="14" customHeight="1" spans="1:9">
      <c r="A14" s="31">
        <v>2081004</v>
      </c>
      <c r="B14" s="31" t="s">
        <v>61</v>
      </c>
      <c r="C14" s="32">
        <f t="shared" si="1"/>
        <v>76.4</v>
      </c>
      <c r="D14" s="32">
        <f t="shared" si="2"/>
        <v>33.9</v>
      </c>
      <c r="E14" s="32">
        <v>29.54</v>
      </c>
      <c r="F14" s="32">
        <v>4.36</v>
      </c>
      <c r="G14" s="32">
        <f t="shared" si="3"/>
        <v>42.5</v>
      </c>
      <c r="H14" s="32"/>
      <c r="I14" s="32">
        <v>42.5</v>
      </c>
    </row>
    <row r="15" customHeight="1" spans="1:9">
      <c r="A15" s="31">
        <v>2081005</v>
      </c>
      <c r="B15" s="31" t="s">
        <v>62</v>
      </c>
      <c r="C15" s="32">
        <f t="shared" si="1"/>
        <v>299.93</v>
      </c>
      <c r="D15" s="32">
        <f t="shared" si="2"/>
        <v>62.93</v>
      </c>
      <c r="E15" s="32">
        <v>52.98</v>
      </c>
      <c r="F15" s="32">
        <v>9.95</v>
      </c>
      <c r="G15" s="32">
        <f t="shared" si="3"/>
        <v>237</v>
      </c>
      <c r="H15" s="32"/>
      <c r="I15" s="32">
        <v>237</v>
      </c>
    </row>
    <row r="16" customHeight="1" spans="1:9">
      <c r="A16" s="33">
        <v>2101101</v>
      </c>
      <c r="B16" s="34" t="s">
        <v>63</v>
      </c>
      <c r="C16" s="32">
        <f t="shared" si="1"/>
        <v>13.04</v>
      </c>
      <c r="D16" s="32">
        <f t="shared" si="2"/>
        <v>13.04</v>
      </c>
      <c r="E16" s="32">
        <v>13.04</v>
      </c>
      <c r="F16" s="32"/>
      <c r="G16" s="32">
        <f t="shared" si="3"/>
        <v>0</v>
      </c>
      <c r="H16" s="32"/>
      <c r="I16" s="32"/>
    </row>
    <row r="17" customHeight="1" spans="1:9">
      <c r="A17" s="33">
        <v>2101102</v>
      </c>
      <c r="B17" s="34" t="s">
        <v>64</v>
      </c>
      <c r="C17" s="32">
        <f t="shared" si="1"/>
        <v>6.32</v>
      </c>
      <c r="D17" s="32">
        <f t="shared" si="2"/>
        <v>6.32</v>
      </c>
      <c r="E17" s="32">
        <v>6.32</v>
      </c>
      <c r="F17" s="32"/>
      <c r="G17" s="32">
        <f t="shared" si="3"/>
        <v>0</v>
      </c>
      <c r="H17" s="32"/>
      <c r="I17" s="32"/>
    </row>
    <row r="18" customHeight="1" spans="1:9">
      <c r="A18" s="33">
        <v>2101103</v>
      </c>
      <c r="B18" s="34" t="s">
        <v>65</v>
      </c>
      <c r="C18" s="32">
        <f t="shared" si="1"/>
        <v>24.98</v>
      </c>
      <c r="D18" s="32">
        <f t="shared" si="2"/>
        <v>24.98</v>
      </c>
      <c r="E18" s="32">
        <v>24.98</v>
      </c>
      <c r="F18" s="32"/>
      <c r="G18" s="32">
        <f t="shared" si="3"/>
        <v>0</v>
      </c>
      <c r="H18" s="32"/>
      <c r="I18" s="32"/>
    </row>
    <row r="19" customHeight="1" spans="1:9">
      <c r="A19" s="33">
        <v>2210201</v>
      </c>
      <c r="B19" s="34" t="s">
        <v>66</v>
      </c>
      <c r="C19" s="32">
        <f t="shared" si="1"/>
        <v>29.97</v>
      </c>
      <c r="D19" s="32">
        <f t="shared" si="2"/>
        <v>29.97</v>
      </c>
      <c r="E19" s="32">
        <v>29.97</v>
      </c>
      <c r="F19" s="32"/>
      <c r="G19" s="32">
        <f t="shared" si="3"/>
        <v>0</v>
      </c>
      <c r="H19" s="32"/>
      <c r="I19" s="32"/>
    </row>
    <row r="20" customHeight="1" spans="1:9">
      <c r="A20" s="33">
        <v>2296002</v>
      </c>
      <c r="B20" s="34" t="s">
        <v>117</v>
      </c>
      <c r="C20" s="32">
        <f t="shared" si="1"/>
        <v>30</v>
      </c>
      <c r="D20" s="32">
        <f t="shared" si="2"/>
        <v>0</v>
      </c>
      <c r="E20" s="32"/>
      <c r="F20" s="32"/>
      <c r="G20" s="32">
        <f t="shared" si="3"/>
        <v>30</v>
      </c>
      <c r="H20" s="32">
        <v>30</v>
      </c>
      <c r="I20" s="32"/>
    </row>
    <row r="21" customHeight="1" spans="1:9">
      <c r="A21" s="30" t="s">
        <v>8</v>
      </c>
      <c r="B21" s="30"/>
      <c r="C21" s="32">
        <f>SUM(C6:C20)</f>
        <v>4575.39</v>
      </c>
      <c r="D21" s="32">
        <f t="shared" ref="D21:F21" si="4">SUM(D6:D19)</f>
        <v>433.01</v>
      </c>
      <c r="E21" s="32">
        <f t="shared" si="4"/>
        <v>382.26</v>
      </c>
      <c r="F21" s="32">
        <f t="shared" si="4"/>
        <v>50.75</v>
      </c>
      <c r="G21" s="32">
        <f t="shared" si="3"/>
        <v>4112.38</v>
      </c>
      <c r="H21" s="32">
        <f>SUM(H6:H19)</f>
        <v>3832.88</v>
      </c>
      <c r="I21" s="32">
        <f>SUM(I6:I19)</f>
        <v>279.5</v>
      </c>
    </row>
    <row r="22" ht="32.25" customHeight="1" spans="1:9">
      <c r="A22" s="35"/>
      <c r="B22" s="35"/>
      <c r="C22" s="35"/>
      <c r="D22" s="35"/>
      <c r="E22" s="35"/>
      <c r="F22" s="35"/>
      <c r="G22" s="35"/>
      <c r="H22" s="35"/>
      <c r="I22" s="35"/>
    </row>
    <row r="23" ht="30.75" customHeight="1" spans="1:9">
      <c r="A23" s="36"/>
      <c r="B23" s="36"/>
      <c r="C23" s="36"/>
      <c r="D23" s="36"/>
      <c r="E23" s="36"/>
      <c r="F23" s="36"/>
      <c r="G23" s="36"/>
      <c r="H23" s="36"/>
      <c r="I23" s="36"/>
    </row>
    <row r="24" customHeight="1" spans="7:7">
      <c r="G24" t="s">
        <v>147</v>
      </c>
    </row>
  </sheetData>
  <mergeCells count="9">
    <mergeCell ref="A2:I2"/>
    <mergeCell ref="A3:B3"/>
    <mergeCell ref="A4:B4"/>
    <mergeCell ref="D4:F4"/>
    <mergeCell ref="G4:I4"/>
    <mergeCell ref="A21:B21"/>
    <mergeCell ref="A22:I22"/>
    <mergeCell ref="A23:I23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lenovo-wc</cp:lastModifiedBy>
  <dcterms:created xsi:type="dcterms:W3CDTF">2017-01-10T03:02:00Z</dcterms:created>
  <cp:lastPrinted>2018-02-05T07:46:00Z</cp:lastPrinted>
  <dcterms:modified xsi:type="dcterms:W3CDTF">2020-08-21T00:57:10Z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