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20" tabRatio="931" firstSheet="2" activeTab="9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6" r:id="rId6"/>
    <sheet name="部门收支总表" sheetId="7" r:id="rId7"/>
    <sheet name="部门收入总表" sheetId="8" r:id="rId8"/>
    <sheet name="部门支出总表" sheetId="9" r:id="rId9"/>
    <sheet name="项目支出绩效信息表 " sheetId="10" r:id="rId10"/>
  </sheets>
  <definedNames>
    <definedName name="_xlnm.Print_Area" localSheetId="6">部门收支总表!$1:34</definedName>
    <definedName name="_xlnm.Print_Area" localSheetId="8">部门支出总表!$A$1:I16</definedName>
    <definedName name="_xlnm.Print_Area" localSheetId="9">'项目支出绩效信息表 '!$A$1:K25</definedName>
    <definedName name="_xlnm.Print_Titles" localSheetId="9">'项目支出绩效信息表 '!$1:5</definedName>
  </definedNames>
  <calcPr calcId="144525" concurrentCalc="0"/>
  <extLst/>
</workbook>
</file>

<file path=xl/sharedStrings.xml><?xml version="1.0" encoding="utf-8"?>
<sst xmlns="http://schemas.openxmlformats.org/spreadsheetml/2006/main" count="207">
  <si>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</si>
  <si>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</si>
  <si>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</si>
  <si>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</si>
  <si>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</si>
  <si>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</si>
  <si>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</si>
  <si>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</si>
  <si>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</si>
  <si>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</si>
  <si>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</si>
  <si>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</si>
  <si>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</si>
  <si>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</si>
  <si>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</si>
  <si>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</si>
  <si>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</si>
  <si>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</si>
  <si>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</si>
  <si>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</si>
  <si>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</si>
  <si>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</si>
  <si>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</si>
  <si>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</si>
  <si>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</si>
  <si>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</si>
  <si>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</si>
  <si>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</si>
  <si>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</si>
  <si>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</si>
  <si>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</si>
  <si>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</si>
  <si>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</si>
  <si>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</si>
  <si>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</si>
  <si>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</si>
  <si>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</si>
  <si>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</si>
  <si>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</si>
  <si>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</si>
  <si>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</si>
  <si>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</si>
  <si>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</si>
  <si>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</si>
  <si>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</si>
  <si>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</si>
  <si>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</si>
  <si>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</si>
  <si>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</si>
  <si>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</si>
  <si>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</si>
  <si>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</si>
  <si>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</si>
  <si>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行政运行</t>
  </si>
  <si>
    <t>事业运行</t>
  </si>
  <si>
    <t>其他群众团体事务支出</t>
  </si>
  <si>
    <t>行政单位离退休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</si>
  <si>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</si>
  <si>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</si>
  <si>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</si>
  <si>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</si>
  <si>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</si>
  <si>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住房公积金</t>
  </si>
  <si>
    <t>附件1-3</t>
  </si>
  <si>
    <t>一般公共预算基本支出表</t>
  </si>
  <si>
    <t>部门：儋州市总工会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</si>
  <si>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</si>
  <si>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</si>
  <si>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</si>
  <si>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</si>
  <si>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</si>
  <si>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</si>
  <si>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</si>
  <si>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</si>
  <si>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</si>
  <si>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</si>
  <si>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</si>
  <si>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</si>
  <si>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</si>
  <si>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</si>
  <si>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通讯补助费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</si>
  <si>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</si>
  <si>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</si>
  <si>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</si>
  <si>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</si>
  <si>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</si>
  <si>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</si>
  <si>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离休费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</si>
  <si>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</si>
  <si>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</si>
  <si>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</si>
  <si>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</si>
  <si>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</si>
  <si>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</si>
  <si>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</si>
  <si>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</si>
  <si>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</si>
  <si>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</si>
  <si>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</si>
  <si>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</si>
  <si>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</si>
  <si>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</si>
  <si>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</si>
  <si>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</si>
  <si>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</si>
  <si>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</si>
  <si>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</si>
  <si>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</si>
  <si>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</si>
  <si>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</si>
  <si>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</si>
  <si>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</si>
  <si>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</si>
  <si>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</si>
  <si>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</si>
  <si>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</si>
  <si>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</si>
  <si>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</si>
  <si>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</si>
  <si>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</si>
  <si>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</si>
  <si>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</si>
  <si>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儋州市总工会</t>
  </si>
  <si>
    <t>附件1-9</t>
  </si>
  <si>
    <t>部门支出总表</t>
  </si>
  <si>
    <t>本级</t>
  </si>
  <si>
    <t>下级</t>
  </si>
  <si>
    <t>归口管理的行政单位离退休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</si>
  <si>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</si>
  <si>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</si>
  <si>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</si>
  <si>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</si>
  <si>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</si>
  <si>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</si>
  <si>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</si>
  <si>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</si>
  <si>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</si>
  <si>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</si>
  <si>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</si>
  <si>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</si>
  <si>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</si>
  <si>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</si>
  <si>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</si>
  <si>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</si>
  <si>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</si>
  <si>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</si>
  <si>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</si>
  <si>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</si>
  <si>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</si>
  <si>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</si>
  <si>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207001-儋州市总工会本级</t>
  </si>
  <si>
    <t>综合工作经费（市总工会本级）</t>
  </si>
  <si>
    <t>500000</t>
  </si>
  <si>
    <t>确保单位综合业务开展，确保单位行政运行</t>
  </si>
  <si>
    <t>产出指标</t>
  </si>
  <si>
    <t>质量指标</t>
  </si>
  <si>
    <t>保障单位运转及其他工作</t>
  </si>
  <si>
    <t>≥</t>
  </si>
  <si>
    <t>%</t>
  </si>
  <si>
    <t>正向指标</t>
  </si>
  <si>
    <t>数量指标</t>
  </si>
  <si>
    <t>根据工作需要完成各项工
作</t>
  </si>
  <si>
    <t>时效指标</t>
  </si>
  <si>
    <t>及时开展各项业务工作</t>
  </si>
  <si>
    <t>成本指标</t>
  </si>
  <si>
    <t>节约日常工作的开支</t>
  </si>
  <si>
    <t>效益指标</t>
  </si>
  <si>
    <t>可持续影响指标</t>
  </si>
  <si>
    <t>保障单位运转及其他工作的开展</t>
  </si>
  <si>
    <t>满意度指标</t>
  </si>
  <si>
    <t>服务对象满意度指标</t>
  </si>
  <si>
    <t>确保单位各部门运转及其他工作提高单位员工满意度</t>
  </si>
  <si>
    <t>80</t>
  </si>
  <si>
    <t>10</t>
  </si>
  <si>
    <t>T203062.207-组宣工作经费</t>
  </si>
  <si>
    <t>650000</t>
  </si>
  <si>
    <t>指导基层工会组建，宣传党、国家和工会政策，开展文体活动，提高职工满意度</t>
  </si>
  <si>
    <t>高质量完成各项活动</t>
  </si>
  <si>
    <t>按预算完成各项工作</t>
  </si>
  <si>
    <t>开展基层工会组建，宣传党、国家和工会政策，开展文体活动</t>
  </si>
  <si>
    <t xml:space="preserve">及时开展组织宣传文体活动
</t>
  </si>
  <si>
    <t>社会效益指标</t>
  </si>
  <si>
    <t>引导职工跟党走，提高职工归属感</t>
  </si>
  <si>
    <t>提高服务对象满意度</t>
  </si>
  <si>
    <t>T203064.207-经济技术经费</t>
  </si>
  <si>
    <t>100000</t>
  </si>
  <si>
    <t>劳模管理、劳动竞赛、禁毒普法宣传和厂务公开工资集体协商等</t>
  </si>
  <si>
    <t>保障各劳模管理、劳动竞赛、禁毒普法宣传和厂务公开工资集体协商等顺利实施</t>
  </si>
  <si>
    <t>保障劳模管理、劳动竞赛、禁毒普法宣传和厂务公开工资集体协商等</t>
  </si>
  <si>
    <t>及时开展劳模管理、劳动竞赛、禁毒普法宣传和厂务公开工资集体协商等</t>
  </si>
  <si>
    <t>提高职工劳动技能、维护职工利益，管理好劳动模范</t>
  </si>
  <si>
    <t>提高广大职工、劳模满意度</t>
  </si>
  <si>
    <t>T205500.207-农民工欠薪周转金</t>
  </si>
  <si>
    <t>用于农民工欠薪应急周转</t>
  </si>
  <si>
    <t>保障周转金的收回</t>
  </si>
  <si>
    <t>及时发放农民工资</t>
  </si>
  <si>
    <t>采取措施保障农民工工资应急周转发放</t>
  </si>
  <si>
    <t>全市农民工工资应急周转发放</t>
  </si>
  <si>
    <t>保障了全市欠薪农民工工资领取</t>
  </si>
  <si>
    <t>提高我市欠薪农民工对政府的满意</t>
  </si>
  <si>
    <t>综合工作经费（职工服务中心）</t>
  </si>
  <si>
    <t>207002-儋州市职工服务中心</t>
  </si>
  <si>
    <t>50000</t>
  </si>
  <si>
    <t>确保单位综合业务开展确保单位运行</t>
  </si>
  <si>
    <t>根据工作需要完成各项工作</t>
  </si>
  <si>
    <t>各项开综合工作开展</t>
  </si>
  <si>
    <t>保障单位运转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</si>
</sst>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 "/>
  </numFmts>
  <fonts count="31">
    <font>
      <sz val="11"/>
      <color indexed="8"/>
      <name val="宋体"/>
      <charset val="134"/>
    </font>
    <font>
      <sz val="12"/>
      <name val="宋体"/>
      <charset val="0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indexed="63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" borderId="11" applyNumberFormat="0" applyAlignment="0" applyProtection="0">
      <alignment vertical="center"/>
    </xf>
    <xf numFmtId="0" fontId="16" fillId="2" borderId="12" applyNumberFormat="0" applyAlignment="0" applyProtection="0">
      <alignment vertical="center"/>
    </xf>
    <xf numFmtId="0" fontId="28" fillId="17" borderId="1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49" fontId="0" fillId="0" borderId="1" xfId="0" applyNumberFormat="1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left" vertical="top" wrapText="1" shrinkToFit="1"/>
    </xf>
    <xf numFmtId="4" fontId="0" fillId="0" borderId="1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2" fillId="0" borderId="0" xfId="0" applyNumberFormat="1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9" fillId="0" borderId="1" xfId="0" applyNumberFormat="1" applyFont="1" applyBorder="1">
      <alignment vertical="center"/>
    </xf>
    <xf numFmtId="0" fontId="0" fillId="0" borderId="8" xfId="0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2" borderId="1" xfId="49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11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>
      <alignment vertical="center"/>
    </xf>
    <xf numFmtId="176" fontId="0" fillId="0" borderId="10" xfId="0" applyNumberFormat="1" applyFont="1" applyFill="1" applyBorder="1">
      <alignment vertical="center"/>
    </xf>
    <xf numFmtId="176" fontId="9" fillId="0" borderId="10" xfId="0" applyNumberFormat="1" applyFont="1" applyFill="1" applyBorder="1">
      <alignment vertical="center"/>
    </xf>
    <xf numFmtId="0" fontId="0" fillId="0" borderId="1" xfId="0" applyFont="1" applyBorder="1">
      <alignment vertical="center"/>
    </xf>
    <xf numFmtId="4" fontId="6" fillId="2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G42" sqref="G42"/>
    </sheetView>
  </sheetViews>
  <sheetFormatPr defaultColWidth="9" defaultRowHeight="24.95" customHeight="1" outlineLevelCol="5"/>
  <cols>
    <col min="1" max="1" width="28.125" customWidth="1"/>
    <col min="2" max="2" width="17.12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28" t="s">
        <v>1</v>
      </c>
      <c r="B2" s="28"/>
      <c r="C2" s="28"/>
      <c r="D2" s="28"/>
      <c r="E2" s="28"/>
      <c r="F2" s="28"/>
    </row>
    <row r="3" ht="26.25" customHeight="1" spans="1:6">
      <c r="A3" s="29" t="s">
        <v>2</v>
      </c>
      <c r="B3" s="28"/>
      <c r="C3" s="28"/>
      <c r="D3" s="28"/>
      <c r="E3" s="28"/>
      <c r="F3" s="77" t="s">
        <v>3</v>
      </c>
    </row>
    <row r="4" customHeight="1" spans="1:6">
      <c r="A4" s="34" t="s">
        <v>4</v>
      </c>
      <c r="B4" s="34"/>
      <c r="C4" s="34" t="s">
        <v>5</v>
      </c>
      <c r="D4" s="34"/>
      <c r="E4" s="34"/>
      <c r="F4" s="34"/>
    </row>
    <row r="5" customHeight="1" spans="1:6">
      <c r="A5" s="34" t="s">
        <v>6</v>
      </c>
      <c r="B5" s="34" t="s">
        <v>7</v>
      </c>
      <c r="C5" s="34" t="s">
        <v>6</v>
      </c>
      <c r="D5" s="34" t="s">
        <v>8</v>
      </c>
      <c r="E5" s="34" t="s">
        <v>9</v>
      </c>
      <c r="F5" s="34" t="s">
        <v>10</v>
      </c>
    </row>
    <row r="6" customHeight="1" spans="1:6">
      <c r="A6" s="50" t="s">
        <v>11</v>
      </c>
      <c r="B6" s="36">
        <v>8927645.3</v>
      </c>
      <c r="C6" s="50" t="s">
        <v>12</v>
      </c>
      <c r="D6" s="36">
        <v>8927645.3</v>
      </c>
      <c r="E6" s="36"/>
      <c r="F6" s="36"/>
    </row>
    <row r="7" customHeight="1" spans="1:6">
      <c r="A7" s="50" t="s">
        <v>13</v>
      </c>
      <c r="B7" s="36">
        <v>8927645.3</v>
      </c>
      <c r="C7" s="55" t="s">
        <v>14</v>
      </c>
      <c r="D7" s="36">
        <v>8184448.8</v>
      </c>
      <c r="E7" s="36">
        <v>8184448.8</v>
      </c>
      <c r="F7" s="36"/>
    </row>
    <row r="8" customHeight="1" spans="1:6">
      <c r="A8" s="50" t="s">
        <v>15</v>
      </c>
      <c r="B8" s="36"/>
      <c r="C8" s="55" t="s">
        <v>16</v>
      </c>
      <c r="D8" s="36">
        <f t="shared" ref="D7:D18" si="0">E8+F8</f>
        <v>0</v>
      </c>
      <c r="E8" s="36"/>
      <c r="F8" s="36"/>
    </row>
    <row r="9" customHeight="1" spans="1:6">
      <c r="A9" s="50"/>
      <c r="B9" s="36"/>
      <c r="C9" s="55" t="s">
        <v>17</v>
      </c>
      <c r="D9" s="36">
        <f>E9+F9</f>
        <v>0</v>
      </c>
      <c r="E9" s="36"/>
      <c r="F9" s="36"/>
    </row>
    <row r="10" customHeight="1" spans="1:6">
      <c r="A10" s="50"/>
      <c r="B10" s="36"/>
      <c r="C10" s="55" t="s">
        <v>18</v>
      </c>
      <c r="D10" s="36">
        <f>E10+F10</f>
        <v>0</v>
      </c>
      <c r="E10" s="36"/>
      <c r="F10" s="36"/>
    </row>
    <row r="11" customHeight="1" spans="1:6">
      <c r="A11" s="50"/>
      <c r="B11" s="36"/>
      <c r="C11" s="55" t="s">
        <v>19</v>
      </c>
      <c r="D11" s="36">
        <f>E11+F11</f>
        <v>0</v>
      </c>
      <c r="E11" s="36"/>
      <c r="F11" s="36"/>
    </row>
    <row r="12" customHeight="1" spans="1:6">
      <c r="A12" s="50"/>
      <c r="B12" s="36"/>
      <c r="C12" s="55" t="s">
        <v>20</v>
      </c>
      <c r="D12" s="36">
        <f>E12+F12</f>
        <v>0</v>
      </c>
      <c r="E12" s="36"/>
      <c r="F12" s="36"/>
    </row>
    <row r="13" customHeight="1" spans="1:6">
      <c r="A13" s="50"/>
      <c r="B13" s="36"/>
      <c r="C13" s="55" t="s">
        <v>21</v>
      </c>
      <c r="D13" s="36">
        <f>E13+F13</f>
        <v>0</v>
      </c>
      <c r="E13" s="36"/>
      <c r="F13" s="36"/>
    </row>
    <row r="14" customHeight="1" spans="1:6">
      <c r="A14" s="50"/>
      <c r="B14" s="36"/>
      <c r="C14" s="55" t="s">
        <v>22</v>
      </c>
      <c r="D14" s="36">
        <f>E14+F14</f>
        <v>419864.8</v>
      </c>
      <c r="E14" s="36">
        <v>419864.8</v>
      </c>
      <c r="F14" s="36"/>
    </row>
    <row r="15" customHeight="1" spans="1:6">
      <c r="A15" s="50"/>
      <c r="B15" s="36"/>
      <c r="C15" s="55" t="s">
        <v>23</v>
      </c>
      <c r="D15" s="36">
        <f>E15+F15</f>
        <v>0</v>
      </c>
      <c r="E15" s="36"/>
      <c r="F15" s="36"/>
    </row>
    <row r="16" customHeight="1" spans="1:6">
      <c r="A16" s="50"/>
      <c r="B16" s="36"/>
      <c r="C16" s="55" t="s">
        <v>24</v>
      </c>
      <c r="D16" s="36">
        <f>E16+F16</f>
        <v>192336.9</v>
      </c>
      <c r="E16" s="36">
        <v>192336.9</v>
      </c>
      <c r="F16" s="36"/>
    </row>
    <row r="17" customHeight="1" spans="1:6">
      <c r="A17" s="50"/>
      <c r="B17" s="36"/>
      <c r="C17" s="55" t="s">
        <v>25</v>
      </c>
      <c r="D17" s="36">
        <f>E17+F17</f>
        <v>0</v>
      </c>
      <c r="E17" s="36"/>
      <c r="F17" s="36"/>
    </row>
    <row r="18" customHeight="1" spans="1:6">
      <c r="A18" s="50"/>
      <c r="B18" s="36"/>
      <c r="C18" s="55" t="s">
        <v>26</v>
      </c>
      <c r="D18" s="36">
        <f>E18+F18</f>
        <v>0</v>
      </c>
      <c r="E18" s="36"/>
      <c r="F18" s="36"/>
    </row>
    <row r="19" customHeight="1" spans="1:6">
      <c r="A19" s="50"/>
      <c r="B19" s="36"/>
      <c r="C19" s="55" t="s">
        <v>27</v>
      </c>
      <c r="D19" s="36">
        <f t="shared" ref="D19:D33" si="1">E19+F19</f>
        <v>0</v>
      </c>
      <c r="E19" s="36"/>
      <c r="F19" s="36"/>
    </row>
    <row r="20" customHeight="1" spans="1:6">
      <c r="A20" s="50"/>
      <c r="B20" s="36"/>
      <c r="C20" s="55" t="s">
        <v>28</v>
      </c>
      <c r="D20" s="36">
        <f>E20+F20</f>
        <v>0</v>
      </c>
      <c r="E20" s="36"/>
      <c r="F20" s="36"/>
    </row>
    <row r="21" customHeight="1" spans="1:6">
      <c r="A21" s="50"/>
      <c r="B21" s="36"/>
      <c r="C21" s="55" t="s">
        <v>29</v>
      </c>
      <c r="D21" s="36">
        <f>E21+F21</f>
        <v>0</v>
      </c>
      <c r="E21" s="36"/>
      <c r="F21" s="36"/>
    </row>
    <row r="22" customHeight="1" spans="1:6">
      <c r="A22" s="50"/>
      <c r="B22" s="36"/>
      <c r="C22" s="55" t="s">
        <v>30</v>
      </c>
      <c r="D22" s="36">
        <f>E22+F22</f>
        <v>0</v>
      </c>
      <c r="E22" s="36"/>
      <c r="F22" s="36"/>
    </row>
    <row r="23" customHeight="1" spans="1:6">
      <c r="A23" s="50"/>
      <c r="B23" s="36"/>
      <c r="C23" s="55" t="s">
        <v>31</v>
      </c>
      <c r="D23" s="36">
        <f>E23+F23</f>
        <v>0</v>
      </c>
      <c r="E23" s="36"/>
      <c r="F23" s="36"/>
    </row>
    <row r="24" customHeight="1" spans="1:6">
      <c r="A24" s="50"/>
      <c r="B24" s="36"/>
      <c r="C24" s="55" t="s">
        <v>32</v>
      </c>
      <c r="D24" s="36">
        <f>E24+F24</f>
        <v>0</v>
      </c>
      <c r="E24" s="36"/>
      <c r="F24" s="36"/>
    </row>
    <row r="25" customHeight="1" spans="1:6">
      <c r="A25" s="50"/>
      <c r="B25" s="36"/>
      <c r="C25" s="55" t="s">
        <v>33</v>
      </c>
      <c r="D25" s="36">
        <f>E25+F25</f>
        <v>0</v>
      </c>
      <c r="E25" s="36"/>
      <c r="F25" s="36"/>
    </row>
    <row r="26" customHeight="1" spans="1:6">
      <c r="A26" s="50"/>
      <c r="B26" s="36"/>
      <c r="C26" s="55" t="s">
        <v>34</v>
      </c>
      <c r="D26" s="36">
        <f>E26+F26</f>
        <v>130994.8</v>
      </c>
      <c r="E26" s="36">
        <v>130994.8</v>
      </c>
      <c r="F26" s="36"/>
    </row>
    <row r="27" customHeight="1" spans="1:6">
      <c r="A27" s="50"/>
      <c r="B27" s="36"/>
      <c r="C27" s="55" t="s">
        <v>35</v>
      </c>
      <c r="D27" s="36">
        <f>E27+F27</f>
        <v>0</v>
      </c>
      <c r="E27" s="36"/>
      <c r="F27" s="36"/>
    </row>
    <row r="28" customHeight="1" spans="1:6">
      <c r="A28" s="50"/>
      <c r="B28" s="36"/>
      <c r="C28" s="55" t="s">
        <v>36</v>
      </c>
      <c r="D28" s="36">
        <f>E28+F28</f>
        <v>0</v>
      </c>
      <c r="E28" s="36"/>
      <c r="F28" s="36"/>
    </row>
    <row r="29" customHeight="1" spans="1:6">
      <c r="A29" s="50"/>
      <c r="B29" s="36"/>
      <c r="C29" s="55" t="s">
        <v>37</v>
      </c>
      <c r="D29" s="36">
        <f>E29+F29</f>
        <v>0</v>
      </c>
      <c r="E29" s="36"/>
      <c r="F29" s="36"/>
    </row>
    <row r="30" customHeight="1" spans="1:6">
      <c r="A30" s="50"/>
      <c r="B30" s="36"/>
      <c r="C30" s="55" t="s">
        <v>38</v>
      </c>
      <c r="D30" s="36">
        <f>E30+F30</f>
        <v>0</v>
      </c>
      <c r="E30" s="36"/>
      <c r="F30" s="36"/>
    </row>
    <row r="31" customHeight="1" spans="1:6">
      <c r="A31" s="50"/>
      <c r="B31" s="36"/>
      <c r="C31" s="55" t="s">
        <v>39</v>
      </c>
      <c r="D31" s="36">
        <f>E31+F31</f>
        <v>0</v>
      </c>
      <c r="E31" s="36"/>
      <c r="F31" s="36"/>
    </row>
    <row r="32" customHeight="1" spans="1:6">
      <c r="A32" s="50"/>
      <c r="B32" s="36"/>
      <c r="C32" s="55" t="s">
        <v>40</v>
      </c>
      <c r="D32" s="36">
        <f>E32+F32</f>
        <v>0</v>
      </c>
      <c r="E32" s="36"/>
      <c r="F32" s="36"/>
    </row>
    <row r="33" ht="39" customHeight="1" spans="1:6">
      <c r="A33" s="50"/>
      <c r="B33" s="36"/>
      <c r="C33" s="55" t="s">
        <v>41</v>
      </c>
      <c r="D33" s="36">
        <f>E33+F33</f>
        <v>0</v>
      </c>
      <c r="E33" s="36"/>
      <c r="F33" s="36"/>
    </row>
    <row r="34" ht="53.1" customHeight="1" spans="1:6">
      <c r="A34" s="50" t="s">
        <v>42</v>
      </c>
      <c r="B34" s="36">
        <f>B7+B8</f>
        <v>8927645.3</v>
      </c>
      <c r="C34" s="55" t="s">
        <v>43</v>
      </c>
      <c r="D34" s="36">
        <f>SUM(D7:D33)</f>
        <v>8927645.3</v>
      </c>
      <c r="E34" s="36">
        <f>SUM(E6:E33)</f>
        <v>8927645.3</v>
      </c>
      <c r="F34" s="36">
        <f>SUM(F6:F33)</f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workbookViewId="0">
      <selection activeCell="E8" sqref="E8"/>
    </sheetView>
  </sheetViews>
  <sheetFormatPr defaultColWidth="15.625" defaultRowHeight="24.95" customHeight="1" outlineLevelCol="4"/>
  <cols>
    <col min="1" max="1" width="15.625" style="62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28" t="s">
        <v>45</v>
      </c>
      <c r="B2" s="28"/>
      <c r="C2" s="28"/>
      <c r="D2" s="28"/>
      <c r="E2" s="28"/>
    </row>
    <row r="3" customHeight="1" spans="1:5">
      <c r="A3" s="29" t="s">
        <v>2</v>
      </c>
      <c r="B3" s="28"/>
      <c r="C3" s="28"/>
      <c r="D3" s="28"/>
      <c r="E3" s="42" t="s">
        <v>3</v>
      </c>
    </row>
    <row r="4" customHeight="1" spans="1:5">
      <c r="A4" s="34" t="s">
        <v>46</v>
      </c>
      <c r="B4" s="34"/>
      <c r="C4" s="34" t="s">
        <v>47</v>
      </c>
      <c r="D4" s="34"/>
      <c r="E4" s="34"/>
    </row>
    <row r="5" s="41" customFormat="1" customHeight="1" spans="1:5">
      <c r="A5" s="34" t="s">
        <v>48</v>
      </c>
      <c r="B5" s="34" t="s">
        <v>49</v>
      </c>
      <c r="C5" s="34" t="s">
        <v>50</v>
      </c>
      <c r="D5" s="34" t="s">
        <v>51</v>
      </c>
      <c r="E5" s="34" t="s">
        <v>52</v>
      </c>
    </row>
    <row r="6" customHeight="1" spans="1:5">
      <c r="A6" s="75">
        <v>2012901</v>
      </c>
      <c r="B6" s="35" t="s">
        <v>53</v>
      </c>
      <c r="C6" s="36">
        <f>D6+E6</f>
        <v>1056258.5</v>
      </c>
      <c r="D6" s="76">
        <v>1056258.5</v>
      </c>
      <c r="E6" s="36"/>
    </row>
    <row r="7" customHeight="1" spans="1:5">
      <c r="A7" s="75">
        <v>2012950</v>
      </c>
      <c r="B7" s="35" t="s">
        <v>54</v>
      </c>
      <c r="C7" s="36">
        <f t="shared" ref="C7:C15" si="0">D7+E7</f>
        <v>828190.3</v>
      </c>
      <c r="D7" s="75">
        <v>828190.3</v>
      </c>
      <c r="E7" s="36"/>
    </row>
    <row r="8" customHeight="1" spans="1:5">
      <c r="A8" s="75">
        <v>2012999</v>
      </c>
      <c r="B8" s="35" t="s">
        <v>55</v>
      </c>
      <c r="C8" s="36">
        <f>D8+E8</f>
        <v>6300000</v>
      </c>
      <c r="E8" s="76">
        <v>6300000</v>
      </c>
    </row>
    <row r="9" customHeight="1" spans="1:5">
      <c r="A9" s="75">
        <v>2080501</v>
      </c>
      <c r="B9" s="35" t="s">
        <v>56</v>
      </c>
      <c r="C9" s="36">
        <f>D9+E9</f>
        <v>251157</v>
      </c>
      <c r="D9" s="76">
        <v>251157</v>
      </c>
      <c r="E9" s="36"/>
    </row>
    <row r="10" customHeight="1" spans="1:5">
      <c r="A10" s="75">
        <v>2080505</v>
      </c>
      <c r="B10" s="35" t="s">
        <v>57</v>
      </c>
      <c r="C10" s="36">
        <f>D10+E10</f>
        <v>156563.8</v>
      </c>
      <c r="D10" s="75">
        <v>156563.8</v>
      </c>
      <c r="E10" s="36"/>
    </row>
    <row r="11" customHeight="1" spans="1:5">
      <c r="A11" s="75">
        <v>2080899</v>
      </c>
      <c r="B11" s="35" t="s">
        <v>58</v>
      </c>
      <c r="C11" s="36">
        <f>D11+E11</f>
        <v>12144</v>
      </c>
      <c r="D11" s="76">
        <v>12144</v>
      </c>
      <c r="E11" s="36"/>
    </row>
    <row r="12" customHeight="1" spans="1:5">
      <c r="A12" s="75">
        <v>2101101</v>
      </c>
      <c r="B12" s="35" t="s">
        <v>59</v>
      </c>
      <c r="C12" s="36">
        <f>D12+E12</f>
        <v>66955.5</v>
      </c>
      <c r="D12" s="76">
        <v>66955.5</v>
      </c>
      <c r="E12" s="36"/>
    </row>
    <row r="13" customHeight="1" spans="1:5">
      <c r="A13" s="75">
        <v>2101102</v>
      </c>
      <c r="B13" s="35" t="s">
        <v>60</v>
      </c>
      <c r="C13" s="36">
        <f>D13+E13</f>
        <v>16219</v>
      </c>
      <c r="D13" s="76">
        <v>16219</v>
      </c>
      <c r="E13" s="36"/>
    </row>
    <row r="14" customHeight="1" spans="1:5">
      <c r="A14" s="75">
        <v>2101103</v>
      </c>
      <c r="B14" s="35" t="s">
        <v>61</v>
      </c>
      <c r="C14" s="36">
        <f>D14+E14</f>
        <v>109162.4</v>
      </c>
      <c r="D14" s="76">
        <v>109162.4</v>
      </c>
      <c r="E14" s="36"/>
    </row>
    <row r="15" customHeight="1" spans="1:5">
      <c r="A15" s="75">
        <v>2210201</v>
      </c>
      <c r="B15" s="35" t="s">
        <v>62</v>
      </c>
      <c r="C15" s="36">
        <f>D15+E15</f>
        <v>130994.8</v>
      </c>
      <c r="D15" s="75">
        <v>130994.8</v>
      </c>
      <c r="E15" s="36"/>
    </row>
    <row r="16" customHeight="1" spans="1:5">
      <c r="A16" s="34" t="s">
        <v>8</v>
      </c>
      <c r="B16" s="34"/>
      <c r="C16" s="36">
        <f>SUM(C6:C15)</f>
        <v>8927645.3</v>
      </c>
      <c r="D16" s="36">
        <f>SUM(D6:D15)</f>
        <v>2627645.3</v>
      </c>
      <c r="E16" s="36">
        <f>SUM(E6:E15)</f>
        <v>6300000</v>
      </c>
    </row>
  </sheetData>
  <mergeCells count="4">
    <mergeCell ref="A2:E2"/>
    <mergeCell ref="A4:B4"/>
    <mergeCell ref="C4:E4"/>
    <mergeCell ref="A16:B1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"/>
  <sheetViews>
    <sheetView topLeftCell="A5" workbookViewId="0">
      <selection activeCell="E15" sqref="E15"/>
    </sheetView>
  </sheetViews>
  <sheetFormatPr defaultColWidth="15.625" defaultRowHeight="24.95" customHeight="1" outlineLevelCol="6"/>
  <cols>
    <col min="1" max="1" width="12.8166666666667" style="62" customWidth="1"/>
    <col min="2" max="2" width="30.75" customWidth="1"/>
    <col min="3" max="4" width="16"/>
  </cols>
  <sheetData>
    <row r="1" customHeight="1" spans="1:1">
      <c r="A1" t="s">
        <v>63</v>
      </c>
    </row>
    <row r="2" customHeight="1" spans="1:5">
      <c r="A2" s="28" t="s">
        <v>64</v>
      </c>
      <c r="B2" s="28"/>
      <c r="C2" s="28"/>
      <c r="D2" s="28"/>
      <c r="E2" s="28"/>
    </row>
    <row r="3" customHeight="1" spans="1:5">
      <c r="A3" s="29" t="s">
        <v>65</v>
      </c>
      <c r="E3" s="42" t="s">
        <v>3</v>
      </c>
    </row>
    <row r="4" customHeight="1" spans="1:5">
      <c r="A4" s="66" t="s">
        <v>66</v>
      </c>
      <c r="B4" s="66"/>
      <c r="C4" s="66" t="s">
        <v>67</v>
      </c>
      <c r="D4" s="66"/>
      <c r="E4" s="66"/>
    </row>
    <row r="5" s="41" customFormat="1" customHeight="1" spans="1:5">
      <c r="A5" s="67" t="s">
        <v>48</v>
      </c>
      <c r="B5" s="67" t="s">
        <v>49</v>
      </c>
      <c r="C5" s="67" t="s">
        <v>8</v>
      </c>
      <c r="D5" s="67" t="s">
        <v>68</v>
      </c>
      <c r="E5" s="67" t="s">
        <v>69</v>
      </c>
    </row>
    <row r="6" customHeight="1" spans="1:5">
      <c r="A6" s="68">
        <v>30101</v>
      </c>
      <c r="B6" s="69" t="s">
        <v>70</v>
      </c>
      <c r="C6" s="70">
        <v>449640</v>
      </c>
      <c r="D6" s="70">
        <v>449640</v>
      </c>
      <c r="E6" s="70"/>
    </row>
    <row r="7" customHeight="1" spans="1:5">
      <c r="A7" s="68">
        <v>30102</v>
      </c>
      <c r="B7" s="69" t="s">
        <v>71</v>
      </c>
      <c r="C7" s="70">
        <v>484620</v>
      </c>
      <c r="D7" s="70">
        <v>484620</v>
      </c>
      <c r="E7" s="70"/>
    </row>
    <row r="8" customHeight="1" spans="1:5">
      <c r="A8" s="68">
        <v>30103</v>
      </c>
      <c r="B8" s="69" t="s">
        <v>72</v>
      </c>
      <c r="C8" s="70">
        <v>37784</v>
      </c>
      <c r="D8" s="70">
        <v>37784</v>
      </c>
      <c r="E8" s="70"/>
    </row>
    <row r="9" customHeight="1" spans="1:5">
      <c r="A9" s="68">
        <v>30107</v>
      </c>
      <c r="B9" s="69" t="s">
        <v>73</v>
      </c>
      <c r="C9" s="70">
        <v>80820</v>
      </c>
      <c r="D9" s="70">
        <v>80820</v>
      </c>
      <c r="E9" s="70"/>
    </row>
    <row r="10" customHeight="1" spans="1:5">
      <c r="A10" s="68">
        <v>30108</v>
      </c>
      <c r="B10" s="69" t="s">
        <v>74</v>
      </c>
      <c r="C10" s="70">
        <v>156563.8</v>
      </c>
      <c r="D10" s="70">
        <v>156563.8</v>
      </c>
      <c r="E10" s="70"/>
    </row>
    <row r="11" customHeight="1" spans="1:5">
      <c r="A11" s="68">
        <v>30110</v>
      </c>
      <c r="B11" s="69" t="s">
        <v>75</v>
      </c>
      <c r="C11" s="70">
        <v>83174.54</v>
      </c>
      <c r="D11" s="70">
        <v>83174.5</v>
      </c>
      <c r="E11" s="70"/>
    </row>
    <row r="12" customHeight="1" spans="1:5">
      <c r="A12" s="68">
        <v>30111</v>
      </c>
      <c r="B12" s="69" t="s">
        <v>76</v>
      </c>
      <c r="C12" s="70">
        <v>109162.4</v>
      </c>
      <c r="D12" s="70">
        <v>109162.4</v>
      </c>
      <c r="E12" s="70"/>
    </row>
    <row r="13" customHeight="1" spans="1:5">
      <c r="A13" s="68">
        <v>30112</v>
      </c>
      <c r="B13" s="69" t="s">
        <v>77</v>
      </c>
      <c r="C13" s="70">
        <v>5871.2</v>
      </c>
      <c r="D13" s="70">
        <v>5871.2</v>
      </c>
      <c r="E13" s="70"/>
    </row>
    <row r="14" customHeight="1" spans="1:5">
      <c r="A14" s="71">
        <v>30113</v>
      </c>
      <c r="B14" s="72" t="s">
        <v>62</v>
      </c>
      <c r="C14" s="73">
        <v>130994.8</v>
      </c>
      <c r="D14" s="73">
        <v>130994.8</v>
      </c>
      <c r="E14" s="73"/>
    </row>
    <row r="15" customHeight="1" spans="1:7">
      <c r="A15" s="71">
        <v>30199</v>
      </c>
      <c r="B15" s="72" t="s">
        <v>78</v>
      </c>
      <c r="C15" s="73">
        <v>580000</v>
      </c>
      <c r="D15" s="73">
        <v>580000</v>
      </c>
      <c r="E15" s="73"/>
      <c r="G15">
        <v>580000</v>
      </c>
    </row>
    <row r="16" customHeight="1" spans="1:5">
      <c r="A16" s="68">
        <v>30201</v>
      </c>
      <c r="B16" s="69" t="s">
        <v>79</v>
      </c>
      <c r="C16" s="74">
        <v>120538</v>
      </c>
      <c r="D16" s="70"/>
      <c r="E16" s="74">
        <v>120538</v>
      </c>
    </row>
    <row r="17" customHeight="1" spans="1:5">
      <c r="A17" s="68">
        <v>30207</v>
      </c>
      <c r="B17" s="69" t="s">
        <v>80</v>
      </c>
      <c r="C17" s="70">
        <v>17160</v>
      </c>
      <c r="D17" s="70">
        <v>17160</v>
      </c>
      <c r="E17" s="70"/>
    </row>
    <row r="18" customHeight="1" spans="1:5">
      <c r="A18" s="68">
        <v>30228</v>
      </c>
      <c r="B18" s="69" t="s">
        <v>81</v>
      </c>
      <c r="C18" s="70">
        <v>21832.4</v>
      </c>
      <c r="D18" s="70"/>
      <c r="E18" s="70">
        <v>21832.4</v>
      </c>
    </row>
    <row r="19" customHeight="1" spans="1:5">
      <c r="A19" s="68">
        <v>30229</v>
      </c>
      <c r="B19" s="69" t="s">
        <v>82</v>
      </c>
      <c r="C19" s="70">
        <v>343.2</v>
      </c>
      <c r="D19" s="70"/>
      <c r="E19" s="70">
        <v>343.2</v>
      </c>
    </row>
    <row r="20" customHeight="1" spans="1:5">
      <c r="A20" s="68">
        <v>30231</v>
      </c>
      <c r="B20" s="69" t="s">
        <v>83</v>
      </c>
      <c r="C20" s="70">
        <v>13000</v>
      </c>
      <c r="D20" s="70"/>
      <c r="E20" s="70">
        <v>13000</v>
      </c>
    </row>
    <row r="21" customHeight="1" spans="1:5">
      <c r="A21" s="68">
        <v>30239</v>
      </c>
      <c r="B21" s="69" t="s">
        <v>84</v>
      </c>
      <c r="C21" s="70">
        <v>72840</v>
      </c>
      <c r="D21" s="70"/>
      <c r="E21" s="70">
        <v>72840</v>
      </c>
    </row>
    <row r="22" customHeight="1" spans="1:5">
      <c r="A22" s="68">
        <v>30299</v>
      </c>
      <c r="B22" s="69" t="s">
        <v>85</v>
      </c>
      <c r="C22" s="70"/>
      <c r="D22" s="70"/>
      <c r="E22" s="70"/>
    </row>
    <row r="23" customHeight="1" spans="1:5">
      <c r="A23" s="68">
        <v>30305</v>
      </c>
      <c r="B23" s="69" t="s">
        <v>86</v>
      </c>
      <c r="C23" s="70">
        <v>12144</v>
      </c>
      <c r="D23" s="70">
        <v>12144</v>
      </c>
      <c r="E23" s="70"/>
    </row>
    <row r="24" customHeight="1" spans="1:5">
      <c r="A24" s="68">
        <v>30301</v>
      </c>
      <c r="B24" s="69" t="s">
        <v>87</v>
      </c>
      <c r="C24" s="70">
        <v>251157</v>
      </c>
      <c r="D24" s="70">
        <v>251157</v>
      </c>
      <c r="E24" s="70"/>
    </row>
    <row r="25" customHeight="1" spans="1:5">
      <c r="A25" s="67" t="s">
        <v>8</v>
      </c>
      <c r="B25" s="67"/>
      <c r="C25" s="70">
        <f>SUM(C6:C24)</f>
        <v>2627645.34</v>
      </c>
      <c r="D25" s="70">
        <f>SUM(D6:D24)</f>
        <v>2399091.7</v>
      </c>
      <c r="E25" s="70">
        <f>SUM(E6:E24)</f>
        <v>228553.6</v>
      </c>
    </row>
  </sheetData>
  <mergeCells count="4">
    <mergeCell ref="A2:E2"/>
    <mergeCell ref="A4:B4"/>
    <mergeCell ref="C4:E4"/>
    <mergeCell ref="A25:B25"/>
  </mergeCells>
  <printOptions horizontalCentered="1"/>
  <pageMargins left="0.707638888888889" right="0.275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I7" sqref="I7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0" max="10" width="15.25" customWidth="1"/>
    <col min="12" max="12" width="12" customWidth="1"/>
  </cols>
  <sheetData>
    <row r="1" customHeight="1" spans="1:1">
      <c r="A1" t="s">
        <v>88</v>
      </c>
    </row>
    <row r="2" ht="34.5" customHeight="1" spans="1:12">
      <c r="A2" s="28" t="s">
        <v>89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customHeight="1" spans="1:12">
      <c r="A3" s="29" t="s">
        <v>2</v>
      </c>
      <c r="L3" s="42" t="s">
        <v>3</v>
      </c>
    </row>
    <row r="4" ht="29.25" customHeight="1" spans="1:12">
      <c r="A4" s="34" t="s">
        <v>90</v>
      </c>
      <c r="B4" s="34"/>
      <c r="C4" s="34"/>
      <c r="D4" s="34"/>
      <c r="E4" s="34"/>
      <c r="F4" s="34"/>
      <c r="G4" s="34" t="s">
        <v>47</v>
      </c>
      <c r="H4" s="34"/>
      <c r="I4" s="34"/>
      <c r="J4" s="34"/>
      <c r="K4" s="34"/>
      <c r="L4" s="34"/>
    </row>
    <row r="5" s="60" customFormat="1" customHeight="1" spans="1:12">
      <c r="A5" s="61" t="s">
        <v>8</v>
      </c>
      <c r="B5" s="61" t="s">
        <v>91</v>
      </c>
      <c r="C5" s="61" t="s">
        <v>92</v>
      </c>
      <c r="D5" s="61"/>
      <c r="E5" s="61"/>
      <c r="F5" s="61" t="s">
        <v>93</v>
      </c>
      <c r="G5" s="61" t="s">
        <v>8</v>
      </c>
      <c r="H5" s="61" t="s">
        <v>91</v>
      </c>
      <c r="I5" s="61" t="s">
        <v>92</v>
      </c>
      <c r="J5" s="61"/>
      <c r="K5" s="61"/>
      <c r="L5" s="61" t="s">
        <v>93</v>
      </c>
    </row>
    <row r="6" s="60" customFormat="1" customHeight="1" spans="1:12">
      <c r="A6" s="61"/>
      <c r="B6" s="61"/>
      <c r="C6" s="61" t="s">
        <v>50</v>
      </c>
      <c r="D6" s="61" t="s">
        <v>94</v>
      </c>
      <c r="E6" s="61" t="s">
        <v>95</v>
      </c>
      <c r="F6" s="61"/>
      <c r="G6" s="61"/>
      <c r="H6" s="61"/>
      <c r="I6" s="61" t="s">
        <v>50</v>
      </c>
      <c r="J6" s="61" t="s">
        <v>94</v>
      </c>
      <c r="K6" s="61" t="s">
        <v>95</v>
      </c>
      <c r="L6" s="61"/>
    </row>
    <row r="7" ht="39" customHeight="1" spans="1:12">
      <c r="A7" s="36">
        <f>B7+C7+F7</f>
        <v>224820</v>
      </c>
      <c r="B7" s="36">
        <v>45000</v>
      </c>
      <c r="C7" s="36">
        <f>SUM(D7:E7)</f>
        <v>85320</v>
      </c>
      <c r="D7" s="36"/>
      <c r="E7" s="36">
        <v>85320</v>
      </c>
      <c r="F7" s="36">
        <v>94500</v>
      </c>
      <c r="G7" s="36">
        <v>218075.4</v>
      </c>
      <c r="H7" s="36">
        <v>43000</v>
      </c>
      <c r="I7" s="36">
        <v>93075.4</v>
      </c>
      <c r="J7" s="36">
        <v>0</v>
      </c>
      <c r="K7" s="36">
        <v>93075.4</v>
      </c>
      <c r="L7" s="36">
        <v>82000</v>
      </c>
    </row>
    <row r="8" ht="40.5" customHeight="1" spans="1:1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customHeight="1" spans="1:1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ht="26.25" customHeight="1" spans="1:1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D16" sqref="D16"/>
    </sheetView>
  </sheetViews>
  <sheetFormatPr defaultColWidth="15.625" defaultRowHeight="24.95" customHeight="1" outlineLevelCol="4"/>
  <cols>
    <col min="1" max="1" width="12.5" style="62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96</v>
      </c>
    </row>
    <row r="2" s="63" customFormat="1" ht="47.25" customHeight="1" spans="1:5">
      <c r="A2" s="28" t="s">
        <v>97</v>
      </c>
      <c r="B2" s="28"/>
      <c r="C2" s="28"/>
      <c r="D2" s="28"/>
      <c r="E2" s="28"/>
    </row>
    <row r="3" customHeight="1" spans="1:5">
      <c r="A3" s="29" t="s">
        <v>2</v>
      </c>
      <c r="E3" s="42" t="s">
        <v>3</v>
      </c>
    </row>
    <row r="4" customHeight="1" spans="1:5">
      <c r="A4" s="34" t="s">
        <v>46</v>
      </c>
      <c r="B4" s="34"/>
      <c r="C4" s="34" t="s">
        <v>47</v>
      </c>
      <c r="D4" s="34"/>
      <c r="E4" s="34"/>
    </row>
    <row r="5" s="41" customFormat="1" customHeight="1" spans="1:5">
      <c r="A5" s="34" t="s">
        <v>48</v>
      </c>
      <c r="B5" s="34" t="s">
        <v>49</v>
      </c>
      <c r="C5" s="34" t="s">
        <v>50</v>
      </c>
      <c r="D5" s="34" t="s">
        <v>51</v>
      </c>
      <c r="E5" s="34" t="s">
        <v>52</v>
      </c>
    </row>
    <row r="6" s="41" customFormat="1" customHeight="1" spans="1:5">
      <c r="A6" s="64"/>
      <c r="B6" s="65"/>
      <c r="C6" s="36">
        <f t="shared" ref="C6:C10" si="0">D6+E6</f>
        <v>0</v>
      </c>
      <c r="D6" s="34"/>
      <c r="E6" s="34"/>
    </row>
    <row r="7" s="41" customFormat="1" customHeight="1" spans="1:5">
      <c r="A7" s="34"/>
      <c r="B7" s="34"/>
      <c r="C7" s="36">
        <f>D7+E7</f>
        <v>0</v>
      </c>
      <c r="D7" s="34"/>
      <c r="E7" s="34"/>
    </row>
    <row r="8" s="41" customFormat="1" customHeight="1" spans="1:5">
      <c r="A8" s="34"/>
      <c r="B8" s="34"/>
      <c r="C8" s="36">
        <f>D8+E8</f>
        <v>0</v>
      </c>
      <c r="D8" s="34"/>
      <c r="E8" s="34"/>
    </row>
    <row r="9" customHeight="1" spans="1:5">
      <c r="A9" s="64"/>
      <c r="B9" s="65"/>
      <c r="C9" s="36">
        <f>D9+E9</f>
        <v>0</v>
      </c>
      <c r="D9" s="36"/>
      <c r="E9" s="36"/>
    </row>
    <row r="10" customHeight="1" spans="1:5">
      <c r="A10" s="34" t="s">
        <v>8</v>
      </c>
      <c r="B10" s="34"/>
      <c r="C10" s="36">
        <f>D10+E10</f>
        <v>0</v>
      </c>
      <c r="D10" s="36">
        <f>SUM(D9:D9)</f>
        <v>0</v>
      </c>
      <c r="E10" s="36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B7" sqref="B7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98</v>
      </c>
    </row>
    <row r="2" ht="34.5" customHeight="1" spans="1:12">
      <c r="A2" s="28" t="s">
        <v>99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customHeight="1" spans="1:12">
      <c r="A3" s="29" t="s">
        <v>2</v>
      </c>
      <c r="L3" s="42" t="s">
        <v>3</v>
      </c>
    </row>
    <row r="4" ht="29.25" customHeight="1" spans="1:12">
      <c r="A4" s="34" t="s">
        <v>90</v>
      </c>
      <c r="B4" s="34"/>
      <c r="C4" s="34"/>
      <c r="D4" s="34"/>
      <c r="E4" s="34"/>
      <c r="F4" s="34"/>
      <c r="G4" s="34" t="s">
        <v>47</v>
      </c>
      <c r="H4" s="34"/>
      <c r="I4" s="34"/>
      <c r="J4" s="34"/>
      <c r="K4" s="34"/>
      <c r="L4" s="34"/>
    </row>
    <row r="5" s="60" customFormat="1" customHeight="1" spans="1:12">
      <c r="A5" s="61" t="s">
        <v>8</v>
      </c>
      <c r="B5" s="61" t="s">
        <v>91</v>
      </c>
      <c r="C5" s="61" t="s">
        <v>92</v>
      </c>
      <c r="D5" s="61"/>
      <c r="E5" s="61"/>
      <c r="F5" s="61" t="s">
        <v>93</v>
      </c>
      <c r="G5" s="61" t="s">
        <v>8</v>
      </c>
      <c r="H5" s="61" t="s">
        <v>91</v>
      </c>
      <c r="I5" s="61" t="s">
        <v>92</v>
      </c>
      <c r="J5" s="61"/>
      <c r="K5" s="61"/>
      <c r="L5" s="61" t="s">
        <v>93</v>
      </c>
    </row>
    <row r="6" s="60" customFormat="1" customHeight="1" spans="1:12">
      <c r="A6" s="61"/>
      <c r="B6" s="61"/>
      <c r="C6" s="61" t="s">
        <v>50</v>
      </c>
      <c r="D6" s="61" t="s">
        <v>94</v>
      </c>
      <c r="E6" s="61" t="s">
        <v>95</v>
      </c>
      <c r="F6" s="61"/>
      <c r="G6" s="61"/>
      <c r="H6" s="61"/>
      <c r="I6" s="61" t="s">
        <v>50</v>
      </c>
      <c r="J6" s="61" t="s">
        <v>94</v>
      </c>
      <c r="K6" s="61" t="s">
        <v>95</v>
      </c>
      <c r="L6" s="61"/>
    </row>
    <row r="7" ht="39" customHeight="1" spans="1:12">
      <c r="A7" s="50">
        <f>B7+C7+F7</f>
        <v>0</v>
      </c>
      <c r="B7" s="50"/>
      <c r="C7" s="50">
        <f>D7+E7</f>
        <v>0</v>
      </c>
      <c r="D7" s="50"/>
      <c r="E7" s="50"/>
      <c r="F7" s="50"/>
      <c r="G7" s="50">
        <f>H7+I7+L7</f>
        <v>0</v>
      </c>
      <c r="H7" s="50"/>
      <c r="I7" s="50">
        <f>J7+K7</f>
        <v>0</v>
      </c>
      <c r="J7" s="50"/>
      <c r="K7" s="50"/>
      <c r="L7" s="50"/>
    </row>
    <row r="8" ht="40.5" customHeight="1" spans="1:1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customHeight="1" spans="1:1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ht="26.25" customHeight="1" spans="1:1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5" workbookViewId="0">
      <selection activeCell="H35" sqref="H35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6.5" customWidth="1"/>
  </cols>
  <sheetData>
    <row r="1" customHeight="1" spans="1:1">
      <c r="A1" t="s">
        <v>100</v>
      </c>
    </row>
    <row r="2" ht="36" customHeight="1" spans="1:4">
      <c r="A2" s="28" t="s">
        <v>101</v>
      </c>
      <c r="B2" s="28"/>
      <c r="C2" s="28"/>
      <c r="D2" s="28"/>
    </row>
    <row r="3" customHeight="1" spans="1:4">
      <c r="A3" s="29" t="s">
        <v>2</v>
      </c>
      <c r="D3" s="42" t="s">
        <v>3</v>
      </c>
    </row>
    <row r="4" customHeight="1" spans="1:4">
      <c r="A4" s="54" t="s">
        <v>102</v>
      </c>
      <c r="B4" s="54"/>
      <c r="C4" s="54" t="s">
        <v>103</v>
      </c>
      <c r="D4" s="54"/>
    </row>
    <row r="5" customHeight="1" spans="1:4">
      <c r="A5" s="54" t="s">
        <v>104</v>
      </c>
      <c r="B5" s="54" t="s">
        <v>105</v>
      </c>
      <c r="C5" s="54" t="s">
        <v>104</v>
      </c>
      <c r="D5" s="54" t="s">
        <v>105</v>
      </c>
    </row>
    <row r="6" ht="20.1" customHeight="1" spans="1:4">
      <c r="A6" s="50" t="s">
        <v>13</v>
      </c>
      <c r="B6" s="36">
        <v>8927645.3</v>
      </c>
      <c r="C6" s="55" t="s">
        <v>14</v>
      </c>
      <c r="D6" s="36">
        <v>8184448.8</v>
      </c>
    </row>
    <row r="7" ht="20.1" customHeight="1" spans="1:4">
      <c r="A7" s="50" t="s">
        <v>15</v>
      </c>
      <c r="B7" s="52"/>
      <c r="C7" s="55" t="s">
        <v>16</v>
      </c>
      <c r="D7" s="36"/>
    </row>
    <row r="8" ht="20.1" customHeight="1" spans="1:4">
      <c r="A8" s="56"/>
      <c r="B8" s="52"/>
      <c r="C8" s="55" t="s">
        <v>17</v>
      </c>
      <c r="D8" s="36"/>
    </row>
    <row r="9" ht="20.1" customHeight="1" spans="1:4">
      <c r="A9" s="56"/>
      <c r="B9" s="52"/>
      <c r="C9" s="55" t="s">
        <v>18</v>
      </c>
      <c r="D9" s="36"/>
    </row>
    <row r="10" ht="20.1" customHeight="1" spans="1:4">
      <c r="A10" s="56"/>
      <c r="B10" s="52"/>
      <c r="C10" s="55" t="s">
        <v>19</v>
      </c>
      <c r="D10" s="36"/>
    </row>
    <row r="11" ht="20.1" customHeight="1" spans="1:4">
      <c r="A11" s="56"/>
      <c r="B11" s="52"/>
      <c r="C11" s="55" t="s">
        <v>20</v>
      </c>
      <c r="D11" s="36"/>
    </row>
    <row r="12" ht="20.1" customHeight="1" spans="1:4">
      <c r="A12" s="56"/>
      <c r="B12" s="52"/>
      <c r="C12" s="55" t="s">
        <v>21</v>
      </c>
      <c r="D12" s="36"/>
    </row>
    <row r="13" ht="20.1" customHeight="1" spans="1:4">
      <c r="A13" s="56"/>
      <c r="B13" s="52"/>
      <c r="C13" s="55" t="s">
        <v>22</v>
      </c>
      <c r="D13" s="36">
        <v>419864.8</v>
      </c>
    </row>
    <row r="14" ht="20.1" customHeight="1" spans="1:4">
      <c r="A14" s="56"/>
      <c r="B14" s="52"/>
      <c r="C14" s="55" t="s">
        <v>23</v>
      </c>
      <c r="D14" s="36"/>
    </row>
    <row r="15" ht="20.1" customHeight="1" spans="1:4">
      <c r="A15" s="56"/>
      <c r="B15" s="52"/>
      <c r="C15" s="55" t="s">
        <v>24</v>
      </c>
      <c r="D15" s="36">
        <v>192336.9</v>
      </c>
    </row>
    <row r="16" ht="20.1" customHeight="1" spans="1:4">
      <c r="A16" s="56"/>
      <c r="B16" s="52"/>
      <c r="C16" s="55" t="s">
        <v>25</v>
      </c>
      <c r="D16" s="36"/>
    </row>
    <row r="17" ht="20.1" customHeight="1" spans="1:4">
      <c r="A17" s="56"/>
      <c r="B17" s="52"/>
      <c r="C17" s="55" t="s">
        <v>26</v>
      </c>
      <c r="D17" s="36"/>
    </row>
    <row r="18" ht="20.1" customHeight="1" spans="1:4">
      <c r="A18" s="56"/>
      <c r="B18" s="52"/>
      <c r="C18" s="55" t="s">
        <v>27</v>
      </c>
      <c r="D18" s="36"/>
    </row>
    <row r="19" ht="20.1" customHeight="1" spans="1:4">
      <c r="A19" s="56"/>
      <c r="B19" s="52"/>
      <c r="C19" s="55" t="s">
        <v>28</v>
      </c>
      <c r="D19" s="36"/>
    </row>
    <row r="20" ht="20.1" customHeight="1" spans="1:4">
      <c r="A20" s="56"/>
      <c r="B20" s="52"/>
      <c r="C20" s="55" t="s">
        <v>29</v>
      </c>
      <c r="D20" s="36"/>
    </row>
    <row r="21" ht="20.1" customHeight="1" spans="1:4">
      <c r="A21" s="56"/>
      <c r="B21" s="52"/>
      <c r="C21" s="55" t="s">
        <v>30</v>
      </c>
      <c r="D21" s="36"/>
    </row>
    <row r="22" ht="20.1" customHeight="1" spans="1:4">
      <c r="A22" s="56"/>
      <c r="B22" s="52"/>
      <c r="C22" s="55" t="s">
        <v>31</v>
      </c>
      <c r="D22" s="36"/>
    </row>
    <row r="23" ht="20.1" customHeight="1" spans="1:4">
      <c r="A23" s="57"/>
      <c r="B23" s="52"/>
      <c r="C23" s="55" t="s">
        <v>32</v>
      </c>
      <c r="D23" s="36"/>
    </row>
    <row r="24" ht="20.1" customHeight="1" spans="1:4">
      <c r="A24" s="57"/>
      <c r="B24" s="52"/>
      <c r="C24" s="55" t="s">
        <v>33</v>
      </c>
      <c r="D24" s="36"/>
    </row>
    <row r="25" ht="20.1" customHeight="1" spans="1:4">
      <c r="A25" s="57"/>
      <c r="B25" s="52"/>
      <c r="C25" s="55" t="s">
        <v>34</v>
      </c>
      <c r="D25" s="36">
        <v>130994.8</v>
      </c>
    </row>
    <row r="26" ht="20.1" customHeight="1" spans="1:4">
      <c r="A26" s="57"/>
      <c r="B26" s="52"/>
      <c r="C26" s="55" t="s">
        <v>35</v>
      </c>
      <c r="D26" s="36"/>
    </row>
    <row r="27" ht="20.1" customHeight="1" spans="1:4">
      <c r="A27" s="57"/>
      <c r="B27" s="52"/>
      <c r="C27" s="55" t="s">
        <v>36</v>
      </c>
      <c r="D27" s="36"/>
    </row>
    <row r="28" ht="20.1" customHeight="1" spans="1:4">
      <c r="A28" s="57"/>
      <c r="B28" s="52"/>
      <c r="C28" s="55" t="s">
        <v>37</v>
      </c>
      <c r="D28" s="36"/>
    </row>
    <row r="29" ht="20.1" customHeight="1" spans="1:4">
      <c r="A29" s="57"/>
      <c r="B29" s="52"/>
      <c r="C29" s="55" t="s">
        <v>38</v>
      </c>
      <c r="D29" s="36"/>
    </row>
    <row r="30" ht="20.1" customHeight="1" spans="1:4">
      <c r="A30" s="57"/>
      <c r="B30" s="52"/>
      <c r="C30" s="55" t="s">
        <v>39</v>
      </c>
      <c r="D30" s="36"/>
    </row>
    <row r="31" ht="20.1" customHeight="1" spans="1:4">
      <c r="A31" s="57"/>
      <c r="B31" s="52"/>
      <c r="C31" s="55" t="s">
        <v>40</v>
      </c>
      <c r="D31" s="36"/>
    </row>
    <row r="32" ht="20.1" customHeight="1" spans="1:4">
      <c r="A32" s="58"/>
      <c r="B32" s="52"/>
      <c r="C32" s="55" t="s">
        <v>41</v>
      </c>
      <c r="D32" s="36"/>
    </row>
    <row r="33" ht="20.1" customHeight="1" spans="1:4">
      <c r="A33" s="57"/>
      <c r="B33" s="52"/>
      <c r="C33" s="59"/>
      <c r="D33" s="36"/>
    </row>
    <row r="34" ht="20.1" customHeight="1" spans="1:4">
      <c r="A34" s="54" t="s">
        <v>106</v>
      </c>
      <c r="B34" s="36">
        <f>SUM(B7+B6)</f>
        <v>8927645.3</v>
      </c>
      <c r="C34" s="54" t="s">
        <v>107</v>
      </c>
      <c r="D34" s="36">
        <f>SUM(D6:D33)</f>
        <v>8927645.3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topLeftCell="C1" workbookViewId="0">
      <selection activeCell="B8" sqref="B8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108</v>
      </c>
    </row>
    <row r="2" ht="35.25" customHeight="1" spans="1:12">
      <c r="A2" s="44" t="s">
        <v>109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customHeight="1" spans="1:12">
      <c r="A3" s="29"/>
      <c r="L3" s="53" t="s">
        <v>3</v>
      </c>
    </row>
    <row r="4" s="43" customFormat="1" ht="17.25" customHeight="1" spans="1:12">
      <c r="A4" s="45" t="s">
        <v>110</v>
      </c>
      <c r="B4" s="46" t="s">
        <v>111</v>
      </c>
      <c r="C4" s="46" t="s">
        <v>112</v>
      </c>
      <c r="D4" s="46" t="s">
        <v>113</v>
      </c>
      <c r="E4" s="46" t="s">
        <v>114</v>
      </c>
      <c r="F4" s="46" t="s">
        <v>115</v>
      </c>
      <c r="G4" s="46" t="s">
        <v>116</v>
      </c>
      <c r="H4" s="46" t="s">
        <v>117</v>
      </c>
      <c r="I4" s="46" t="s">
        <v>118</v>
      </c>
      <c r="J4" s="46" t="s">
        <v>119</v>
      </c>
      <c r="K4" s="46" t="s">
        <v>120</v>
      </c>
      <c r="L4" s="46" t="s">
        <v>121</v>
      </c>
    </row>
    <row r="5" s="43" customFormat="1" ht="17.25" customHeight="1" spans="1:12">
      <c r="A5" s="47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="43" customFormat="1" ht="17.25" customHeight="1" spans="1:12">
      <c r="A6" s="48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ht="57" customHeight="1" spans="1:12">
      <c r="A7" s="49" t="s">
        <v>122</v>
      </c>
      <c r="B7" s="36">
        <f>D7+E7</f>
        <v>9448645.3</v>
      </c>
      <c r="C7" s="50"/>
      <c r="D7" s="50">
        <v>521000</v>
      </c>
      <c r="E7" s="51">
        <v>8927645.3</v>
      </c>
      <c r="F7" s="51">
        <v>8927645.3</v>
      </c>
      <c r="G7" s="52"/>
      <c r="H7" s="50"/>
      <c r="I7" s="50"/>
      <c r="J7" s="50"/>
      <c r="K7" s="50"/>
      <c r="L7" s="50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9"/>
  <sheetViews>
    <sheetView zoomScale="85" zoomScaleNormal="85" workbookViewId="0">
      <selection activeCell="A1" sqref="A1:I16"/>
    </sheetView>
  </sheetViews>
  <sheetFormatPr defaultColWidth="15.625" defaultRowHeight="24.95" customHeight="1"/>
  <cols>
    <col min="1" max="1" width="11.75" customWidth="1"/>
    <col min="2" max="2" width="14.62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14.875" customWidth="1"/>
    <col min="10" max="10" width="12.2" customWidth="1"/>
    <col min="11" max="11" width="14.2666666666667" customWidth="1"/>
  </cols>
  <sheetData>
    <row r="1" customHeight="1" spans="1:1">
      <c r="A1" t="s">
        <v>123</v>
      </c>
    </row>
    <row r="2" ht="29" customHeight="1" spans="1:9">
      <c r="A2" s="28" t="s">
        <v>124</v>
      </c>
      <c r="B2" s="28"/>
      <c r="C2" s="28"/>
      <c r="D2" s="28"/>
      <c r="E2" s="28"/>
      <c r="F2" s="28"/>
      <c r="G2" s="28"/>
      <c r="H2" s="28"/>
      <c r="I2" s="28"/>
    </row>
    <row r="3" customHeight="1" spans="1:9">
      <c r="A3" s="29" t="s">
        <v>2</v>
      </c>
      <c r="I3" s="42" t="s">
        <v>3</v>
      </c>
    </row>
    <row r="4" s="27" customFormat="1" customHeight="1" spans="1:9">
      <c r="A4" s="30" t="s">
        <v>46</v>
      </c>
      <c r="B4" s="30"/>
      <c r="C4" s="31" t="s">
        <v>8</v>
      </c>
      <c r="D4" s="32" t="s">
        <v>51</v>
      </c>
      <c r="E4" s="33"/>
      <c r="F4" s="33"/>
      <c r="G4" s="31" t="s">
        <v>52</v>
      </c>
      <c r="H4" s="31"/>
      <c r="I4" s="31"/>
    </row>
    <row r="5" s="27" customFormat="1" ht="36.75" customHeight="1" spans="1:9">
      <c r="A5" s="30" t="s">
        <v>48</v>
      </c>
      <c r="B5" s="30" t="s">
        <v>49</v>
      </c>
      <c r="C5" s="31"/>
      <c r="D5" s="31" t="s">
        <v>50</v>
      </c>
      <c r="E5" s="34" t="s">
        <v>68</v>
      </c>
      <c r="F5" s="34" t="s">
        <v>69</v>
      </c>
      <c r="G5" s="31" t="s">
        <v>50</v>
      </c>
      <c r="H5" s="31" t="s">
        <v>125</v>
      </c>
      <c r="I5" s="31" t="s">
        <v>126</v>
      </c>
    </row>
    <row r="6" s="27" customFormat="1" ht="36.75" customHeight="1" spans="1:9">
      <c r="A6" s="35">
        <v>2012901</v>
      </c>
      <c r="B6" s="35" t="s">
        <v>53</v>
      </c>
      <c r="C6" s="36">
        <f t="shared" ref="C6:C15" si="0">D6+G6</f>
        <v>1056258.5</v>
      </c>
      <c r="D6" s="36">
        <f t="shared" ref="D6:D15" si="1">E6+F6</f>
        <v>1056258.5</v>
      </c>
      <c r="E6" s="37">
        <v>934638.3</v>
      </c>
      <c r="F6" s="34">
        <v>121620.2</v>
      </c>
      <c r="G6" s="36">
        <f t="shared" ref="G6:G15" si="2">H6+I6</f>
        <v>0</v>
      </c>
      <c r="H6" s="31"/>
      <c r="I6" s="31"/>
    </row>
    <row r="7" s="27" customFormat="1" ht="36.75" customHeight="1" spans="1:9">
      <c r="A7" s="35">
        <v>2012950</v>
      </c>
      <c r="B7" s="35" t="s">
        <v>54</v>
      </c>
      <c r="C7" s="36">
        <f>D7+G7</f>
        <v>828190.3</v>
      </c>
      <c r="D7" s="36">
        <f>E7+F7</f>
        <v>828190.3</v>
      </c>
      <c r="E7" s="37">
        <v>794096.9</v>
      </c>
      <c r="F7" s="34">
        <v>34093.4</v>
      </c>
      <c r="G7" s="36"/>
      <c r="H7" s="31"/>
      <c r="I7" s="31"/>
    </row>
    <row r="8" s="27" customFormat="1" ht="36.75" customHeight="1" spans="1:9">
      <c r="A8" s="35">
        <v>2012999</v>
      </c>
      <c r="B8" s="35" t="s">
        <v>55</v>
      </c>
      <c r="C8" s="36">
        <f>D8+G8</f>
        <v>6300000</v>
      </c>
      <c r="D8" s="36"/>
      <c r="E8" s="37"/>
      <c r="F8" s="34"/>
      <c r="G8" s="36">
        <f>H8+I8</f>
        <v>6300000</v>
      </c>
      <c r="H8" s="38">
        <v>6250000</v>
      </c>
      <c r="I8" s="38">
        <v>50000</v>
      </c>
    </row>
    <row r="9" s="27" customFormat="1" ht="36.75" customHeight="1" spans="1:9">
      <c r="A9" s="35">
        <v>2080501</v>
      </c>
      <c r="B9" s="35" t="s">
        <v>127</v>
      </c>
      <c r="C9" s="36">
        <f>D9+G9</f>
        <v>251157</v>
      </c>
      <c r="D9" s="36">
        <f>E9+F9</f>
        <v>251157</v>
      </c>
      <c r="E9" s="39">
        <v>251157</v>
      </c>
      <c r="F9" s="34"/>
      <c r="G9" s="36">
        <f>H9+I9</f>
        <v>0</v>
      </c>
      <c r="H9" s="31"/>
      <c r="I9" s="31"/>
    </row>
    <row r="10" customHeight="1" spans="1:9">
      <c r="A10" s="35">
        <v>2080505</v>
      </c>
      <c r="B10" s="35" t="s">
        <v>57</v>
      </c>
      <c r="C10" s="36">
        <f>D10+G10</f>
        <v>156563.8</v>
      </c>
      <c r="D10" s="36">
        <f>E10+F10</f>
        <v>156563.8</v>
      </c>
      <c r="E10" s="39">
        <v>156563.8</v>
      </c>
      <c r="F10" s="36"/>
      <c r="G10" s="36">
        <f>H10+I10</f>
        <v>0</v>
      </c>
      <c r="H10" s="36"/>
      <c r="I10" s="36"/>
    </row>
    <row r="11" customHeight="1" spans="1:9">
      <c r="A11" s="35">
        <v>2080899</v>
      </c>
      <c r="B11" s="35" t="s">
        <v>58</v>
      </c>
      <c r="C11" s="36">
        <f>D11+G11</f>
        <v>12144</v>
      </c>
      <c r="D11" s="36">
        <f>E11+F11</f>
        <v>12144</v>
      </c>
      <c r="E11" s="39">
        <v>12144</v>
      </c>
      <c r="F11" s="36"/>
      <c r="G11" s="36">
        <f>H11+I11</f>
        <v>0</v>
      </c>
      <c r="H11" s="36"/>
      <c r="I11" s="36"/>
    </row>
    <row r="12" customHeight="1" spans="1:9">
      <c r="A12" s="35">
        <v>2101101</v>
      </c>
      <c r="B12" s="35" t="s">
        <v>59</v>
      </c>
      <c r="C12" s="36">
        <f>D12+G12</f>
        <v>66955.5</v>
      </c>
      <c r="D12" s="36">
        <f>E12+F12</f>
        <v>66955.5</v>
      </c>
      <c r="E12" s="39">
        <v>66955.5</v>
      </c>
      <c r="F12" s="36"/>
      <c r="G12" s="36">
        <f>H12+I12</f>
        <v>0</v>
      </c>
      <c r="H12" s="36"/>
      <c r="I12" s="36"/>
    </row>
    <row r="13" customHeight="1" spans="1:9">
      <c r="A13" s="35">
        <v>2101102</v>
      </c>
      <c r="B13" s="35" t="s">
        <v>60</v>
      </c>
      <c r="C13" s="36">
        <f>D13+G13</f>
        <v>16219</v>
      </c>
      <c r="D13" s="36">
        <f>E13+F13</f>
        <v>16219</v>
      </c>
      <c r="E13" s="39">
        <v>16219</v>
      </c>
      <c r="F13" s="36"/>
      <c r="G13" s="36">
        <f>H13+I13</f>
        <v>0</v>
      </c>
      <c r="H13" s="36"/>
      <c r="I13" s="36"/>
    </row>
    <row r="14" customHeight="1" spans="1:9">
      <c r="A14" s="35">
        <v>2101103</v>
      </c>
      <c r="B14" s="35" t="s">
        <v>61</v>
      </c>
      <c r="C14" s="36">
        <f>D14+G14</f>
        <v>109162.4</v>
      </c>
      <c r="D14" s="36">
        <f>E14+F14</f>
        <v>109162.4</v>
      </c>
      <c r="E14" s="39">
        <v>109162.4</v>
      </c>
      <c r="F14" s="36"/>
      <c r="G14" s="36">
        <f>H14+I14</f>
        <v>0</v>
      </c>
      <c r="H14" s="36"/>
      <c r="I14" s="36"/>
    </row>
    <row r="15" customHeight="1" spans="1:9">
      <c r="A15" s="35">
        <v>2210201</v>
      </c>
      <c r="B15" s="35" t="s">
        <v>62</v>
      </c>
      <c r="C15" s="36">
        <f>D15+G15</f>
        <v>130994.8</v>
      </c>
      <c r="D15" s="36">
        <f>E15+F15</f>
        <v>130994.8</v>
      </c>
      <c r="E15" s="39">
        <v>130994.8</v>
      </c>
      <c r="F15" s="36"/>
      <c r="G15" s="36">
        <f>H15+I15</f>
        <v>0</v>
      </c>
      <c r="H15" s="36"/>
      <c r="I15" s="36"/>
    </row>
    <row r="16" customHeight="1" spans="1:9">
      <c r="A16" s="34" t="s">
        <v>8</v>
      </c>
      <c r="B16" s="34"/>
      <c r="C16" s="36">
        <f t="shared" ref="C16:I16" si="3">SUM(C6:C15)</f>
        <v>8927645.3</v>
      </c>
      <c r="D16" s="36">
        <f>SUM(D6:D15)</f>
        <v>2627645.3</v>
      </c>
      <c r="E16" s="36">
        <f>SUM(E6:E15)</f>
        <v>2471931.7</v>
      </c>
      <c r="F16" s="36">
        <f>SUM(F6:F15)</f>
        <v>155713.6</v>
      </c>
      <c r="G16" s="36">
        <f>SUM(G6:G15)</f>
        <v>6300000</v>
      </c>
      <c r="H16" s="36">
        <f>SUM(H6:H15)</f>
        <v>6250000</v>
      </c>
      <c r="I16" s="36">
        <f>SUM(I6:I15)</f>
        <v>50000</v>
      </c>
    </row>
    <row r="17" ht="32.25" customHeight="1" spans="1:9">
      <c r="A17" s="40"/>
      <c r="B17" s="40"/>
      <c r="C17" s="40"/>
      <c r="D17" s="40"/>
      <c r="E17" s="40"/>
      <c r="F17" s="40"/>
      <c r="G17" s="40"/>
      <c r="H17" s="40"/>
      <c r="I17" s="40"/>
    </row>
    <row r="18" ht="30.75" customHeight="1" spans="1:9">
      <c r="A18" s="41"/>
      <c r="B18" s="41"/>
      <c r="C18" s="41"/>
      <c r="D18" s="41"/>
      <c r="E18" s="41"/>
      <c r="F18" s="41"/>
      <c r="G18" s="41"/>
      <c r="H18" s="41"/>
      <c r="I18" s="41"/>
    </row>
    <row r="19" customHeight="1" spans="3:7">
      <c r="C19">
        <v>8927645.3</v>
      </c>
      <c r="G19">
        <v>2627645.34</v>
      </c>
    </row>
  </sheetData>
  <mergeCells count="8">
    <mergeCell ref="A2:I2"/>
    <mergeCell ref="A4:B4"/>
    <mergeCell ref="D4:F4"/>
    <mergeCell ref="G4:I4"/>
    <mergeCell ref="A16:B16"/>
    <mergeCell ref="A17:I17"/>
    <mergeCell ref="A18:I18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5"/>
  <sheetViews>
    <sheetView tabSelected="1" workbookViewId="0">
      <pane ySplit="5" topLeftCell="A28" activePane="bottomLeft" state="frozen"/>
      <selection/>
      <selection pane="bottomLeft" activeCell="C32" sqref="C32:C37"/>
    </sheetView>
  </sheetViews>
  <sheetFormatPr defaultColWidth="9" defaultRowHeight="14.25"/>
  <cols>
    <col min="1" max="1" width="24.875" style="1" customWidth="1"/>
    <col min="2" max="2" width="23.375" style="2" customWidth="1"/>
    <col min="3" max="3" width="13.875" style="1" customWidth="1"/>
    <col min="4" max="8" width="13.3583333333333" style="1" customWidth="1"/>
    <col min="9" max="10" width="16.6916666666667" style="1" customWidth="1"/>
    <col min="11" max="11" width="29.625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128</v>
      </c>
      <c r="B1" s="3"/>
      <c r="C1" s="4"/>
      <c r="D1" s="4"/>
      <c r="E1" s="4"/>
      <c r="F1" s="4"/>
      <c r="G1" s="4"/>
      <c r="H1" s="4"/>
      <c r="I1" s="4"/>
      <c r="J1" s="4"/>
      <c r="K1" s="17"/>
      <c r="L1" s="18"/>
      <c r="M1" s="18"/>
      <c r="N1" s="18"/>
      <c r="O1" s="18"/>
      <c r="P1" s="18"/>
    </row>
    <row r="2" ht="24.55" customHeight="1" spans="1:16">
      <c r="A2" s="5" t="s">
        <v>129</v>
      </c>
      <c r="B2" s="5"/>
      <c r="C2" s="5"/>
      <c r="D2" s="5"/>
      <c r="E2" s="5"/>
      <c r="F2" s="5"/>
      <c r="G2" s="5"/>
      <c r="H2" s="5"/>
      <c r="I2" s="5"/>
      <c r="J2" s="5"/>
      <c r="K2" s="5"/>
      <c r="L2" s="19"/>
      <c r="M2" s="19"/>
      <c r="N2" s="19"/>
      <c r="O2" s="19"/>
      <c r="P2" s="19"/>
    </row>
    <row r="3" ht="17.7" customHeight="1" spans="1:16">
      <c r="A3" s="6" t="s">
        <v>130</v>
      </c>
      <c r="B3" s="6"/>
      <c r="C3" s="7"/>
      <c r="D3" s="7"/>
      <c r="E3" s="7"/>
      <c r="F3" s="7"/>
      <c r="G3" s="7"/>
      <c r="H3" s="7"/>
      <c r="I3" s="7"/>
      <c r="J3" s="20" t="s">
        <v>131</v>
      </c>
      <c r="K3" s="21" t="s">
        <v>132</v>
      </c>
      <c r="L3" s="22"/>
      <c r="M3" s="22"/>
      <c r="N3" s="22"/>
      <c r="O3" s="22"/>
      <c r="P3" s="22"/>
    </row>
    <row r="4" ht="19.65" customHeight="1" spans="1:16">
      <c r="A4" s="8" t="s">
        <v>133</v>
      </c>
      <c r="B4" s="8" t="s">
        <v>134</v>
      </c>
      <c r="C4" s="8" t="s">
        <v>7</v>
      </c>
      <c r="D4" s="8" t="s">
        <v>135</v>
      </c>
      <c r="E4" s="8"/>
      <c r="F4" s="8"/>
      <c r="G4" s="8"/>
      <c r="H4" s="8"/>
      <c r="I4" s="8" t="s">
        <v>136</v>
      </c>
      <c r="J4" s="8" t="s">
        <v>137</v>
      </c>
      <c r="K4" s="8" t="s">
        <v>138</v>
      </c>
      <c r="L4" s="8" t="s">
        <v>139</v>
      </c>
      <c r="M4" s="8" t="s">
        <v>140</v>
      </c>
      <c r="N4" s="8" t="s">
        <v>141</v>
      </c>
      <c r="O4" s="8" t="s">
        <v>142</v>
      </c>
      <c r="P4" s="8" t="s">
        <v>143</v>
      </c>
    </row>
    <row r="5" ht="19.65" customHeight="1" spans="1:16">
      <c r="A5" s="8"/>
      <c r="B5" s="8"/>
      <c r="C5" s="8"/>
      <c r="D5" s="8" t="s">
        <v>144</v>
      </c>
      <c r="E5" s="8" t="s">
        <v>145</v>
      </c>
      <c r="F5" s="8" t="s">
        <v>146</v>
      </c>
      <c r="G5" s="8" t="s">
        <v>147</v>
      </c>
      <c r="H5" s="8" t="s">
        <v>148</v>
      </c>
      <c r="I5" s="8"/>
      <c r="J5" s="8"/>
      <c r="K5" s="8"/>
      <c r="L5" s="8"/>
      <c r="M5" s="8"/>
      <c r="N5" s="8"/>
      <c r="O5" s="8"/>
      <c r="P5" s="8"/>
    </row>
    <row r="6" ht="19.65" customHeight="1" spans="1:16">
      <c r="A6" s="8" t="s">
        <v>149</v>
      </c>
      <c r="B6" s="9" t="s">
        <v>150</v>
      </c>
      <c r="C6" s="10">
        <f>C7+C14+C20+C26+C32</f>
        <v>6300000</v>
      </c>
      <c r="D6" s="11"/>
      <c r="E6" s="11"/>
      <c r="F6" s="11"/>
      <c r="G6" s="11"/>
      <c r="H6" s="11"/>
      <c r="I6" s="23"/>
      <c r="J6" s="11"/>
      <c r="K6" s="11"/>
      <c r="L6" s="11"/>
      <c r="M6" s="11"/>
      <c r="N6" s="11"/>
      <c r="O6" s="11"/>
      <c r="P6" s="11"/>
    </row>
    <row r="7" ht="19.65" customHeight="1" spans="1:16">
      <c r="A7" s="12" t="s">
        <v>151</v>
      </c>
      <c r="B7" s="13" t="s">
        <v>150</v>
      </c>
      <c r="C7" s="13" t="s">
        <v>152</v>
      </c>
      <c r="D7" s="13" t="s">
        <v>153</v>
      </c>
      <c r="E7" s="13"/>
      <c r="F7" s="13"/>
      <c r="G7" s="13"/>
      <c r="H7" s="13"/>
      <c r="I7" s="13" t="s">
        <v>154</v>
      </c>
      <c r="J7" s="14" t="s">
        <v>155</v>
      </c>
      <c r="K7" s="14" t="s">
        <v>156</v>
      </c>
      <c r="L7" s="24" t="s">
        <v>157</v>
      </c>
      <c r="M7" s="25">
        <v>80</v>
      </c>
      <c r="N7" s="24" t="s">
        <v>158</v>
      </c>
      <c r="O7" s="25">
        <v>5</v>
      </c>
      <c r="P7" s="24" t="s">
        <v>159</v>
      </c>
    </row>
    <row r="8" ht="29" customHeight="1" spans="1:16">
      <c r="A8" s="12"/>
      <c r="B8" s="13"/>
      <c r="C8" s="13"/>
      <c r="D8" s="13"/>
      <c r="E8" s="13"/>
      <c r="F8" s="13"/>
      <c r="G8" s="13"/>
      <c r="H8" s="13"/>
      <c r="I8" s="13"/>
      <c r="J8" s="14" t="s">
        <v>160</v>
      </c>
      <c r="K8" s="14" t="s">
        <v>161</v>
      </c>
      <c r="L8" s="24" t="s">
        <v>157</v>
      </c>
      <c r="M8" s="25">
        <v>80</v>
      </c>
      <c r="N8" s="24" t="s">
        <v>158</v>
      </c>
      <c r="O8" s="25">
        <v>5</v>
      </c>
      <c r="P8" s="24" t="s">
        <v>159</v>
      </c>
    </row>
    <row r="9" ht="19.65" customHeight="1" spans="1:16">
      <c r="A9" s="12"/>
      <c r="B9" s="13"/>
      <c r="C9" s="13"/>
      <c r="D9" s="13"/>
      <c r="E9" s="13"/>
      <c r="F9" s="13"/>
      <c r="G9" s="13"/>
      <c r="H9" s="13"/>
      <c r="I9" s="13"/>
      <c r="J9" s="14" t="s">
        <v>162</v>
      </c>
      <c r="K9" s="14" t="s">
        <v>163</v>
      </c>
      <c r="L9" s="24" t="s">
        <v>157</v>
      </c>
      <c r="M9" s="25">
        <v>80</v>
      </c>
      <c r="N9" s="24" t="s">
        <v>158</v>
      </c>
      <c r="O9" s="25">
        <v>5</v>
      </c>
      <c r="P9" s="24" t="s">
        <v>159</v>
      </c>
    </row>
    <row r="10" ht="27" customHeight="1" spans="1:16">
      <c r="A10" s="12"/>
      <c r="B10" s="13"/>
      <c r="C10" s="13"/>
      <c r="D10" s="13"/>
      <c r="E10" s="13"/>
      <c r="F10" s="13"/>
      <c r="G10" s="13"/>
      <c r="H10" s="13"/>
      <c r="I10" s="13"/>
      <c r="J10" s="14" t="s">
        <v>164</v>
      </c>
      <c r="K10" s="14" t="s">
        <v>165</v>
      </c>
      <c r="L10" s="24" t="s">
        <v>157</v>
      </c>
      <c r="M10" s="25">
        <v>80</v>
      </c>
      <c r="N10" s="24" t="s">
        <v>158</v>
      </c>
      <c r="O10" s="25">
        <v>5</v>
      </c>
      <c r="P10" s="24" t="s">
        <v>159</v>
      </c>
    </row>
    <row r="11" ht="27" customHeight="1" spans="1:16">
      <c r="A11" s="12"/>
      <c r="B11" s="13"/>
      <c r="C11" s="13"/>
      <c r="D11" s="13"/>
      <c r="E11" s="13"/>
      <c r="F11" s="13"/>
      <c r="G11" s="13"/>
      <c r="H11" s="13"/>
      <c r="I11" s="13" t="s">
        <v>166</v>
      </c>
      <c r="J11" s="14" t="s">
        <v>167</v>
      </c>
      <c r="K11" s="14" t="s">
        <v>168</v>
      </c>
      <c r="L11" s="24" t="s">
        <v>157</v>
      </c>
      <c r="M11" s="25">
        <v>80</v>
      </c>
      <c r="N11" s="24" t="s">
        <v>158</v>
      </c>
      <c r="O11" s="25">
        <v>10</v>
      </c>
      <c r="P11" s="24" t="s">
        <v>159</v>
      </c>
    </row>
    <row r="12" ht="27" customHeight="1" spans="1:16">
      <c r="A12" s="12"/>
      <c r="B12" s="13"/>
      <c r="C12" s="13"/>
      <c r="D12" s="13"/>
      <c r="E12" s="13"/>
      <c r="F12" s="13"/>
      <c r="G12" s="13"/>
      <c r="H12" s="13"/>
      <c r="I12" s="13" t="s">
        <v>169</v>
      </c>
      <c r="J12" s="13" t="s">
        <v>170</v>
      </c>
      <c r="K12" s="14" t="s">
        <v>171</v>
      </c>
      <c r="L12" s="26" t="s">
        <v>157</v>
      </c>
      <c r="M12" s="24" t="s">
        <v>172</v>
      </c>
      <c r="N12" s="25" t="s">
        <v>158</v>
      </c>
      <c r="O12" s="24" t="s">
        <v>173</v>
      </c>
      <c r="P12" s="25" t="s">
        <v>159</v>
      </c>
    </row>
    <row r="13" ht="21" customHeight="1" spans="1:16">
      <c r="A13" s="12"/>
      <c r="B13" s="13"/>
      <c r="C13" s="13"/>
      <c r="D13" s="13"/>
      <c r="E13" s="13"/>
      <c r="F13" s="13"/>
      <c r="G13" s="13"/>
      <c r="H13" s="13"/>
      <c r="I13" s="13"/>
      <c r="J13" s="14"/>
      <c r="K13" s="14"/>
      <c r="L13" s="26"/>
      <c r="M13" s="24"/>
      <c r="N13" s="25"/>
      <c r="O13" s="24"/>
      <c r="P13" s="25"/>
    </row>
    <row r="14" ht="19.65" customHeight="1" spans="1:16">
      <c r="A14" s="12" t="s">
        <v>174</v>
      </c>
      <c r="B14" s="14" t="s">
        <v>150</v>
      </c>
      <c r="C14" s="13" t="s">
        <v>175</v>
      </c>
      <c r="D14" s="14" t="s">
        <v>176</v>
      </c>
      <c r="E14" s="14"/>
      <c r="F14" s="14"/>
      <c r="G14" s="14"/>
      <c r="H14" s="14"/>
      <c r="I14" s="13" t="s">
        <v>154</v>
      </c>
      <c r="J14" s="14" t="s">
        <v>155</v>
      </c>
      <c r="K14" s="14" t="s">
        <v>177</v>
      </c>
      <c r="L14" s="24" t="s">
        <v>157</v>
      </c>
      <c r="M14" s="25">
        <v>85</v>
      </c>
      <c r="N14" s="24" t="s">
        <v>158</v>
      </c>
      <c r="O14" s="25">
        <v>5</v>
      </c>
      <c r="P14" s="24" t="s">
        <v>159</v>
      </c>
    </row>
    <row r="15" ht="19.65" customHeight="1" spans="1:16">
      <c r="A15" s="12"/>
      <c r="B15" s="14"/>
      <c r="C15" s="13"/>
      <c r="D15" s="14"/>
      <c r="E15" s="14"/>
      <c r="F15" s="14"/>
      <c r="G15" s="14"/>
      <c r="H15" s="14"/>
      <c r="I15" s="13"/>
      <c r="J15" s="14" t="s">
        <v>164</v>
      </c>
      <c r="K15" s="14" t="s">
        <v>178</v>
      </c>
      <c r="L15" s="24" t="s">
        <v>157</v>
      </c>
      <c r="M15" s="25">
        <v>85</v>
      </c>
      <c r="N15" s="24" t="s">
        <v>158</v>
      </c>
      <c r="O15" s="25">
        <v>5</v>
      </c>
      <c r="P15" s="24" t="s">
        <v>159</v>
      </c>
    </row>
    <row r="16" ht="41" customHeight="1" spans="1:16">
      <c r="A16" s="12"/>
      <c r="B16" s="14"/>
      <c r="C16" s="13"/>
      <c r="D16" s="14"/>
      <c r="E16" s="14"/>
      <c r="F16" s="14"/>
      <c r="G16" s="14"/>
      <c r="H16" s="14"/>
      <c r="I16" s="13"/>
      <c r="J16" s="14" t="s">
        <v>160</v>
      </c>
      <c r="K16" s="14" t="s">
        <v>179</v>
      </c>
      <c r="L16" s="24" t="s">
        <v>157</v>
      </c>
      <c r="M16" s="25">
        <v>85</v>
      </c>
      <c r="N16" s="24" t="s">
        <v>158</v>
      </c>
      <c r="O16" s="25">
        <v>5</v>
      </c>
      <c r="P16" s="24" t="s">
        <v>159</v>
      </c>
    </row>
    <row r="17" ht="27" customHeight="1" spans="1:16">
      <c r="A17" s="12"/>
      <c r="B17" s="14"/>
      <c r="C17" s="13"/>
      <c r="D17" s="14"/>
      <c r="E17" s="14"/>
      <c r="F17" s="14"/>
      <c r="G17" s="14"/>
      <c r="H17" s="14"/>
      <c r="I17" s="13"/>
      <c r="J17" s="14" t="s">
        <v>162</v>
      </c>
      <c r="K17" s="14" t="s">
        <v>180</v>
      </c>
      <c r="L17" s="24" t="s">
        <v>157</v>
      </c>
      <c r="M17" s="25">
        <v>85</v>
      </c>
      <c r="N17" s="24" t="s">
        <v>158</v>
      </c>
      <c r="O17" s="25">
        <v>10</v>
      </c>
      <c r="P17" s="24" t="s">
        <v>159</v>
      </c>
    </row>
    <row r="18" ht="31.4" customHeight="1" spans="1:16">
      <c r="A18" s="12"/>
      <c r="B18" s="14"/>
      <c r="C18" s="13"/>
      <c r="D18" s="14"/>
      <c r="E18" s="14"/>
      <c r="F18" s="14"/>
      <c r="G18" s="14"/>
      <c r="H18" s="14"/>
      <c r="I18" s="13" t="s">
        <v>166</v>
      </c>
      <c r="J18" s="14" t="s">
        <v>181</v>
      </c>
      <c r="K18" s="14" t="s">
        <v>182</v>
      </c>
      <c r="L18" s="24" t="s">
        <v>157</v>
      </c>
      <c r="M18" s="25">
        <v>85</v>
      </c>
      <c r="N18" s="24" t="s">
        <v>158</v>
      </c>
      <c r="O18" s="25">
        <v>25</v>
      </c>
      <c r="P18" s="24" t="s">
        <v>159</v>
      </c>
    </row>
    <row r="19" ht="33" customHeight="1" spans="1:16">
      <c r="A19" s="12"/>
      <c r="B19" s="14"/>
      <c r="C19" s="13"/>
      <c r="D19" s="14"/>
      <c r="E19" s="14"/>
      <c r="F19" s="14"/>
      <c r="G19" s="14"/>
      <c r="H19" s="14"/>
      <c r="I19" s="14" t="s">
        <v>169</v>
      </c>
      <c r="J19" s="14" t="s">
        <v>170</v>
      </c>
      <c r="K19" s="14" t="s">
        <v>183</v>
      </c>
      <c r="L19" s="24" t="s">
        <v>157</v>
      </c>
      <c r="M19" s="25">
        <v>85</v>
      </c>
      <c r="N19" s="24" t="s">
        <v>158</v>
      </c>
      <c r="O19" s="25">
        <v>25</v>
      </c>
      <c r="P19" s="24" t="s">
        <v>159</v>
      </c>
    </row>
    <row r="20" ht="43" customHeight="1" spans="1:16">
      <c r="A20" s="12" t="s">
        <v>184</v>
      </c>
      <c r="B20" s="14" t="s">
        <v>150</v>
      </c>
      <c r="C20" s="13" t="s">
        <v>185</v>
      </c>
      <c r="D20" s="14" t="s">
        <v>186</v>
      </c>
      <c r="E20" s="14"/>
      <c r="F20" s="14"/>
      <c r="G20" s="14"/>
      <c r="H20" s="14"/>
      <c r="I20" s="14" t="s">
        <v>154</v>
      </c>
      <c r="J20" s="14" t="s">
        <v>155</v>
      </c>
      <c r="K20" s="14" t="s">
        <v>187</v>
      </c>
      <c r="L20" s="24" t="s">
        <v>157</v>
      </c>
      <c r="M20" s="25">
        <v>90</v>
      </c>
      <c r="N20" s="24" t="s">
        <v>158</v>
      </c>
      <c r="O20" s="25">
        <v>5</v>
      </c>
      <c r="P20" s="24" t="s">
        <v>159</v>
      </c>
    </row>
    <row r="21" ht="36" customHeight="1" spans="1:16">
      <c r="A21" s="12"/>
      <c r="B21" s="14"/>
      <c r="C21" s="13"/>
      <c r="D21" s="14"/>
      <c r="E21" s="14"/>
      <c r="F21" s="14"/>
      <c r="G21" s="14"/>
      <c r="H21" s="14"/>
      <c r="I21" s="14"/>
      <c r="J21" s="14" t="s">
        <v>164</v>
      </c>
      <c r="K21" s="14" t="s">
        <v>188</v>
      </c>
      <c r="L21" s="24" t="s">
        <v>157</v>
      </c>
      <c r="M21" s="25">
        <v>90</v>
      </c>
      <c r="N21" s="24" t="s">
        <v>158</v>
      </c>
      <c r="O21" s="25">
        <v>5</v>
      </c>
      <c r="P21" s="24" t="s">
        <v>159</v>
      </c>
    </row>
    <row r="22" ht="43" customHeight="1" spans="1:16">
      <c r="A22" s="12"/>
      <c r="B22" s="14"/>
      <c r="C22" s="13"/>
      <c r="D22" s="14"/>
      <c r="E22" s="14"/>
      <c r="F22" s="14"/>
      <c r="G22" s="14"/>
      <c r="H22" s="14"/>
      <c r="I22" s="14"/>
      <c r="J22" s="14" t="s">
        <v>160</v>
      </c>
      <c r="K22" s="14" t="s">
        <v>189</v>
      </c>
      <c r="L22" s="24" t="s">
        <v>157</v>
      </c>
      <c r="M22" s="25">
        <v>90</v>
      </c>
      <c r="N22" s="24" t="s">
        <v>158</v>
      </c>
      <c r="O22" s="25">
        <v>5</v>
      </c>
      <c r="P22" s="24" t="s">
        <v>159</v>
      </c>
    </row>
    <row r="23" ht="44" customHeight="1" spans="1:16">
      <c r="A23" s="12"/>
      <c r="B23" s="14"/>
      <c r="C23" s="13"/>
      <c r="D23" s="14"/>
      <c r="E23" s="14"/>
      <c r="F23" s="14"/>
      <c r="G23" s="14"/>
      <c r="H23" s="14"/>
      <c r="I23" s="14"/>
      <c r="J23" s="14" t="s">
        <v>162</v>
      </c>
      <c r="K23" s="14" t="s">
        <v>189</v>
      </c>
      <c r="L23" s="24" t="s">
        <v>157</v>
      </c>
      <c r="M23" s="25">
        <v>90</v>
      </c>
      <c r="N23" s="24" t="s">
        <v>158</v>
      </c>
      <c r="O23" s="25">
        <v>10</v>
      </c>
      <c r="P23" s="24" t="s">
        <v>159</v>
      </c>
    </row>
    <row r="24" ht="40" customHeight="1" spans="1:16">
      <c r="A24" s="12"/>
      <c r="B24" s="14"/>
      <c r="C24" s="13"/>
      <c r="D24" s="14"/>
      <c r="E24" s="14"/>
      <c r="F24" s="14"/>
      <c r="G24" s="14"/>
      <c r="H24" s="14"/>
      <c r="I24" s="14" t="s">
        <v>166</v>
      </c>
      <c r="J24" s="14" t="s">
        <v>181</v>
      </c>
      <c r="K24" s="14" t="s">
        <v>190</v>
      </c>
      <c r="L24" s="24" t="s">
        <v>157</v>
      </c>
      <c r="M24" s="25">
        <v>80</v>
      </c>
      <c r="N24" s="24" t="s">
        <v>158</v>
      </c>
      <c r="O24" s="25">
        <v>25</v>
      </c>
      <c r="P24" s="24" t="s">
        <v>159</v>
      </c>
    </row>
    <row r="25" ht="27" customHeight="1" spans="1:16">
      <c r="A25" s="12"/>
      <c r="B25" s="14"/>
      <c r="C25" s="13"/>
      <c r="D25" s="14"/>
      <c r="E25" s="14"/>
      <c r="F25" s="14"/>
      <c r="G25" s="14"/>
      <c r="H25" s="14"/>
      <c r="I25" s="14" t="s">
        <v>169</v>
      </c>
      <c r="J25" s="14" t="s">
        <v>170</v>
      </c>
      <c r="K25" s="14" t="s">
        <v>191</v>
      </c>
      <c r="L25" s="24" t="s">
        <v>157</v>
      </c>
      <c r="M25" s="25">
        <v>85</v>
      </c>
      <c r="N25" s="24" t="s">
        <v>158</v>
      </c>
      <c r="O25" s="25">
        <v>25</v>
      </c>
      <c r="P25" s="24" t="s">
        <v>159</v>
      </c>
    </row>
    <row r="26" ht="19.65" customHeight="1" spans="1:16">
      <c r="A26" s="12" t="s">
        <v>192</v>
      </c>
      <c r="B26" s="14" t="s">
        <v>150</v>
      </c>
      <c r="C26" s="13">
        <v>5000000</v>
      </c>
      <c r="D26" s="14" t="s">
        <v>193</v>
      </c>
      <c r="E26" s="14"/>
      <c r="F26" s="14"/>
      <c r="G26" s="14"/>
      <c r="H26" s="14"/>
      <c r="I26" s="14" t="s">
        <v>154</v>
      </c>
      <c r="J26" s="14" t="s">
        <v>164</v>
      </c>
      <c r="K26" s="14" t="s">
        <v>194</v>
      </c>
      <c r="L26" s="24" t="s">
        <v>157</v>
      </c>
      <c r="M26" s="25">
        <v>100</v>
      </c>
      <c r="N26" s="24" t="s">
        <v>158</v>
      </c>
      <c r="O26" s="25">
        <v>10</v>
      </c>
      <c r="P26" s="24" t="s">
        <v>159</v>
      </c>
    </row>
    <row r="27" ht="19.65" customHeight="1" spans="1:16">
      <c r="A27" s="12"/>
      <c r="B27" s="14"/>
      <c r="C27" s="13"/>
      <c r="D27" s="14"/>
      <c r="E27" s="14"/>
      <c r="F27" s="14"/>
      <c r="G27" s="14"/>
      <c r="H27" s="14"/>
      <c r="I27" s="14"/>
      <c r="J27" s="14" t="s">
        <v>162</v>
      </c>
      <c r="K27" s="14" t="s">
        <v>195</v>
      </c>
      <c r="L27" s="24" t="s">
        <v>157</v>
      </c>
      <c r="M27" s="25">
        <v>95</v>
      </c>
      <c r="N27" s="24" t="s">
        <v>158</v>
      </c>
      <c r="O27" s="25">
        <v>40</v>
      </c>
      <c r="P27" s="24" t="s">
        <v>159</v>
      </c>
    </row>
    <row r="28" ht="31" customHeight="1" spans="1:16">
      <c r="A28" s="12"/>
      <c r="B28" s="14"/>
      <c r="C28" s="13"/>
      <c r="D28" s="14"/>
      <c r="E28" s="14"/>
      <c r="F28" s="14"/>
      <c r="G28" s="14"/>
      <c r="H28" s="14"/>
      <c r="I28" s="14"/>
      <c r="J28" s="14" t="s">
        <v>155</v>
      </c>
      <c r="K28" s="14" t="s">
        <v>196</v>
      </c>
      <c r="L28" s="24" t="s">
        <v>157</v>
      </c>
      <c r="M28" s="25">
        <v>90</v>
      </c>
      <c r="N28" s="24" t="s">
        <v>158</v>
      </c>
      <c r="O28" s="25">
        <v>10</v>
      </c>
      <c r="P28" s="24" t="s">
        <v>159</v>
      </c>
    </row>
    <row r="29" ht="27" customHeight="1" spans="1:16">
      <c r="A29" s="12"/>
      <c r="B29" s="14"/>
      <c r="C29" s="13"/>
      <c r="D29" s="14"/>
      <c r="E29" s="14"/>
      <c r="F29" s="14"/>
      <c r="G29" s="14"/>
      <c r="H29" s="14"/>
      <c r="I29" s="14"/>
      <c r="J29" s="14" t="s">
        <v>160</v>
      </c>
      <c r="K29" s="14" t="s">
        <v>197</v>
      </c>
      <c r="L29" s="24" t="s">
        <v>157</v>
      </c>
      <c r="M29" s="25">
        <v>100</v>
      </c>
      <c r="N29" s="24" t="s">
        <v>158</v>
      </c>
      <c r="O29" s="25">
        <v>10</v>
      </c>
      <c r="P29" s="24" t="s">
        <v>159</v>
      </c>
    </row>
    <row r="30" ht="31.4" customHeight="1" spans="1:16">
      <c r="A30" s="12"/>
      <c r="B30" s="14"/>
      <c r="C30" s="13"/>
      <c r="D30" s="14"/>
      <c r="E30" s="14"/>
      <c r="F30" s="14"/>
      <c r="G30" s="14"/>
      <c r="H30" s="14"/>
      <c r="I30" s="14" t="s">
        <v>166</v>
      </c>
      <c r="J30" s="14" t="s">
        <v>181</v>
      </c>
      <c r="K30" s="14" t="s">
        <v>198</v>
      </c>
      <c r="L30" s="24" t="s">
        <v>157</v>
      </c>
      <c r="M30" s="25">
        <v>100</v>
      </c>
      <c r="N30" s="24" t="s">
        <v>158</v>
      </c>
      <c r="O30" s="25">
        <v>10</v>
      </c>
      <c r="P30" s="24" t="s">
        <v>159</v>
      </c>
    </row>
    <row r="31" ht="27" customHeight="1" spans="1:16">
      <c r="A31" s="12"/>
      <c r="B31" s="14"/>
      <c r="C31" s="13"/>
      <c r="D31" s="14"/>
      <c r="E31" s="14"/>
      <c r="F31" s="14"/>
      <c r="G31" s="14"/>
      <c r="H31" s="14"/>
      <c r="I31" s="14" t="s">
        <v>169</v>
      </c>
      <c r="J31" s="14" t="s">
        <v>170</v>
      </c>
      <c r="K31" s="14" t="s">
        <v>199</v>
      </c>
      <c r="L31" s="24" t="s">
        <v>157</v>
      </c>
      <c r="M31" s="25">
        <v>100</v>
      </c>
      <c r="N31" s="24" t="s">
        <v>158</v>
      </c>
      <c r="O31" s="25">
        <v>10</v>
      </c>
      <c r="P31" s="24" t="s">
        <v>159</v>
      </c>
    </row>
    <row r="32" ht="19.65" customHeight="1" spans="1:16">
      <c r="A32" s="12" t="s">
        <v>200</v>
      </c>
      <c r="B32" s="14" t="s">
        <v>201</v>
      </c>
      <c r="C32" s="13" t="s">
        <v>202</v>
      </c>
      <c r="D32" s="14" t="s">
        <v>203</v>
      </c>
      <c r="E32" s="14"/>
      <c r="F32" s="14"/>
      <c r="G32" s="14"/>
      <c r="H32" s="14"/>
      <c r="I32" s="14" t="s">
        <v>154</v>
      </c>
      <c r="J32" s="14" t="s">
        <v>162</v>
      </c>
      <c r="K32" s="14" t="s">
        <v>163</v>
      </c>
      <c r="L32" s="24" t="s">
        <v>157</v>
      </c>
      <c r="M32" s="25">
        <v>80</v>
      </c>
      <c r="N32" s="24" t="s">
        <v>158</v>
      </c>
      <c r="O32" s="25">
        <v>5</v>
      </c>
      <c r="P32" s="24" t="s">
        <v>159</v>
      </c>
    </row>
    <row r="33" ht="19.65" customHeight="1" spans="1:16">
      <c r="A33" s="12"/>
      <c r="B33" s="14"/>
      <c r="C33" s="13"/>
      <c r="D33" s="14"/>
      <c r="E33" s="14"/>
      <c r="F33" s="14"/>
      <c r="G33" s="14"/>
      <c r="H33" s="14"/>
      <c r="I33" s="14"/>
      <c r="J33" s="14" t="s">
        <v>160</v>
      </c>
      <c r="K33" s="14" t="s">
        <v>204</v>
      </c>
      <c r="L33" s="24" t="s">
        <v>157</v>
      </c>
      <c r="M33" s="25">
        <v>80</v>
      </c>
      <c r="N33" s="24" t="s">
        <v>158</v>
      </c>
      <c r="O33" s="25">
        <v>5</v>
      </c>
      <c r="P33" s="24" t="s">
        <v>159</v>
      </c>
    </row>
    <row r="34" ht="19.65" customHeight="1" spans="1:16">
      <c r="A34" s="12"/>
      <c r="B34" s="14"/>
      <c r="C34" s="13"/>
      <c r="D34" s="14"/>
      <c r="E34" s="14"/>
      <c r="F34" s="14"/>
      <c r="G34" s="14"/>
      <c r="H34" s="14"/>
      <c r="I34" s="14"/>
      <c r="J34" s="14" t="s">
        <v>164</v>
      </c>
      <c r="K34" s="14" t="s">
        <v>205</v>
      </c>
      <c r="L34" s="24" t="s">
        <v>157</v>
      </c>
      <c r="M34" s="25">
        <v>80</v>
      </c>
      <c r="N34" s="24" t="s">
        <v>158</v>
      </c>
      <c r="O34" s="25">
        <v>5</v>
      </c>
      <c r="P34" s="24" t="s">
        <v>159</v>
      </c>
    </row>
    <row r="35" ht="19.65" customHeight="1" spans="1:16">
      <c r="A35" s="12"/>
      <c r="B35" s="14"/>
      <c r="C35" s="13"/>
      <c r="D35" s="14"/>
      <c r="E35" s="14"/>
      <c r="F35" s="14"/>
      <c r="G35" s="14"/>
      <c r="H35" s="14"/>
      <c r="I35" s="14"/>
      <c r="J35" s="14" t="s">
        <v>155</v>
      </c>
      <c r="K35" s="14" t="s">
        <v>156</v>
      </c>
      <c r="L35" s="24" t="s">
        <v>157</v>
      </c>
      <c r="M35" s="25">
        <v>80</v>
      </c>
      <c r="N35" s="24" t="s">
        <v>158</v>
      </c>
      <c r="O35" s="25">
        <v>5</v>
      </c>
      <c r="P35" s="24" t="s">
        <v>159</v>
      </c>
    </row>
    <row r="36" ht="31.4" customHeight="1" spans="1:16">
      <c r="A36" s="12"/>
      <c r="B36" s="14"/>
      <c r="C36" s="13"/>
      <c r="D36" s="14"/>
      <c r="E36" s="14"/>
      <c r="F36" s="14"/>
      <c r="G36" s="14"/>
      <c r="H36" s="14"/>
      <c r="I36" s="14" t="s">
        <v>166</v>
      </c>
      <c r="J36" s="14" t="s">
        <v>181</v>
      </c>
      <c r="K36" s="14" t="s">
        <v>206</v>
      </c>
      <c r="L36" s="24" t="s">
        <v>157</v>
      </c>
      <c r="M36" s="25">
        <v>80</v>
      </c>
      <c r="N36" s="24" t="s">
        <v>158</v>
      </c>
      <c r="O36" s="25">
        <v>10</v>
      </c>
      <c r="P36" s="24" t="s">
        <v>159</v>
      </c>
    </row>
    <row r="37" ht="27" customHeight="1" spans="1:16">
      <c r="A37" s="12"/>
      <c r="B37" s="14"/>
      <c r="C37" s="13"/>
      <c r="D37" s="14"/>
      <c r="E37" s="14"/>
      <c r="F37" s="14"/>
      <c r="G37" s="14"/>
      <c r="H37" s="14"/>
      <c r="I37" s="14" t="s">
        <v>169</v>
      </c>
      <c r="J37" s="14" t="s">
        <v>170</v>
      </c>
      <c r="K37" s="14" t="s">
        <v>171</v>
      </c>
      <c r="L37" s="24" t="s">
        <v>157</v>
      </c>
      <c r="M37" s="25">
        <v>80</v>
      </c>
      <c r="N37" s="24" t="s">
        <v>158</v>
      </c>
      <c r="O37" s="25">
        <v>10</v>
      </c>
      <c r="P37" s="24" t="s">
        <v>159</v>
      </c>
    </row>
    <row r="38" ht="19.65" customHeight="1" spans="1:16">
      <c r="A38" s="15"/>
      <c r="B38" s="14"/>
      <c r="C38" s="16"/>
      <c r="D38" s="14"/>
      <c r="E38" s="14"/>
      <c r="F38" s="14"/>
      <c r="G38" s="14"/>
      <c r="H38" s="14"/>
      <c r="I38" s="14"/>
      <c r="J38" s="14"/>
      <c r="K38" s="14"/>
      <c r="L38" s="24"/>
      <c r="M38" s="25"/>
      <c r="N38" s="24"/>
      <c r="O38" s="25"/>
      <c r="P38" s="24"/>
    </row>
    <row r="39" ht="19.65" customHeight="1" spans="1:16">
      <c r="A39" s="15"/>
      <c r="B39" s="14"/>
      <c r="C39" s="16"/>
      <c r="D39" s="14"/>
      <c r="E39" s="14"/>
      <c r="F39" s="14"/>
      <c r="G39" s="14"/>
      <c r="H39" s="14"/>
      <c r="I39" s="14"/>
      <c r="J39" s="14"/>
      <c r="K39" s="14"/>
      <c r="L39" s="24"/>
      <c r="M39" s="25"/>
      <c r="N39" s="24"/>
      <c r="O39" s="25"/>
      <c r="P39" s="24"/>
    </row>
    <row r="40" ht="19.65" customHeight="1" spans="1:16">
      <c r="A40" s="15"/>
      <c r="B40" s="14"/>
      <c r="C40" s="16"/>
      <c r="D40" s="14"/>
      <c r="E40" s="14"/>
      <c r="F40" s="14"/>
      <c r="G40" s="14"/>
      <c r="H40" s="14"/>
      <c r="I40" s="14"/>
      <c r="J40" s="14"/>
      <c r="K40" s="14"/>
      <c r="L40" s="24"/>
      <c r="M40" s="25"/>
      <c r="N40" s="24"/>
      <c r="O40" s="25"/>
      <c r="P40" s="24"/>
    </row>
    <row r="41" ht="19.65" customHeight="1" spans="1:16">
      <c r="A41" s="15"/>
      <c r="B41" s="14"/>
      <c r="C41" s="16"/>
      <c r="D41" s="14"/>
      <c r="E41" s="14"/>
      <c r="F41" s="14"/>
      <c r="G41" s="14"/>
      <c r="H41" s="14"/>
      <c r="I41" s="14"/>
      <c r="J41" s="14"/>
      <c r="K41" s="14"/>
      <c r="L41" s="24"/>
      <c r="M41" s="25"/>
      <c r="N41" s="24"/>
      <c r="O41" s="25"/>
      <c r="P41" s="24"/>
    </row>
    <row r="42" ht="31.4" customHeight="1" spans="1:16">
      <c r="A42" s="15"/>
      <c r="B42" s="14"/>
      <c r="C42" s="16"/>
      <c r="D42" s="14"/>
      <c r="E42" s="14"/>
      <c r="F42" s="14"/>
      <c r="G42" s="14"/>
      <c r="H42" s="14"/>
      <c r="I42" s="14"/>
      <c r="J42" s="14"/>
      <c r="K42" s="14"/>
      <c r="L42" s="24"/>
      <c r="M42" s="25"/>
      <c r="N42" s="24"/>
      <c r="O42" s="25"/>
      <c r="P42" s="24"/>
    </row>
    <row r="43" ht="19.65" customHeight="1" spans="1:16">
      <c r="A43" s="15"/>
      <c r="B43" s="14"/>
      <c r="C43" s="16"/>
      <c r="D43" s="14"/>
      <c r="E43" s="14"/>
      <c r="F43" s="14"/>
      <c r="G43" s="14"/>
      <c r="H43" s="14"/>
      <c r="I43" s="14"/>
      <c r="J43" s="14"/>
      <c r="K43" s="14"/>
      <c r="L43" s="24"/>
      <c r="M43" s="25"/>
      <c r="N43" s="24"/>
      <c r="O43" s="25"/>
      <c r="P43" s="24"/>
    </row>
    <row r="44" ht="19.65" customHeight="1" spans="1:16">
      <c r="A44" s="15"/>
      <c r="B44" s="14"/>
      <c r="C44" s="16"/>
      <c r="D44" s="14"/>
      <c r="E44" s="14"/>
      <c r="F44" s="14"/>
      <c r="G44" s="14"/>
      <c r="H44" s="14"/>
      <c r="I44" s="14"/>
      <c r="J44" s="14"/>
      <c r="K44" s="14"/>
      <c r="L44" s="24"/>
      <c r="M44" s="25"/>
      <c r="N44" s="24"/>
      <c r="O44" s="25"/>
      <c r="P44" s="24"/>
    </row>
    <row r="45" ht="19.65" customHeight="1" spans="1:16">
      <c r="A45" s="15"/>
      <c r="B45" s="14"/>
      <c r="C45" s="16"/>
      <c r="D45" s="14"/>
      <c r="E45" s="14"/>
      <c r="F45" s="14"/>
      <c r="G45" s="14"/>
      <c r="H45" s="14"/>
      <c r="I45" s="14"/>
      <c r="J45" s="14"/>
      <c r="K45" s="14"/>
      <c r="L45" s="24"/>
      <c r="M45" s="25"/>
      <c r="N45" s="24"/>
      <c r="O45" s="25"/>
      <c r="P45" s="24"/>
    </row>
    <row r="46" ht="19.65" customHeight="1" spans="1:16">
      <c r="A46" s="15"/>
      <c r="B46" s="14"/>
      <c r="C46" s="16"/>
      <c r="D46" s="14"/>
      <c r="E46" s="14"/>
      <c r="F46" s="14"/>
      <c r="G46" s="14"/>
      <c r="H46" s="14"/>
      <c r="I46" s="14"/>
      <c r="J46" s="14"/>
      <c r="K46" s="14"/>
      <c r="L46" s="24"/>
      <c r="M46" s="25"/>
      <c r="N46" s="24"/>
      <c r="O46" s="25"/>
      <c r="P46" s="24"/>
    </row>
    <row r="47" ht="19.65" customHeight="1" spans="1:16">
      <c r="A47" s="15"/>
      <c r="B47" s="14"/>
      <c r="C47" s="16"/>
      <c r="D47" s="14"/>
      <c r="E47" s="14"/>
      <c r="F47" s="14"/>
      <c r="G47" s="14"/>
      <c r="H47" s="14"/>
      <c r="I47" s="14"/>
      <c r="J47" s="14"/>
      <c r="K47" s="14"/>
      <c r="L47" s="24"/>
      <c r="M47" s="25"/>
      <c r="N47" s="24"/>
      <c r="O47" s="25"/>
      <c r="P47" s="24"/>
    </row>
    <row r="48" ht="31.4" customHeight="1" spans="1:16">
      <c r="A48" s="15"/>
      <c r="B48" s="14"/>
      <c r="C48" s="16"/>
      <c r="D48" s="14"/>
      <c r="E48" s="14"/>
      <c r="F48" s="14"/>
      <c r="G48" s="14"/>
      <c r="H48" s="14"/>
      <c r="I48" s="14"/>
      <c r="J48" s="14"/>
      <c r="K48" s="14"/>
      <c r="L48" s="24"/>
      <c r="M48" s="25"/>
      <c r="N48" s="24"/>
      <c r="O48" s="25"/>
      <c r="P48" s="24"/>
    </row>
    <row r="49" ht="19.65" customHeight="1" spans="1:16">
      <c r="A49" s="15"/>
      <c r="B49" s="14"/>
      <c r="C49" s="16"/>
      <c r="D49" s="14"/>
      <c r="E49" s="14"/>
      <c r="F49" s="14"/>
      <c r="G49" s="14"/>
      <c r="H49" s="14"/>
      <c r="I49" s="14"/>
      <c r="J49" s="14"/>
      <c r="K49" s="14"/>
      <c r="L49" s="24"/>
      <c r="M49" s="25"/>
      <c r="N49" s="24"/>
      <c r="O49" s="25"/>
      <c r="P49" s="24"/>
    </row>
    <row r="50" ht="19.65" customHeight="1" spans="1:16">
      <c r="A50" s="15"/>
      <c r="B50" s="14"/>
      <c r="C50" s="16"/>
      <c r="D50" s="14"/>
      <c r="E50" s="14"/>
      <c r="F50" s="14"/>
      <c r="G50" s="14"/>
      <c r="H50" s="14"/>
      <c r="I50" s="14"/>
      <c r="J50" s="14"/>
      <c r="K50" s="14"/>
      <c r="L50" s="24"/>
      <c r="M50" s="25"/>
      <c r="N50" s="24"/>
      <c r="O50" s="25"/>
      <c r="P50" s="24"/>
    </row>
    <row r="51" ht="19.65" customHeight="1" spans="1:16">
      <c r="A51" s="15"/>
      <c r="B51" s="14"/>
      <c r="C51" s="16"/>
      <c r="D51" s="14"/>
      <c r="E51" s="14"/>
      <c r="F51" s="14"/>
      <c r="G51" s="14"/>
      <c r="H51" s="14"/>
      <c r="I51" s="14"/>
      <c r="J51" s="14"/>
      <c r="K51" s="14"/>
      <c r="L51" s="24"/>
      <c r="M51" s="25"/>
      <c r="N51" s="24"/>
      <c r="O51" s="25"/>
      <c r="P51" s="24"/>
    </row>
    <row r="52" ht="19.65" customHeight="1" spans="1:16">
      <c r="A52" s="15"/>
      <c r="B52" s="14"/>
      <c r="C52" s="16"/>
      <c r="D52" s="14"/>
      <c r="E52" s="14"/>
      <c r="F52" s="14"/>
      <c r="G52" s="14"/>
      <c r="H52" s="14"/>
      <c r="I52" s="14"/>
      <c r="J52" s="14"/>
      <c r="K52" s="14"/>
      <c r="L52" s="24"/>
      <c r="M52" s="25"/>
      <c r="N52" s="24"/>
      <c r="O52" s="25"/>
      <c r="P52" s="24"/>
    </row>
    <row r="53" ht="19.65" customHeight="1" spans="1:16">
      <c r="A53" s="15"/>
      <c r="B53" s="14"/>
      <c r="C53" s="16"/>
      <c r="D53" s="14"/>
      <c r="E53" s="14"/>
      <c r="F53" s="14"/>
      <c r="G53" s="14"/>
      <c r="H53" s="14"/>
      <c r="I53" s="14"/>
      <c r="J53" s="14"/>
      <c r="K53" s="14"/>
      <c r="L53" s="24"/>
      <c r="M53" s="25"/>
      <c r="N53" s="24"/>
      <c r="O53" s="25"/>
      <c r="P53" s="24"/>
    </row>
    <row r="54" ht="31.4" customHeight="1" spans="1:16">
      <c r="A54" s="15"/>
      <c r="B54" s="14"/>
      <c r="C54" s="16"/>
      <c r="D54" s="14"/>
      <c r="E54" s="14"/>
      <c r="F54" s="14"/>
      <c r="G54" s="14"/>
      <c r="H54" s="14"/>
      <c r="I54" s="14"/>
      <c r="J54" s="14"/>
      <c r="K54" s="14"/>
      <c r="L54" s="24"/>
      <c r="M54" s="25"/>
      <c r="N54" s="24"/>
      <c r="O54" s="25"/>
      <c r="P54" s="24"/>
    </row>
    <row r="55" ht="19.65" customHeight="1" spans="1:16">
      <c r="A55" s="15"/>
      <c r="B55" s="14"/>
      <c r="C55" s="16"/>
      <c r="D55" s="14"/>
      <c r="E55" s="14"/>
      <c r="F55" s="14"/>
      <c r="G55" s="14"/>
      <c r="H55" s="14"/>
      <c r="I55" s="14"/>
      <c r="J55" s="14"/>
      <c r="K55" s="14"/>
      <c r="L55" s="24"/>
      <c r="M55" s="25"/>
      <c r="N55" s="24"/>
      <c r="O55" s="25"/>
      <c r="P55" s="24"/>
    </row>
  </sheetData>
  <mergeCells count="93">
    <mergeCell ref="A2:K2"/>
    <mergeCell ref="D4:H4"/>
    <mergeCell ref="A4:A5"/>
    <mergeCell ref="A7:A13"/>
    <mergeCell ref="A14:A19"/>
    <mergeCell ref="A20:A25"/>
    <mergeCell ref="A26:A31"/>
    <mergeCell ref="A32:A37"/>
    <mergeCell ref="A38:A43"/>
    <mergeCell ref="A44:A49"/>
    <mergeCell ref="A50:A55"/>
    <mergeCell ref="B4:B5"/>
    <mergeCell ref="B7:B13"/>
    <mergeCell ref="B14:B19"/>
    <mergeCell ref="B20:B25"/>
    <mergeCell ref="B26:B31"/>
    <mergeCell ref="B32:B37"/>
    <mergeCell ref="B38:B43"/>
    <mergeCell ref="B44:B49"/>
    <mergeCell ref="B50:B55"/>
    <mergeCell ref="C4:C5"/>
    <mergeCell ref="C7:C13"/>
    <mergeCell ref="C14:C19"/>
    <mergeCell ref="C20:C25"/>
    <mergeCell ref="C26:C31"/>
    <mergeCell ref="C32:C37"/>
    <mergeCell ref="C38:C43"/>
    <mergeCell ref="C44:C49"/>
    <mergeCell ref="C50:C55"/>
    <mergeCell ref="D7:D13"/>
    <mergeCell ref="D14:D19"/>
    <mergeCell ref="D20:D25"/>
    <mergeCell ref="D26:D31"/>
    <mergeCell ref="D32:D37"/>
    <mergeCell ref="D38:D43"/>
    <mergeCell ref="D44:D49"/>
    <mergeCell ref="D50:D55"/>
    <mergeCell ref="E7:E13"/>
    <mergeCell ref="E14:E19"/>
    <mergeCell ref="E20:E25"/>
    <mergeCell ref="E26:E31"/>
    <mergeCell ref="E32:E37"/>
    <mergeCell ref="E38:E43"/>
    <mergeCell ref="E44:E49"/>
    <mergeCell ref="E50:E55"/>
    <mergeCell ref="F7:F13"/>
    <mergeCell ref="F14:F19"/>
    <mergeCell ref="F20:F25"/>
    <mergeCell ref="F26:F31"/>
    <mergeCell ref="F32:F37"/>
    <mergeCell ref="F38:F43"/>
    <mergeCell ref="F44:F49"/>
    <mergeCell ref="F50:F55"/>
    <mergeCell ref="G7:G13"/>
    <mergeCell ref="G14:G19"/>
    <mergeCell ref="G20:G25"/>
    <mergeCell ref="G26:G31"/>
    <mergeCell ref="G32:G37"/>
    <mergeCell ref="G38:G43"/>
    <mergeCell ref="G44:G49"/>
    <mergeCell ref="G50:G55"/>
    <mergeCell ref="H7:H13"/>
    <mergeCell ref="H14:H19"/>
    <mergeCell ref="H20:H25"/>
    <mergeCell ref="H26:H31"/>
    <mergeCell ref="H32:H37"/>
    <mergeCell ref="H38:H43"/>
    <mergeCell ref="H44:H49"/>
    <mergeCell ref="H50:H55"/>
    <mergeCell ref="I4:I5"/>
    <mergeCell ref="I7:I10"/>
    <mergeCell ref="I12:I13"/>
    <mergeCell ref="I14:I17"/>
    <mergeCell ref="I20:I23"/>
    <mergeCell ref="I26:I29"/>
    <mergeCell ref="I32:I35"/>
    <mergeCell ref="I38:I41"/>
    <mergeCell ref="I44:I47"/>
    <mergeCell ref="I50:I53"/>
    <mergeCell ref="J4:J5"/>
    <mergeCell ref="J12:J13"/>
    <mergeCell ref="K4:K5"/>
    <mergeCell ref="K12:K13"/>
    <mergeCell ref="L4:L5"/>
    <mergeCell ref="L12:L13"/>
    <mergeCell ref="M4:M5"/>
    <mergeCell ref="M12:M13"/>
    <mergeCell ref="N4:N5"/>
    <mergeCell ref="N12:N13"/>
    <mergeCell ref="O4:O5"/>
    <mergeCell ref="O12:O13"/>
    <mergeCell ref="P4:P5"/>
    <mergeCell ref="P12:P13"/>
  </mergeCells>
  <printOptions horizontalCentered="1"/>
  <pageMargins left="0.707638888888889" right="0.629166666666667" top="0.393055555555556" bottom="0.590277777777778" header="0.5" footer="0.5"/>
  <pageSetup paperSize="8" scale="96" pageOrder="overThenDown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dzszgh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2020-08-17T07:00:15Z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