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  <sheet name="Sheet1" sheetId="12" r:id="rId11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项目支出绩效信息表!$A$1:$P$40</definedName>
  </definedNames>
  <calcPr calcId="144525" concurrentCalc="0"/>
</workbook>
</file>

<file path=xl/sharedStrings.xml><?xml version="1.0" encoding="utf-8"?>
<sst xmlns="http://schemas.openxmlformats.org/spreadsheetml/2006/main" count="162">
  <si>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</si>
  <si>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</si>
  <si>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</si>
  <si>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</si>
  <si>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</si>
  <si>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</si>
  <si>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</si>
  <si>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</si>
  <si>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</si>
  <si>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</si>
  <si>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</si>
  <si>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</si>
  <si>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</si>
  <si>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</si>
  <si>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</si>
  <si>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</si>
  <si>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</si>
  <si>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</si>
  <si>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</si>
  <si>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</si>
  <si>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</si>
  <si>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</si>
  <si>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</si>
  <si>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</si>
  <si>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</si>
  <si>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</si>
  <si>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</si>
  <si>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</si>
  <si>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</si>
  <si>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</si>
  <si>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</si>
  <si>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</si>
  <si>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</si>
  <si>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</si>
  <si>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</si>
  <si>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</si>
  <si>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</si>
  <si>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</si>
  <si>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</si>
  <si>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</si>
  <si>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</si>
  <si>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</si>
  <si>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</si>
  <si>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</si>
  <si>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</si>
  <si>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</si>
  <si>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</si>
  <si>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</si>
  <si>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</si>
  <si>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</si>
  <si>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</si>
  <si>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</si>
  <si>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</si>
  <si>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</si>
  <si>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行政单位医疗</t>
  </si>
  <si>
    <t>行政运行</t>
  </si>
  <si>
    <t>公务员医疗补助</t>
  </si>
  <si>
    <t>住房公积金</t>
  </si>
  <si>
    <t>档案馆</t>
  </si>
  <si>
    <t>其他档案事务支出</t>
  </si>
  <si>
    <t>一般行政管理事务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</si>
  <si>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</si>
  <si>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</si>
  <si>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</si>
  <si>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</si>
  <si>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</si>
  <si>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</si>
  <si>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</si>
  <si>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</si>
  <si>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</si>
  <si>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</si>
  <si>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</si>
  <si>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</si>
  <si>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</si>
  <si>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</si>
  <si>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</si>
  <si>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</si>
  <si>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</si>
  <si>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</si>
  <si>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</si>
  <si>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</si>
  <si>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</si>
  <si>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</si>
  <si>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</si>
  <si>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</si>
  <si>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</si>
  <si>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</si>
  <si>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</si>
  <si>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</si>
  <si>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</si>
  <si>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</si>
  <si>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</si>
  <si>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</si>
  <si>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</si>
  <si>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</si>
  <si>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</si>
  <si>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</si>
  <si>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</si>
  <si>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</si>
  <si>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</si>
  <si>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</si>
  <si>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</si>
  <si>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</si>
  <si>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</si>
  <si>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</si>
  <si>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</si>
  <si>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</si>
  <si>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</si>
  <si>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</si>
  <si>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</si>
  <si>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</si>
  <si>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</si>
  <si>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</si>
  <si>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</si>
  <si>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</si>
  <si>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儋州市档案局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</si>
  <si>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</si>
  <si>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</si>
  <si>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</si>
  <si>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</si>
  <si>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</si>
  <si>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</si>
  <si>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</si>
  <si>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</si>
  <si>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</si>
  <si>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</si>
  <si>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</si>
  <si>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</si>
  <si>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</si>
  <si>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</si>
  <si>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</si>
  <si>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</si>
  <si>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</si>
  <si>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</si>
  <si>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</si>
  <si>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</si>
  <si>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</si>
  <si>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</si>
  <si>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</si>
  <si>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</si>
  <si>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</si>
  <si>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</si>
  <si>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</si>
  <si>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综合工作经费</t>
  </si>
  <si>
    <t>完成本单位正常单位业务、档案业务指导、监督和检查</t>
  </si>
  <si>
    <t>确保全市档案事业稳步推进</t>
  </si>
  <si>
    <t>重点珍贵档案抢救和保护配套</t>
  </si>
  <si>
    <t>确保我市重点珍贵档案得到保护</t>
  </si>
  <si>
    <t>为我市重点珍贵档案工作开展抢救</t>
  </si>
  <si>
    <t>档案管理、档案业务及信息平台经费</t>
  </si>
  <si>
    <t>确保档案业务工作正常运转</t>
  </si>
  <si>
    <t>完成档案工作</t>
  </si>
  <si>
    <t>档案征集编研经费</t>
  </si>
  <si>
    <t>编研出版档案书籍</t>
  </si>
  <si>
    <t>馆藏档案数字化工作经费</t>
  </si>
  <si>
    <t>实现档案数字化</t>
  </si>
  <si>
    <t>档案库房设备购置维修</t>
  </si>
  <si>
    <t>购买档案设备</t>
  </si>
  <si>
    <t>儋州市电子文件档案管理中心系统运行维护费</t>
  </si>
  <si>
    <t>电子文件档案管理中心的维修维护</t>
  </si>
  <si>
    <t>安保工作经费</t>
  </si>
  <si>
    <t>购买第三方保安服务（2名安保人员）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</si>
</sst>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63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7" borderId="17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left" vertical="top" wrapText="1" shrinkToFit="1"/>
    </xf>
    <xf numFmtId="4" fontId="2" fillId="0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0" fillId="0" borderId="1" xfId="0" applyNumberFormat="1" applyFont="1" applyBorder="1">
      <alignment vertical="center"/>
    </xf>
    <xf numFmtId="0" fontId="0" fillId="0" borderId="8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177" fontId="14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10" workbookViewId="0">
      <selection activeCell="D16" sqref="D16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4" t="s">
        <v>1</v>
      </c>
      <c r="B2" s="24"/>
      <c r="C2" s="24"/>
      <c r="D2" s="24"/>
      <c r="E2" s="24"/>
      <c r="F2" s="24"/>
    </row>
    <row r="3" ht="26.25" customHeight="1" spans="1:6">
      <c r="A3" s="25" t="s">
        <v>2</v>
      </c>
      <c r="B3" s="24"/>
      <c r="C3" s="24"/>
      <c r="D3" s="24"/>
      <c r="E3" s="24"/>
      <c r="F3" s="67" t="s">
        <v>3</v>
      </c>
    </row>
    <row r="4" customHeight="1" spans="1:6">
      <c r="A4" s="30" t="s">
        <v>4</v>
      </c>
      <c r="B4" s="30"/>
      <c r="C4" s="30" t="s">
        <v>5</v>
      </c>
      <c r="D4" s="30"/>
      <c r="E4" s="30"/>
      <c r="F4" s="30"/>
    </row>
    <row r="5" customHeight="1" spans="1:6">
      <c r="A5" s="30" t="s">
        <v>6</v>
      </c>
      <c r="B5" s="30" t="s">
        <v>7</v>
      </c>
      <c r="C5" s="30" t="s">
        <v>6</v>
      </c>
      <c r="D5" s="30" t="s">
        <v>8</v>
      </c>
      <c r="E5" s="30" t="s">
        <v>9</v>
      </c>
      <c r="F5" s="30" t="s">
        <v>10</v>
      </c>
    </row>
    <row r="6" customHeight="1" spans="1:6">
      <c r="A6" s="43" t="s">
        <v>11</v>
      </c>
      <c r="B6" s="32">
        <v>2312024.5</v>
      </c>
      <c r="C6" s="43" t="s">
        <v>12</v>
      </c>
      <c r="D6" s="32"/>
      <c r="E6" s="32"/>
      <c r="F6" s="32"/>
    </row>
    <row r="7" customHeight="1" spans="1:6">
      <c r="A7" s="43" t="s">
        <v>13</v>
      </c>
      <c r="B7" s="32">
        <v>2312024.5</v>
      </c>
      <c r="C7" s="48" t="s">
        <v>14</v>
      </c>
      <c r="D7" s="32">
        <v>2067306.2</v>
      </c>
      <c r="E7" s="32">
        <v>2067306.2</v>
      </c>
      <c r="F7" s="32"/>
    </row>
    <row r="8" customHeight="1" spans="1:6">
      <c r="A8" s="43" t="s">
        <v>15</v>
      </c>
      <c r="B8" s="32"/>
      <c r="C8" s="48" t="s">
        <v>16</v>
      </c>
      <c r="D8" s="32">
        <f t="shared" ref="D7:D18" si="0">E8+F8</f>
        <v>0</v>
      </c>
      <c r="E8" s="32"/>
      <c r="F8" s="32"/>
    </row>
    <row r="9" customHeight="1" spans="1:6">
      <c r="A9" s="43"/>
      <c r="B9" s="32"/>
      <c r="C9" s="48" t="s">
        <v>17</v>
      </c>
      <c r="D9" s="32">
        <f t="shared" si="0"/>
        <v>0</v>
      </c>
      <c r="E9" s="32"/>
      <c r="F9" s="32"/>
    </row>
    <row r="10" customHeight="1" spans="1:6">
      <c r="A10" s="43"/>
      <c r="B10" s="32"/>
      <c r="C10" s="48" t="s">
        <v>18</v>
      </c>
      <c r="D10" s="32">
        <f t="shared" si="0"/>
        <v>0</v>
      </c>
      <c r="E10" s="32"/>
      <c r="F10" s="32"/>
    </row>
    <row r="11" customHeight="1" spans="1:6">
      <c r="A11" s="43"/>
      <c r="B11" s="32"/>
      <c r="C11" s="48" t="s">
        <v>19</v>
      </c>
      <c r="D11" s="32">
        <f t="shared" si="0"/>
        <v>0</v>
      </c>
      <c r="E11" s="32"/>
      <c r="F11" s="32"/>
    </row>
    <row r="12" customHeight="1" spans="1:6">
      <c r="A12" s="43"/>
      <c r="B12" s="32"/>
      <c r="C12" s="48" t="s">
        <v>20</v>
      </c>
      <c r="D12" s="32">
        <f t="shared" si="0"/>
        <v>0</v>
      </c>
      <c r="E12" s="32"/>
      <c r="F12" s="32"/>
    </row>
    <row r="13" customHeight="1" spans="1:6">
      <c r="A13" s="43"/>
      <c r="B13" s="32"/>
      <c r="C13" s="48" t="s">
        <v>21</v>
      </c>
      <c r="D13" s="32">
        <f t="shared" si="0"/>
        <v>0</v>
      </c>
      <c r="E13" s="32"/>
      <c r="F13" s="32"/>
    </row>
    <row r="14" customHeight="1" spans="1:6">
      <c r="A14" s="43"/>
      <c r="B14" s="32"/>
      <c r="C14" s="48" t="s">
        <v>22</v>
      </c>
      <c r="D14" s="32">
        <v>78690.2</v>
      </c>
      <c r="E14" s="32">
        <v>78690.2</v>
      </c>
      <c r="F14" s="32"/>
    </row>
    <row r="15" customHeight="1" spans="1:6">
      <c r="A15" s="43"/>
      <c r="B15" s="32"/>
      <c r="C15" s="48" t="s">
        <v>23</v>
      </c>
      <c r="D15" s="32">
        <f t="shared" si="0"/>
        <v>0</v>
      </c>
      <c r="E15" s="32"/>
      <c r="F15" s="32"/>
    </row>
    <row r="16" customHeight="1" spans="1:6">
      <c r="A16" s="43"/>
      <c r="B16" s="32"/>
      <c r="C16" s="48" t="s">
        <v>24</v>
      </c>
      <c r="D16" s="32">
        <v>98269.6</v>
      </c>
      <c r="E16" s="32">
        <v>98269.6</v>
      </c>
      <c r="F16" s="32"/>
    </row>
    <row r="17" customHeight="1" spans="1:6">
      <c r="A17" s="43"/>
      <c r="B17" s="32"/>
      <c r="C17" s="48" t="s">
        <v>25</v>
      </c>
      <c r="D17" s="32">
        <f t="shared" si="0"/>
        <v>0</v>
      </c>
      <c r="E17" s="32"/>
      <c r="F17" s="32"/>
    </row>
    <row r="18" customHeight="1" spans="1:6">
      <c r="A18" s="43"/>
      <c r="B18" s="32"/>
      <c r="C18" s="48" t="s">
        <v>26</v>
      </c>
      <c r="D18" s="32">
        <f t="shared" si="0"/>
        <v>0</v>
      </c>
      <c r="E18" s="32"/>
      <c r="F18" s="32"/>
    </row>
    <row r="19" customHeight="1" spans="1:6">
      <c r="A19" s="43"/>
      <c r="B19" s="32"/>
      <c r="C19" s="48" t="s">
        <v>27</v>
      </c>
      <c r="D19" s="32">
        <f t="shared" ref="D19:D33" si="1">E19+F19</f>
        <v>0</v>
      </c>
      <c r="E19" s="32"/>
      <c r="F19" s="32"/>
    </row>
    <row r="20" customHeight="1" spans="1:6">
      <c r="A20" s="43"/>
      <c r="B20" s="32"/>
      <c r="C20" s="48" t="s">
        <v>28</v>
      </c>
      <c r="D20" s="32">
        <f t="shared" si="1"/>
        <v>0</v>
      </c>
      <c r="E20" s="32"/>
      <c r="F20" s="32"/>
    </row>
    <row r="21" customHeight="1" spans="1:6">
      <c r="A21" s="43"/>
      <c r="B21" s="32"/>
      <c r="C21" s="48" t="s">
        <v>29</v>
      </c>
      <c r="D21" s="32">
        <f t="shared" si="1"/>
        <v>0</v>
      </c>
      <c r="E21" s="32"/>
      <c r="F21" s="32"/>
    </row>
    <row r="22" customHeight="1" spans="1:6">
      <c r="A22" s="43"/>
      <c r="B22" s="32"/>
      <c r="C22" s="48" t="s">
        <v>30</v>
      </c>
      <c r="D22" s="32">
        <f t="shared" si="1"/>
        <v>0</v>
      </c>
      <c r="E22" s="32"/>
      <c r="F22" s="32"/>
    </row>
    <row r="23" customHeight="1" spans="1:6">
      <c r="A23" s="43"/>
      <c r="B23" s="32"/>
      <c r="C23" s="48" t="s">
        <v>31</v>
      </c>
      <c r="D23" s="32">
        <f t="shared" si="1"/>
        <v>0</v>
      </c>
      <c r="E23" s="32"/>
      <c r="F23" s="32"/>
    </row>
    <row r="24" customHeight="1" spans="1:6">
      <c r="A24" s="43"/>
      <c r="B24" s="32"/>
      <c r="C24" s="48" t="s">
        <v>32</v>
      </c>
      <c r="D24" s="32">
        <f t="shared" si="1"/>
        <v>0</v>
      </c>
      <c r="E24" s="32"/>
      <c r="F24" s="32"/>
    </row>
    <row r="25" customHeight="1" spans="1:6">
      <c r="A25" s="43"/>
      <c r="B25" s="32"/>
      <c r="C25" s="48" t="s">
        <v>33</v>
      </c>
      <c r="D25" s="32">
        <f t="shared" si="1"/>
        <v>0</v>
      </c>
      <c r="E25" s="32"/>
      <c r="F25" s="32"/>
    </row>
    <row r="26" customHeight="1" spans="1:6">
      <c r="A26" s="43"/>
      <c r="B26" s="32"/>
      <c r="C26" s="48" t="s">
        <v>34</v>
      </c>
      <c r="D26" s="32">
        <f t="shared" si="1"/>
        <v>67758.5</v>
      </c>
      <c r="E26" s="32">
        <v>67758.5</v>
      </c>
      <c r="F26" s="32"/>
    </row>
    <row r="27" customHeight="1" spans="1:6">
      <c r="A27" s="43"/>
      <c r="B27" s="32"/>
      <c r="C27" s="48" t="s">
        <v>35</v>
      </c>
      <c r="D27" s="32">
        <f t="shared" si="1"/>
        <v>0</v>
      </c>
      <c r="E27" s="32"/>
      <c r="F27" s="32"/>
    </row>
    <row r="28" customHeight="1" spans="1:6">
      <c r="A28" s="43"/>
      <c r="B28" s="32"/>
      <c r="C28" s="48" t="s">
        <v>36</v>
      </c>
      <c r="D28" s="32">
        <f t="shared" si="1"/>
        <v>0</v>
      </c>
      <c r="E28" s="32"/>
      <c r="F28" s="32"/>
    </row>
    <row r="29" customHeight="1" spans="1:6">
      <c r="A29" s="43"/>
      <c r="B29" s="32"/>
      <c r="C29" s="48" t="s">
        <v>37</v>
      </c>
      <c r="D29" s="32">
        <f t="shared" si="1"/>
        <v>0</v>
      </c>
      <c r="E29" s="32"/>
      <c r="F29" s="32"/>
    </row>
    <row r="30" customHeight="1" spans="1:6">
      <c r="A30" s="43"/>
      <c r="B30" s="32"/>
      <c r="C30" s="48" t="s">
        <v>38</v>
      </c>
      <c r="D30" s="32">
        <f t="shared" si="1"/>
        <v>0</v>
      </c>
      <c r="E30" s="32"/>
      <c r="F30" s="32"/>
    </row>
    <row r="31" customHeight="1" spans="1:6">
      <c r="A31" s="43"/>
      <c r="B31" s="32"/>
      <c r="C31" s="48" t="s">
        <v>39</v>
      </c>
      <c r="D31" s="32">
        <f t="shared" si="1"/>
        <v>0</v>
      </c>
      <c r="E31" s="32"/>
      <c r="F31" s="32"/>
    </row>
    <row r="32" customHeight="1" spans="1:6">
      <c r="A32" s="43"/>
      <c r="B32" s="32"/>
      <c r="C32" s="48" t="s">
        <v>40</v>
      </c>
      <c r="D32" s="32">
        <f t="shared" si="1"/>
        <v>0</v>
      </c>
      <c r="E32" s="32"/>
      <c r="F32" s="32"/>
    </row>
    <row r="33" ht="39" customHeight="1" spans="1:6">
      <c r="A33" s="43"/>
      <c r="B33" s="32"/>
      <c r="C33" s="48" t="s">
        <v>41</v>
      </c>
      <c r="D33" s="32">
        <f t="shared" si="1"/>
        <v>0</v>
      </c>
      <c r="E33" s="32"/>
      <c r="F33" s="32"/>
    </row>
    <row r="34" ht="53.1" customHeight="1" spans="1:6">
      <c r="A34" s="43" t="s">
        <v>42</v>
      </c>
      <c r="B34" s="32">
        <f>B7+B8</f>
        <v>2312024.5</v>
      </c>
      <c r="C34" s="48" t="s">
        <v>43</v>
      </c>
      <c r="D34" s="32">
        <f t="shared" ref="B34:F34" si="2">SUM(D6:D33)</f>
        <v>2312024.5</v>
      </c>
      <c r="E34" s="32">
        <f t="shared" si="2"/>
        <v>2312024.5</v>
      </c>
      <c r="F34" s="32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0"/>
  <sheetViews>
    <sheetView workbookViewId="0">
      <pane ySplit="5" topLeftCell="A27" activePane="bottomLeft" state="frozen"/>
      <selection/>
      <selection pane="bottomLeft" activeCell="A37" sqref="A37:A40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10" width="16.6916666666667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121</v>
      </c>
      <c r="B1" s="2"/>
      <c r="C1" s="3"/>
      <c r="D1" s="3"/>
      <c r="E1" s="3"/>
      <c r="F1" s="3"/>
      <c r="G1" s="3"/>
      <c r="H1" s="3"/>
      <c r="I1" s="3"/>
      <c r="J1" s="3"/>
      <c r="K1" s="15"/>
      <c r="L1" s="16"/>
      <c r="M1" s="16"/>
      <c r="N1" s="16"/>
      <c r="O1" s="16"/>
      <c r="P1" s="16"/>
    </row>
    <row r="2" ht="24.55" customHeight="1" spans="1:16">
      <c r="A2" s="4" t="s">
        <v>122</v>
      </c>
      <c r="B2" s="4"/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</row>
    <row r="3" ht="17.7" customHeight="1" spans="1:16">
      <c r="A3" s="5" t="s">
        <v>123</v>
      </c>
      <c r="B3" s="5"/>
      <c r="C3" s="6"/>
      <c r="D3" s="6"/>
      <c r="E3" s="6"/>
      <c r="F3" s="6"/>
      <c r="G3" s="6"/>
      <c r="H3" s="6"/>
      <c r="I3" s="6"/>
      <c r="J3" s="18" t="s">
        <v>124</v>
      </c>
      <c r="K3" s="19" t="s">
        <v>125</v>
      </c>
      <c r="L3" s="20"/>
      <c r="M3" s="20"/>
      <c r="N3" s="20"/>
      <c r="O3" s="20"/>
      <c r="P3" s="20"/>
    </row>
    <row r="4" ht="19.65" customHeight="1" spans="1:16">
      <c r="A4" s="7" t="s">
        <v>126</v>
      </c>
      <c r="B4" s="7" t="s">
        <v>127</v>
      </c>
      <c r="C4" s="7" t="s">
        <v>7</v>
      </c>
      <c r="D4" s="7" t="s">
        <v>128</v>
      </c>
      <c r="E4" s="7"/>
      <c r="F4" s="7"/>
      <c r="G4" s="7"/>
      <c r="H4" s="7"/>
      <c r="I4" s="7" t="s">
        <v>129</v>
      </c>
      <c r="J4" s="7" t="s">
        <v>130</v>
      </c>
      <c r="K4" s="7" t="s">
        <v>131</v>
      </c>
      <c r="L4" s="7" t="s">
        <v>132</v>
      </c>
      <c r="M4" s="7" t="s">
        <v>133</v>
      </c>
      <c r="N4" s="7" t="s">
        <v>134</v>
      </c>
      <c r="O4" s="7" t="s">
        <v>135</v>
      </c>
      <c r="P4" s="7" t="s">
        <v>136</v>
      </c>
    </row>
    <row r="5" ht="19.65" customHeight="1" spans="1:16">
      <c r="A5" s="7"/>
      <c r="B5" s="7"/>
      <c r="C5" s="7"/>
      <c r="D5" s="7" t="s">
        <v>137</v>
      </c>
      <c r="E5" s="7" t="s">
        <v>138</v>
      </c>
      <c r="F5" s="7" t="s">
        <v>139</v>
      </c>
      <c r="G5" s="7" t="s">
        <v>140</v>
      </c>
      <c r="H5" s="7" t="s">
        <v>141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142</v>
      </c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9.65" customHeight="1" spans="1:16">
      <c r="A7" s="11" t="s">
        <v>143</v>
      </c>
      <c r="B7" s="12" t="s">
        <v>115</v>
      </c>
      <c r="C7" s="13">
        <v>100000</v>
      </c>
      <c r="D7" s="14"/>
      <c r="E7" s="14"/>
      <c r="F7" s="14"/>
      <c r="G7" s="14"/>
      <c r="H7" s="14"/>
      <c r="I7" s="14" t="s">
        <v>144</v>
      </c>
      <c r="J7" s="14"/>
      <c r="K7" s="14"/>
      <c r="L7" s="21"/>
      <c r="M7" s="22"/>
      <c r="N7" s="21"/>
      <c r="O7" s="22"/>
      <c r="P7" s="21"/>
    </row>
    <row r="8" ht="19.65" customHeight="1" spans="1:16">
      <c r="A8" s="11"/>
      <c r="B8" s="12"/>
      <c r="C8" s="13"/>
      <c r="D8" s="14"/>
      <c r="E8" s="14"/>
      <c r="F8" s="14"/>
      <c r="G8" s="14"/>
      <c r="H8" s="14"/>
      <c r="I8" s="14"/>
      <c r="J8" s="14"/>
      <c r="K8" s="14"/>
      <c r="L8" s="21"/>
      <c r="M8" s="22"/>
      <c r="N8" s="21"/>
      <c r="O8" s="22"/>
      <c r="P8" s="21"/>
    </row>
    <row r="9" ht="19.65" customHeight="1" spans="1:16">
      <c r="A9" s="11"/>
      <c r="B9" s="12"/>
      <c r="C9" s="13"/>
      <c r="D9" s="14"/>
      <c r="E9" s="14"/>
      <c r="F9" s="14"/>
      <c r="G9" s="14"/>
      <c r="H9" s="14"/>
      <c r="I9" s="14"/>
      <c r="J9" s="14"/>
      <c r="K9" s="14"/>
      <c r="L9" s="21"/>
      <c r="M9" s="22"/>
      <c r="N9" s="21"/>
      <c r="O9" s="22"/>
      <c r="P9" s="21"/>
    </row>
    <row r="10" ht="19.65" customHeight="1" spans="1:16">
      <c r="A10" s="11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21"/>
      <c r="M10" s="22"/>
      <c r="N10" s="21"/>
      <c r="O10" s="22"/>
      <c r="P10" s="21"/>
    </row>
    <row r="11" ht="31.4" customHeight="1" spans="1:16">
      <c r="A11" s="11"/>
      <c r="B11" s="12"/>
      <c r="C11" s="13"/>
      <c r="D11" s="14"/>
      <c r="E11" s="14"/>
      <c r="F11" s="14"/>
      <c r="G11" s="14"/>
      <c r="H11" s="14"/>
      <c r="I11" s="14" t="s">
        <v>145</v>
      </c>
      <c r="J11" s="14"/>
      <c r="K11" s="14"/>
      <c r="L11" s="21"/>
      <c r="M11" s="22"/>
      <c r="N11" s="21"/>
      <c r="O11" s="22"/>
      <c r="P11" s="21"/>
    </row>
    <row r="12" ht="19.65" customHeight="1" spans="1:16">
      <c r="A12" s="11" t="s">
        <v>146</v>
      </c>
      <c r="B12" s="12" t="s">
        <v>115</v>
      </c>
      <c r="C12" s="13">
        <v>90000</v>
      </c>
      <c r="D12" s="14"/>
      <c r="E12" s="14"/>
      <c r="F12" s="14"/>
      <c r="G12" s="14"/>
      <c r="H12" s="14"/>
      <c r="I12" s="14" t="s">
        <v>147</v>
      </c>
      <c r="J12" s="14"/>
      <c r="K12" s="14"/>
      <c r="L12" s="21"/>
      <c r="M12" s="22"/>
      <c r="N12" s="21"/>
      <c r="O12" s="22"/>
      <c r="P12" s="21"/>
    </row>
    <row r="13" ht="19.65" customHeight="1" spans="1:16">
      <c r="A13" s="11"/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21"/>
      <c r="M13" s="22"/>
      <c r="N13" s="21"/>
      <c r="O13" s="22"/>
      <c r="P13" s="21"/>
    </row>
    <row r="14" ht="19.65" customHeight="1" spans="1:16">
      <c r="A14" s="11"/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21"/>
      <c r="M14" s="22"/>
      <c r="N14" s="21"/>
      <c r="O14" s="22"/>
      <c r="P14" s="21"/>
    </row>
    <row r="15" ht="19.65" customHeight="1" spans="1:16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21"/>
      <c r="M15" s="22"/>
      <c r="N15" s="21"/>
      <c r="O15" s="22"/>
      <c r="P15" s="21"/>
    </row>
    <row r="16" ht="31.4" customHeight="1" spans="1:16">
      <c r="A16" s="11"/>
      <c r="B16" s="12"/>
      <c r="C16" s="13"/>
      <c r="D16" s="14"/>
      <c r="E16" s="14"/>
      <c r="F16" s="14"/>
      <c r="G16" s="14"/>
      <c r="H16" s="14"/>
      <c r="I16" s="14" t="s">
        <v>148</v>
      </c>
      <c r="J16" s="14"/>
      <c r="K16" s="14"/>
      <c r="L16" s="21"/>
      <c r="M16" s="22"/>
      <c r="N16" s="21"/>
      <c r="O16" s="22"/>
      <c r="P16" s="21"/>
    </row>
    <row r="17" ht="19.65" customHeight="1" spans="1:16">
      <c r="A17" s="11" t="s">
        <v>149</v>
      </c>
      <c r="B17" s="12" t="s">
        <v>115</v>
      </c>
      <c r="C17" s="13">
        <v>150000</v>
      </c>
      <c r="D17" s="14"/>
      <c r="E17" s="14"/>
      <c r="F17" s="14"/>
      <c r="G17" s="14"/>
      <c r="H17" s="14"/>
      <c r="I17" s="14" t="s">
        <v>150</v>
      </c>
      <c r="J17" s="14"/>
      <c r="K17" s="14"/>
      <c r="L17" s="21"/>
      <c r="M17" s="22"/>
      <c r="N17" s="21"/>
      <c r="O17" s="22"/>
      <c r="P17" s="21"/>
    </row>
    <row r="18" ht="19.65" customHeight="1" spans="1:16">
      <c r="A18" s="11"/>
      <c r="B18" s="12"/>
      <c r="C18" s="13"/>
      <c r="D18" s="14"/>
      <c r="E18" s="14"/>
      <c r="F18" s="14"/>
      <c r="G18" s="14"/>
      <c r="H18" s="14"/>
      <c r="I18" s="14"/>
      <c r="J18" s="14"/>
      <c r="K18" s="14"/>
      <c r="L18" s="21"/>
      <c r="M18" s="22"/>
      <c r="N18" s="21"/>
      <c r="O18" s="22"/>
      <c r="P18" s="21"/>
    </row>
    <row r="19" ht="19.65" customHeight="1" spans="1:16">
      <c r="A19" s="11"/>
      <c r="B19" s="12"/>
      <c r="C19" s="13"/>
      <c r="D19" s="14"/>
      <c r="E19" s="14"/>
      <c r="F19" s="14"/>
      <c r="G19" s="14"/>
      <c r="H19" s="14"/>
      <c r="I19" s="14"/>
      <c r="J19" s="14"/>
      <c r="K19" s="14"/>
      <c r="L19" s="21"/>
      <c r="M19" s="22"/>
      <c r="N19" s="21"/>
      <c r="O19" s="22"/>
      <c r="P19" s="21"/>
    </row>
    <row r="20" ht="19.65" customHeight="1" spans="1:16">
      <c r="A20" s="11"/>
      <c r="B20" s="12"/>
      <c r="C20" s="13"/>
      <c r="D20" s="14"/>
      <c r="E20" s="14"/>
      <c r="F20" s="14"/>
      <c r="G20" s="14"/>
      <c r="H20" s="14"/>
      <c r="I20" s="14"/>
      <c r="J20" s="14"/>
      <c r="K20" s="14"/>
      <c r="L20" s="21"/>
      <c r="M20" s="22"/>
      <c r="N20" s="21"/>
      <c r="O20" s="22"/>
      <c r="P20" s="21"/>
    </row>
    <row r="21" ht="31.4" customHeight="1" spans="1:16">
      <c r="A21" s="11"/>
      <c r="B21" s="12"/>
      <c r="C21" s="13"/>
      <c r="D21" s="14"/>
      <c r="E21" s="14"/>
      <c r="F21" s="14"/>
      <c r="G21" s="14"/>
      <c r="H21" s="14"/>
      <c r="I21" s="14" t="s">
        <v>151</v>
      </c>
      <c r="J21" s="14"/>
      <c r="K21" s="14"/>
      <c r="L21" s="21"/>
      <c r="M21" s="22"/>
      <c r="N21" s="21"/>
      <c r="O21" s="22"/>
      <c r="P21" s="21"/>
    </row>
    <row r="22" ht="19.65" customHeight="1" spans="1:16">
      <c r="A22" s="11" t="s">
        <v>152</v>
      </c>
      <c r="B22" s="12" t="s">
        <v>115</v>
      </c>
      <c r="C22" s="13">
        <v>90000</v>
      </c>
      <c r="D22" s="14"/>
      <c r="E22" s="14"/>
      <c r="F22" s="14"/>
      <c r="G22" s="14"/>
      <c r="H22" s="14"/>
      <c r="I22" s="14" t="s">
        <v>153</v>
      </c>
      <c r="J22" s="14"/>
      <c r="K22" s="14"/>
      <c r="L22" s="21"/>
      <c r="M22" s="22"/>
      <c r="N22" s="21"/>
      <c r="O22" s="22"/>
      <c r="P22" s="21"/>
    </row>
    <row r="23" ht="19.65" customHeight="1" spans="1:16">
      <c r="A23" s="11"/>
      <c r="B23" s="12"/>
      <c r="C23" s="13"/>
      <c r="D23" s="14"/>
      <c r="E23" s="14"/>
      <c r="F23" s="14"/>
      <c r="G23" s="14"/>
      <c r="H23" s="14"/>
      <c r="I23" s="14"/>
      <c r="J23" s="14"/>
      <c r="K23" s="14"/>
      <c r="L23" s="21"/>
      <c r="M23" s="22"/>
      <c r="N23" s="21"/>
      <c r="O23" s="22"/>
      <c r="P23" s="21"/>
    </row>
    <row r="24" ht="19.65" customHeight="1" spans="1:16">
      <c r="A24" s="11"/>
      <c r="B24" s="12"/>
      <c r="C24" s="13"/>
      <c r="D24" s="14"/>
      <c r="E24" s="14"/>
      <c r="F24" s="14"/>
      <c r="G24" s="14"/>
      <c r="H24" s="14"/>
      <c r="I24" s="14"/>
      <c r="J24" s="14"/>
      <c r="K24" s="14"/>
      <c r="L24" s="21"/>
      <c r="M24" s="22"/>
      <c r="N24" s="21"/>
      <c r="O24" s="22"/>
      <c r="P24" s="21"/>
    </row>
    <row r="25" ht="19.65" customHeight="1" spans="1:16">
      <c r="A25" s="11" t="s">
        <v>154</v>
      </c>
      <c r="B25" s="12" t="s">
        <v>115</v>
      </c>
      <c r="C25" s="13">
        <v>350000</v>
      </c>
      <c r="D25" s="14"/>
      <c r="E25" s="14"/>
      <c r="F25" s="14"/>
      <c r="G25" s="14"/>
      <c r="H25" s="14"/>
      <c r="I25" s="14" t="s">
        <v>155</v>
      </c>
      <c r="J25" s="14"/>
      <c r="K25" s="14"/>
      <c r="L25" s="21"/>
      <c r="M25" s="22"/>
      <c r="N25" s="21"/>
      <c r="O25" s="22"/>
      <c r="P25" s="21"/>
    </row>
    <row r="26" ht="19.65" customHeight="1" spans="1:16">
      <c r="A26" s="11"/>
      <c r="B26" s="12"/>
      <c r="C26" s="13"/>
      <c r="D26" s="14"/>
      <c r="E26" s="14"/>
      <c r="F26" s="14"/>
      <c r="G26" s="14"/>
      <c r="H26" s="14"/>
      <c r="I26" s="14"/>
      <c r="J26" s="14"/>
      <c r="K26" s="14"/>
      <c r="L26" s="21"/>
      <c r="M26" s="22"/>
      <c r="N26" s="21"/>
      <c r="O26" s="22"/>
      <c r="P26" s="21"/>
    </row>
    <row r="27" ht="19.65" customHeight="1" spans="1:16">
      <c r="A27" s="11"/>
      <c r="B27" s="12"/>
      <c r="C27" s="13"/>
      <c r="D27" s="14"/>
      <c r="E27" s="14"/>
      <c r="F27" s="14"/>
      <c r="G27" s="14"/>
      <c r="H27" s="14"/>
      <c r="I27" s="14"/>
      <c r="J27" s="14"/>
      <c r="K27" s="14"/>
      <c r="L27" s="21"/>
      <c r="M27" s="22"/>
      <c r="N27" s="21"/>
      <c r="O27" s="22"/>
      <c r="P27" s="21"/>
    </row>
    <row r="28" ht="19.65" customHeight="1" spans="1:16">
      <c r="A28" s="11"/>
      <c r="B28" s="12"/>
      <c r="C28" s="13"/>
      <c r="D28" s="14"/>
      <c r="E28" s="14"/>
      <c r="F28" s="14"/>
      <c r="G28" s="14"/>
      <c r="H28" s="14"/>
      <c r="I28" s="14"/>
      <c r="J28" s="14"/>
      <c r="K28" s="14"/>
      <c r="L28" s="21"/>
      <c r="M28" s="22"/>
      <c r="N28" s="21"/>
      <c r="O28" s="22"/>
      <c r="P28" s="21"/>
    </row>
    <row r="29" ht="19.65" customHeight="1" spans="1:16">
      <c r="A29" s="11" t="s">
        <v>156</v>
      </c>
      <c r="B29" s="12" t="s">
        <v>115</v>
      </c>
      <c r="C29" s="13">
        <v>400000</v>
      </c>
      <c r="D29" s="14"/>
      <c r="E29" s="14"/>
      <c r="F29" s="14"/>
      <c r="G29" s="14"/>
      <c r="H29" s="14"/>
      <c r="I29" s="14" t="s">
        <v>157</v>
      </c>
      <c r="J29" s="14"/>
      <c r="K29" s="14"/>
      <c r="L29" s="21"/>
      <c r="M29" s="22"/>
      <c r="N29" s="21"/>
      <c r="O29" s="22"/>
      <c r="P29" s="21"/>
    </row>
    <row r="30" ht="19.65" customHeight="1" spans="1:16">
      <c r="A30" s="11"/>
      <c r="B30" s="12"/>
      <c r="C30" s="13"/>
      <c r="D30" s="14"/>
      <c r="E30" s="14"/>
      <c r="F30" s="14"/>
      <c r="G30" s="14"/>
      <c r="H30" s="14"/>
      <c r="I30" s="14"/>
      <c r="J30" s="14"/>
      <c r="K30" s="14"/>
      <c r="L30" s="21"/>
      <c r="M30" s="22"/>
      <c r="N30" s="21"/>
      <c r="O30" s="22"/>
      <c r="P30" s="21"/>
    </row>
    <row r="31" ht="19.65" customHeight="1" spans="1:16">
      <c r="A31" s="11"/>
      <c r="B31" s="12"/>
      <c r="C31" s="13"/>
      <c r="D31" s="14"/>
      <c r="E31" s="14"/>
      <c r="F31" s="14"/>
      <c r="G31" s="14"/>
      <c r="H31" s="14"/>
      <c r="I31" s="14"/>
      <c r="J31" s="14"/>
      <c r="K31" s="14"/>
      <c r="L31" s="21"/>
      <c r="M31" s="22"/>
      <c r="N31" s="21"/>
      <c r="O31" s="22"/>
      <c r="P31" s="21"/>
    </row>
    <row r="32" ht="19.65" customHeight="1" spans="1:16">
      <c r="A32" s="11"/>
      <c r="B32" s="12"/>
      <c r="C32" s="13"/>
      <c r="D32" s="14"/>
      <c r="E32" s="14"/>
      <c r="F32" s="14"/>
      <c r="G32" s="14"/>
      <c r="H32" s="14"/>
      <c r="I32" s="14"/>
      <c r="J32" s="14"/>
      <c r="K32" s="14"/>
      <c r="L32" s="21"/>
      <c r="M32" s="22"/>
      <c r="N32" s="21"/>
      <c r="O32" s="22"/>
      <c r="P32" s="21"/>
    </row>
    <row r="33" ht="19.65" customHeight="1" spans="1:16">
      <c r="A33" s="11" t="s">
        <v>158</v>
      </c>
      <c r="B33" s="12" t="s">
        <v>115</v>
      </c>
      <c r="C33" s="13">
        <v>100000</v>
      </c>
      <c r="D33" s="14"/>
      <c r="E33" s="14"/>
      <c r="F33" s="14"/>
      <c r="G33" s="14"/>
      <c r="H33" s="14"/>
      <c r="I33" s="14" t="s">
        <v>159</v>
      </c>
      <c r="J33" s="14"/>
      <c r="K33" s="14"/>
      <c r="L33" s="21"/>
      <c r="M33" s="22"/>
      <c r="N33" s="21"/>
      <c r="O33" s="22"/>
      <c r="P33" s="21"/>
    </row>
    <row r="34" ht="19.65" customHeight="1" spans="1:16">
      <c r="A34" s="11"/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21"/>
      <c r="M34" s="22"/>
      <c r="N34" s="21"/>
      <c r="O34" s="22"/>
      <c r="P34" s="21"/>
    </row>
    <row r="35" ht="19.65" customHeight="1" spans="1:16">
      <c r="A35" s="11"/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21"/>
      <c r="M35" s="22"/>
      <c r="N35" s="21"/>
      <c r="O35" s="22"/>
      <c r="P35" s="21"/>
    </row>
    <row r="36" ht="19.65" customHeight="1" spans="1:16">
      <c r="A36" s="11"/>
      <c r="B36" s="12"/>
      <c r="C36" s="13"/>
      <c r="D36" s="14"/>
      <c r="E36" s="14"/>
      <c r="F36" s="14"/>
      <c r="G36" s="14"/>
      <c r="H36" s="14"/>
      <c r="I36" s="14"/>
      <c r="J36" s="14"/>
      <c r="K36" s="14"/>
      <c r="L36" s="21"/>
      <c r="M36" s="22"/>
      <c r="N36" s="21"/>
      <c r="O36" s="22"/>
      <c r="P36" s="21"/>
    </row>
    <row r="37" ht="19.65" customHeight="1" spans="1:16">
      <c r="A37" s="11" t="s">
        <v>160</v>
      </c>
      <c r="B37" s="12" t="s">
        <v>115</v>
      </c>
      <c r="C37" s="13">
        <v>100000</v>
      </c>
      <c r="D37" s="14"/>
      <c r="E37" s="14"/>
      <c r="F37" s="14"/>
      <c r="G37" s="14"/>
      <c r="H37" s="14"/>
      <c r="I37" s="14" t="s">
        <v>161</v>
      </c>
      <c r="J37" s="14"/>
      <c r="K37" s="14"/>
      <c r="L37" s="21"/>
      <c r="M37" s="22"/>
      <c r="N37" s="21"/>
      <c r="O37" s="22"/>
      <c r="P37" s="21"/>
    </row>
    <row r="38" ht="19.65" customHeight="1" spans="1:16">
      <c r="A38" s="11"/>
      <c r="B38" s="12"/>
      <c r="C38" s="13"/>
      <c r="D38" s="14"/>
      <c r="E38" s="14"/>
      <c r="F38" s="14"/>
      <c r="G38" s="14"/>
      <c r="H38" s="14"/>
      <c r="I38" s="14"/>
      <c r="J38" s="14"/>
      <c r="K38" s="14"/>
      <c r="L38" s="21"/>
      <c r="M38" s="22"/>
      <c r="N38" s="21"/>
      <c r="O38" s="22"/>
      <c r="P38" s="21"/>
    </row>
    <row r="39" ht="19.65" customHeight="1" spans="1:16">
      <c r="A39" s="11"/>
      <c r="B39" s="12"/>
      <c r="C39" s="13"/>
      <c r="D39" s="14"/>
      <c r="E39" s="14"/>
      <c r="F39" s="14"/>
      <c r="G39" s="14"/>
      <c r="H39" s="14"/>
      <c r="I39" s="14"/>
      <c r="J39" s="14"/>
      <c r="K39" s="14"/>
      <c r="L39" s="21"/>
      <c r="M39" s="22"/>
      <c r="N39" s="21"/>
      <c r="O39" s="22"/>
      <c r="P39" s="21"/>
    </row>
    <row r="40" ht="19.65" customHeight="1" spans="1:16">
      <c r="A40" s="11"/>
      <c r="B40" s="12"/>
      <c r="C40" s="13"/>
      <c r="D40" s="14"/>
      <c r="E40" s="14"/>
      <c r="F40" s="14"/>
      <c r="G40" s="14"/>
      <c r="H40" s="14"/>
      <c r="I40" s="14"/>
      <c r="J40" s="14"/>
      <c r="K40" s="14"/>
      <c r="L40" s="21"/>
      <c r="M40" s="22"/>
      <c r="N40" s="21"/>
      <c r="O40" s="22"/>
      <c r="P40" s="21"/>
    </row>
  </sheetData>
  <mergeCells count="85">
    <mergeCell ref="A2:K2"/>
    <mergeCell ref="D4:H4"/>
    <mergeCell ref="A4:A5"/>
    <mergeCell ref="A7:A11"/>
    <mergeCell ref="A12:A16"/>
    <mergeCell ref="A17:A21"/>
    <mergeCell ref="A22:A24"/>
    <mergeCell ref="A25:A28"/>
    <mergeCell ref="A29:A32"/>
    <mergeCell ref="A33:A36"/>
    <mergeCell ref="A37:A40"/>
    <mergeCell ref="B4:B5"/>
    <mergeCell ref="B7:B11"/>
    <mergeCell ref="B12:B16"/>
    <mergeCell ref="B17:B21"/>
    <mergeCell ref="B22:B24"/>
    <mergeCell ref="B25:B28"/>
    <mergeCell ref="B29:B32"/>
    <mergeCell ref="B33:B36"/>
    <mergeCell ref="B37:B40"/>
    <mergeCell ref="C4:C5"/>
    <mergeCell ref="C7:C11"/>
    <mergeCell ref="C12:C16"/>
    <mergeCell ref="C17:C21"/>
    <mergeCell ref="C22:C24"/>
    <mergeCell ref="C25:C28"/>
    <mergeCell ref="C29:C32"/>
    <mergeCell ref="C33:C36"/>
    <mergeCell ref="C37:C40"/>
    <mergeCell ref="D7:D11"/>
    <mergeCell ref="D12:D16"/>
    <mergeCell ref="D17:D21"/>
    <mergeCell ref="D22:D24"/>
    <mergeCell ref="D25:D28"/>
    <mergeCell ref="D29:D32"/>
    <mergeCell ref="D33:D36"/>
    <mergeCell ref="D37:D40"/>
    <mergeCell ref="E7:E11"/>
    <mergeCell ref="E12:E16"/>
    <mergeCell ref="E17:E21"/>
    <mergeCell ref="E22:E24"/>
    <mergeCell ref="E25:E28"/>
    <mergeCell ref="E29:E32"/>
    <mergeCell ref="E33:E36"/>
    <mergeCell ref="E37:E40"/>
    <mergeCell ref="F7:F11"/>
    <mergeCell ref="F12:F16"/>
    <mergeCell ref="F17:F21"/>
    <mergeCell ref="F22:F24"/>
    <mergeCell ref="F25:F28"/>
    <mergeCell ref="F29:F32"/>
    <mergeCell ref="F33:F36"/>
    <mergeCell ref="F37:F40"/>
    <mergeCell ref="G7:G11"/>
    <mergeCell ref="G12:G16"/>
    <mergeCell ref="G17:G21"/>
    <mergeCell ref="G22:G24"/>
    <mergeCell ref="G25:G28"/>
    <mergeCell ref="G29:G32"/>
    <mergeCell ref="G33:G36"/>
    <mergeCell ref="G37:G40"/>
    <mergeCell ref="H7:H11"/>
    <mergeCell ref="H12:H16"/>
    <mergeCell ref="H17:H21"/>
    <mergeCell ref="H22:H24"/>
    <mergeCell ref="H25:H28"/>
    <mergeCell ref="H29:H32"/>
    <mergeCell ref="H33:H36"/>
    <mergeCell ref="H37:H40"/>
    <mergeCell ref="I4:I5"/>
    <mergeCell ref="I7:I10"/>
    <mergeCell ref="I12:I15"/>
    <mergeCell ref="I17:I20"/>
    <mergeCell ref="I22:I24"/>
    <mergeCell ref="I25:I28"/>
    <mergeCell ref="I29:I32"/>
    <mergeCell ref="I33:I36"/>
    <mergeCell ref="I37:I40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horizontalDpi="6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abSelected="1" workbookViewId="0">
      <selection activeCell="B13" sqref="B13"/>
    </sheetView>
  </sheetViews>
  <sheetFormatPr defaultColWidth="15.625" defaultRowHeight="24.95" customHeight="1" outlineLevelCol="4"/>
  <cols>
    <col min="1" max="1" width="15.625" style="56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24" t="s">
        <v>45</v>
      </c>
      <c r="B2" s="24"/>
      <c r="C2" s="24"/>
      <c r="D2" s="24"/>
      <c r="E2" s="24"/>
    </row>
    <row r="3" customHeight="1" spans="1:5">
      <c r="A3" s="25" t="s">
        <v>2</v>
      </c>
      <c r="B3" s="24"/>
      <c r="C3" s="24"/>
      <c r="D3" s="24"/>
      <c r="E3" s="35" t="s">
        <v>3</v>
      </c>
    </row>
    <row r="4" customHeight="1" spans="1:5">
      <c r="A4" s="30" t="s">
        <v>46</v>
      </c>
      <c r="B4" s="30"/>
      <c r="C4" s="30" t="s">
        <v>47</v>
      </c>
      <c r="D4" s="30"/>
      <c r="E4" s="30"/>
    </row>
    <row r="5" s="34" customFormat="1" customHeight="1" spans="1:5">
      <c r="A5" s="30" t="s">
        <v>48</v>
      </c>
      <c r="B5" s="30" t="s">
        <v>49</v>
      </c>
      <c r="C5" s="30" t="s">
        <v>50</v>
      </c>
      <c r="D5" s="30" t="s">
        <v>51</v>
      </c>
      <c r="E5" s="30" t="s">
        <v>52</v>
      </c>
    </row>
    <row r="6" customHeight="1" spans="1:5">
      <c r="A6" s="31">
        <v>2080505</v>
      </c>
      <c r="B6" s="31" t="s">
        <v>53</v>
      </c>
      <c r="C6" s="32">
        <v>78690.2</v>
      </c>
      <c r="D6" s="32">
        <v>78690.2</v>
      </c>
      <c r="E6" s="32"/>
    </row>
    <row r="7" customHeight="1" spans="1:5">
      <c r="A7" s="31">
        <v>2101101</v>
      </c>
      <c r="B7" s="31" t="s">
        <v>54</v>
      </c>
      <c r="C7" s="32">
        <v>41804.2</v>
      </c>
      <c r="D7" s="32">
        <v>41804.2</v>
      </c>
      <c r="E7" s="32"/>
    </row>
    <row r="8" customHeight="1" spans="1:5">
      <c r="A8" s="31">
        <v>2012601</v>
      </c>
      <c r="B8" s="31" t="s">
        <v>55</v>
      </c>
      <c r="C8" s="32">
        <v>687306.2</v>
      </c>
      <c r="D8" s="32">
        <v>687306.2</v>
      </c>
      <c r="E8" s="32"/>
    </row>
    <row r="9" customHeight="1" spans="1:5">
      <c r="A9" s="31">
        <v>2101103</v>
      </c>
      <c r="B9" s="31" t="s">
        <v>56</v>
      </c>
      <c r="C9" s="32">
        <v>56465.4</v>
      </c>
      <c r="D9" s="32">
        <v>56465.4</v>
      </c>
      <c r="E9" s="32"/>
    </row>
    <row r="10" customHeight="1" spans="1:5">
      <c r="A10" s="31">
        <v>2210201</v>
      </c>
      <c r="B10" s="31" t="s">
        <v>57</v>
      </c>
      <c r="C10" s="32">
        <v>67758.5</v>
      </c>
      <c r="D10" s="32">
        <v>67758.5</v>
      </c>
      <c r="E10" s="32"/>
    </row>
    <row r="11" customHeight="1" spans="1:5">
      <c r="A11" s="31">
        <v>2012604</v>
      </c>
      <c r="B11" s="31" t="s">
        <v>58</v>
      </c>
      <c r="C11" s="32">
        <v>830000</v>
      </c>
      <c r="D11" s="32"/>
      <c r="E11" s="32">
        <v>830000</v>
      </c>
    </row>
    <row r="12" customHeight="1" spans="1:5">
      <c r="A12" s="31">
        <v>2012699</v>
      </c>
      <c r="B12" s="31" t="s">
        <v>59</v>
      </c>
      <c r="C12" s="32">
        <v>150000</v>
      </c>
      <c r="D12" s="32"/>
      <c r="E12" s="32">
        <v>150000</v>
      </c>
    </row>
    <row r="13" customHeight="1" spans="1:5">
      <c r="A13" s="31">
        <v>2012602</v>
      </c>
      <c r="B13" s="31" t="s">
        <v>60</v>
      </c>
      <c r="C13" s="32">
        <v>400000</v>
      </c>
      <c r="D13" s="32"/>
      <c r="E13" s="32">
        <v>400000</v>
      </c>
    </row>
    <row r="14" customHeight="1" spans="1:5">
      <c r="A14" s="30" t="s">
        <v>8</v>
      </c>
      <c r="B14" s="30"/>
      <c r="C14" s="32">
        <f>SUM(C6:C13)</f>
        <v>2312024.5</v>
      </c>
      <c r="D14" s="32">
        <f>SUM(D6:D10)</f>
        <v>932024.5</v>
      </c>
      <c r="E14" s="32">
        <f>SUM(E11:E13)</f>
        <v>1380000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opLeftCell="A4" workbookViewId="0">
      <selection activeCell="D6" sqref="D6:D21"/>
    </sheetView>
  </sheetViews>
  <sheetFormatPr defaultColWidth="15.625" defaultRowHeight="24.95" customHeight="1" outlineLevelCol="4"/>
  <cols>
    <col min="1" max="1" width="18.25" style="56" customWidth="1"/>
    <col min="2" max="2" width="30.75" customWidth="1"/>
    <col min="3" max="4" width="16"/>
  </cols>
  <sheetData>
    <row r="1" customHeight="1" spans="1:1">
      <c r="A1" t="s">
        <v>61</v>
      </c>
    </row>
    <row r="2" customHeight="1" spans="1:5">
      <c r="A2" s="24" t="s">
        <v>62</v>
      </c>
      <c r="B2" s="24"/>
      <c r="C2" s="24"/>
      <c r="D2" s="24"/>
      <c r="E2" s="24"/>
    </row>
    <row r="3" customHeight="1" spans="1:5">
      <c r="A3" s="25" t="s">
        <v>2</v>
      </c>
      <c r="E3" s="35" t="s">
        <v>3</v>
      </c>
    </row>
    <row r="4" customHeight="1" spans="1:5">
      <c r="A4" s="61" t="s">
        <v>63</v>
      </c>
      <c r="B4" s="61"/>
      <c r="C4" s="61" t="s">
        <v>64</v>
      </c>
      <c r="D4" s="61"/>
      <c r="E4" s="61"/>
    </row>
    <row r="5" s="34" customFormat="1" customHeight="1" spans="1:5">
      <c r="A5" s="62" t="s">
        <v>48</v>
      </c>
      <c r="B5" s="62" t="s">
        <v>49</v>
      </c>
      <c r="C5" s="62" t="s">
        <v>8</v>
      </c>
      <c r="D5" s="62" t="s">
        <v>65</v>
      </c>
      <c r="E5" s="62" t="s">
        <v>66</v>
      </c>
    </row>
    <row r="6" customHeight="1" spans="1:5">
      <c r="A6" s="63">
        <v>30101</v>
      </c>
      <c r="B6" s="64" t="s">
        <v>67</v>
      </c>
      <c r="C6" s="65">
        <v>216336</v>
      </c>
      <c r="D6" s="65">
        <v>216336</v>
      </c>
      <c r="E6" s="65"/>
    </row>
    <row r="7" customHeight="1" spans="1:5">
      <c r="A7" s="63">
        <v>30102</v>
      </c>
      <c r="B7" s="64" t="s">
        <v>68</v>
      </c>
      <c r="C7" s="65">
        <v>293040</v>
      </c>
      <c r="D7" s="65">
        <v>293040</v>
      </c>
      <c r="E7" s="65"/>
    </row>
    <row r="8" customHeight="1" spans="1:5">
      <c r="A8" s="63">
        <v>30103</v>
      </c>
      <c r="B8" s="64" t="s">
        <v>69</v>
      </c>
      <c r="C8" s="65">
        <v>22518</v>
      </c>
      <c r="D8" s="65">
        <v>22518</v>
      </c>
      <c r="E8" s="65"/>
    </row>
    <row r="9" customHeight="1" spans="1:5">
      <c r="A9" s="63">
        <v>30108</v>
      </c>
      <c r="B9" s="64" t="s">
        <v>70</v>
      </c>
      <c r="C9" s="65">
        <v>78690.2</v>
      </c>
      <c r="D9" s="65">
        <v>78690.2</v>
      </c>
      <c r="E9" s="65"/>
    </row>
    <row r="10" customHeight="1" spans="1:5">
      <c r="A10" s="63">
        <v>30110</v>
      </c>
      <c r="B10" s="64" t="s">
        <v>71</v>
      </c>
      <c r="C10" s="65">
        <v>41804.2</v>
      </c>
      <c r="D10" s="65">
        <v>41804.2</v>
      </c>
      <c r="E10" s="65"/>
    </row>
    <row r="11" customHeight="1" spans="1:5">
      <c r="A11" s="63">
        <v>30111</v>
      </c>
      <c r="B11" s="64" t="s">
        <v>72</v>
      </c>
      <c r="C11" s="65">
        <v>56465.4</v>
      </c>
      <c r="D11" s="65">
        <v>56465.4</v>
      </c>
      <c r="E11" s="65"/>
    </row>
    <row r="12" customHeight="1" spans="1:5">
      <c r="A12" s="63">
        <v>30112</v>
      </c>
      <c r="B12" s="64" t="s">
        <v>73</v>
      </c>
      <c r="C12" s="65">
        <v>2950.9</v>
      </c>
      <c r="D12" s="65">
        <v>2950.9</v>
      </c>
      <c r="E12" s="65"/>
    </row>
    <row r="13" customHeight="1" spans="1:5">
      <c r="A13" s="63">
        <v>30113</v>
      </c>
      <c r="B13" s="64" t="s">
        <v>57</v>
      </c>
      <c r="C13" s="65">
        <v>67758.5</v>
      </c>
      <c r="D13" s="65">
        <v>67758.5</v>
      </c>
      <c r="E13" s="65"/>
    </row>
    <row r="14" customHeight="1" spans="1:5">
      <c r="A14" s="63">
        <v>30199</v>
      </c>
      <c r="B14" s="64" t="s">
        <v>74</v>
      </c>
      <c r="C14" s="65"/>
      <c r="D14" s="65"/>
      <c r="E14" s="65"/>
    </row>
    <row r="15" customHeight="1" spans="1:5">
      <c r="A15" s="63">
        <v>30201</v>
      </c>
      <c r="B15" s="64" t="s">
        <v>75</v>
      </c>
      <c r="C15" s="66">
        <v>67741</v>
      </c>
      <c r="D15" s="65"/>
      <c r="E15" s="66">
        <v>67741</v>
      </c>
    </row>
    <row r="16" customHeight="1" spans="1:5">
      <c r="A16" s="63">
        <v>30207</v>
      </c>
      <c r="B16" s="64" t="s">
        <v>76</v>
      </c>
      <c r="C16" s="65">
        <v>8760</v>
      </c>
      <c r="D16" s="65">
        <v>8760</v>
      </c>
      <c r="E16" s="65"/>
    </row>
    <row r="17" customHeight="1" spans="1:5">
      <c r="A17" s="63">
        <v>30228</v>
      </c>
      <c r="B17" s="64" t="s">
        <v>77</v>
      </c>
      <c r="C17" s="65">
        <v>11293.1</v>
      </c>
      <c r="D17" s="65"/>
      <c r="E17" s="65">
        <v>11293.1</v>
      </c>
    </row>
    <row r="18" customHeight="1" spans="1:5">
      <c r="A18" s="63">
        <v>30229</v>
      </c>
      <c r="B18" s="64" t="s">
        <v>78</v>
      </c>
      <c r="C18" s="65">
        <v>187.2</v>
      </c>
      <c r="D18" s="65"/>
      <c r="E18" s="65">
        <v>187.2</v>
      </c>
    </row>
    <row r="19" customHeight="1" spans="1:5">
      <c r="A19" s="63">
        <v>30231</v>
      </c>
      <c r="B19" s="64" t="s">
        <v>79</v>
      </c>
      <c r="C19" s="65">
        <v>13000</v>
      </c>
      <c r="D19" s="65"/>
      <c r="E19" s="65">
        <v>13000</v>
      </c>
    </row>
    <row r="20" customHeight="1" spans="1:5">
      <c r="A20" s="63">
        <v>30239</v>
      </c>
      <c r="B20" s="64" t="s">
        <v>80</v>
      </c>
      <c r="C20" s="65">
        <v>51480</v>
      </c>
      <c r="E20" s="65">
        <v>51480</v>
      </c>
    </row>
    <row r="21" customHeight="1" spans="1:5">
      <c r="A21" s="63"/>
      <c r="B21" s="64"/>
      <c r="C21" s="65"/>
      <c r="D21" s="65"/>
      <c r="E21" s="65"/>
    </row>
    <row r="22" customHeight="1" spans="1:5">
      <c r="A22" s="62" t="s">
        <v>8</v>
      </c>
      <c r="B22" s="62"/>
      <c r="C22" s="65">
        <f>SUM(C6:C20)</f>
        <v>932024.5</v>
      </c>
      <c r="D22" s="65">
        <f>SUM(D6:D20)</f>
        <v>788323.2</v>
      </c>
      <c r="E22" s="65">
        <f>SUM(E6:E20)</f>
        <v>143701.3</v>
      </c>
    </row>
  </sheetData>
  <mergeCells count="4">
    <mergeCell ref="A2:E2"/>
    <mergeCell ref="A4:B4"/>
    <mergeCell ref="C4:E4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K13" sqref="K13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81</v>
      </c>
    </row>
    <row r="2" ht="34.5" customHeight="1" spans="1:12">
      <c r="A2" s="24" t="s">
        <v>82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customHeight="1" spans="1:12">
      <c r="A3" s="25" t="s">
        <v>2</v>
      </c>
      <c r="L3" s="35" t="s">
        <v>3</v>
      </c>
    </row>
    <row r="4" ht="29.25" customHeight="1" spans="1:12">
      <c r="A4" s="30" t="s">
        <v>83</v>
      </c>
      <c r="B4" s="30"/>
      <c r="C4" s="30"/>
      <c r="D4" s="30"/>
      <c r="E4" s="30"/>
      <c r="F4" s="30"/>
      <c r="G4" s="30" t="s">
        <v>47</v>
      </c>
      <c r="H4" s="30"/>
      <c r="I4" s="30"/>
      <c r="J4" s="30"/>
      <c r="K4" s="30"/>
      <c r="L4" s="30"/>
    </row>
    <row r="5" s="53" customFormat="1" customHeight="1" spans="1:12">
      <c r="A5" s="55" t="s">
        <v>8</v>
      </c>
      <c r="B5" s="55" t="s">
        <v>84</v>
      </c>
      <c r="C5" s="55" t="s">
        <v>85</v>
      </c>
      <c r="D5" s="55"/>
      <c r="E5" s="55"/>
      <c r="F5" s="55" t="s">
        <v>86</v>
      </c>
      <c r="G5" s="55" t="s">
        <v>8</v>
      </c>
      <c r="H5" s="55" t="s">
        <v>84</v>
      </c>
      <c r="I5" s="55" t="s">
        <v>85</v>
      </c>
      <c r="J5" s="55"/>
      <c r="K5" s="55"/>
      <c r="L5" s="55" t="s">
        <v>86</v>
      </c>
    </row>
    <row r="6" s="53" customFormat="1" customHeight="1" spans="1:12">
      <c r="A6" s="55"/>
      <c r="B6" s="55"/>
      <c r="C6" s="55" t="s">
        <v>50</v>
      </c>
      <c r="D6" s="55" t="s">
        <v>87</v>
      </c>
      <c r="E6" s="55" t="s">
        <v>88</v>
      </c>
      <c r="F6" s="55"/>
      <c r="G6" s="55"/>
      <c r="H6" s="55"/>
      <c r="I6" s="55" t="s">
        <v>50</v>
      </c>
      <c r="J6" s="55" t="s">
        <v>87</v>
      </c>
      <c r="K6" s="55" t="s">
        <v>88</v>
      </c>
      <c r="L6" s="55"/>
    </row>
    <row r="7" ht="39" customHeight="1" spans="1:12">
      <c r="A7" s="32">
        <v>96000</v>
      </c>
      <c r="B7" s="32">
        <v>0</v>
      </c>
      <c r="C7" s="32">
        <v>89000</v>
      </c>
      <c r="D7" s="32">
        <v>0</v>
      </c>
      <c r="E7" s="32">
        <v>89000</v>
      </c>
      <c r="F7" s="60">
        <v>7000</v>
      </c>
      <c r="G7" s="32">
        <v>93120</v>
      </c>
      <c r="H7" s="32">
        <v>0</v>
      </c>
      <c r="I7" s="32">
        <v>86330</v>
      </c>
      <c r="J7" s="60">
        <v>0</v>
      </c>
      <c r="K7" s="32">
        <v>86330</v>
      </c>
      <c r="L7" s="32">
        <v>6790</v>
      </c>
    </row>
    <row r="8" ht="40.5" customHeight="1" spans="1:1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customHeight="1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ht="26.25" customHeight="1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B6" sqref="B6"/>
    </sheetView>
  </sheetViews>
  <sheetFormatPr defaultColWidth="15.625" defaultRowHeight="24.95" customHeight="1" outlineLevelCol="4"/>
  <cols>
    <col min="1" max="1" width="12.5" style="56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89</v>
      </c>
    </row>
    <row r="2" s="57" customFormat="1" ht="47.25" customHeight="1" spans="1:5">
      <c r="A2" s="24" t="s">
        <v>90</v>
      </c>
      <c r="B2" s="24"/>
      <c r="C2" s="24"/>
      <c r="D2" s="24"/>
      <c r="E2" s="24"/>
    </row>
    <row r="3" customHeight="1" spans="1:5">
      <c r="A3" s="25" t="s">
        <v>2</v>
      </c>
      <c r="E3" s="35" t="s">
        <v>3</v>
      </c>
    </row>
    <row r="4" customHeight="1" spans="1:5">
      <c r="A4" s="30" t="s">
        <v>46</v>
      </c>
      <c r="B4" s="30"/>
      <c r="C4" s="30" t="s">
        <v>47</v>
      </c>
      <c r="D4" s="30"/>
      <c r="E4" s="30"/>
    </row>
    <row r="5" s="34" customFormat="1" customHeight="1" spans="1:5">
      <c r="A5" s="30" t="s">
        <v>48</v>
      </c>
      <c r="B5" s="30" t="s">
        <v>49</v>
      </c>
      <c r="C5" s="30" t="s">
        <v>50</v>
      </c>
      <c r="D5" s="30" t="s">
        <v>51</v>
      </c>
      <c r="E5" s="30" t="s">
        <v>52</v>
      </c>
    </row>
    <row r="6" s="34" customFormat="1" customHeight="1" spans="1:5">
      <c r="A6" s="58"/>
      <c r="B6" s="59"/>
      <c r="C6" s="32">
        <f>D6+E6</f>
        <v>0</v>
      </c>
      <c r="D6" s="30"/>
      <c r="E6" s="30"/>
    </row>
    <row r="7" s="34" customFormat="1" customHeight="1" spans="1:5">
      <c r="A7" s="30"/>
      <c r="B7" s="30"/>
      <c r="C7" s="32">
        <f>D7+E7</f>
        <v>0</v>
      </c>
      <c r="D7" s="30"/>
      <c r="E7" s="30"/>
    </row>
    <row r="8" s="34" customFormat="1" customHeight="1" spans="1:5">
      <c r="A8" s="30"/>
      <c r="B8" s="30"/>
      <c r="C8" s="32">
        <f>D8+E8</f>
        <v>0</v>
      </c>
      <c r="D8" s="30"/>
      <c r="E8" s="30"/>
    </row>
    <row r="9" customHeight="1" spans="1:5">
      <c r="A9" s="58"/>
      <c r="B9" s="59"/>
      <c r="C9" s="32">
        <f>D9+E9</f>
        <v>0</v>
      </c>
      <c r="D9" s="32"/>
      <c r="E9" s="32"/>
    </row>
    <row r="10" customHeight="1" spans="1:5">
      <c r="A10" s="30" t="s">
        <v>8</v>
      </c>
      <c r="B10" s="30"/>
      <c r="C10" s="32">
        <f>D10+E10</f>
        <v>0</v>
      </c>
      <c r="D10" s="32">
        <f>SUM(D9:D9)</f>
        <v>0</v>
      </c>
      <c r="E10" s="32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8" sqref="A8:L8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91</v>
      </c>
    </row>
    <row r="2" ht="34.5" customHeight="1" spans="1:12">
      <c r="A2" s="54" t="s">
        <v>92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customHeight="1" spans="1:12">
      <c r="A3" s="25" t="s">
        <v>2</v>
      </c>
      <c r="L3" s="35" t="s">
        <v>3</v>
      </c>
    </row>
    <row r="4" ht="29.25" customHeight="1" spans="1:12">
      <c r="A4" s="30" t="s">
        <v>83</v>
      </c>
      <c r="B4" s="30"/>
      <c r="C4" s="30"/>
      <c r="D4" s="30"/>
      <c r="E4" s="30"/>
      <c r="F4" s="30"/>
      <c r="G4" s="30" t="s">
        <v>47</v>
      </c>
      <c r="H4" s="30"/>
      <c r="I4" s="30"/>
      <c r="J4" s="30"/>
      <c r="K4" s="30"/>
      <c r="L4" s="30"/>
    </row>
    <row r="5" s="53" customFormat="1" customHeight="1" spans="1:12">
      <c r="A5" s="55" t="s">
        <v>8</v>
      </c>
      <c r="B5" s="55" t="s">
        <v>84</v>
      </c>
      <c r="C5" s="55" t="s">
        <v>85</v>
      </c>
      <c r="D5" s="55"/>
      <c r="E5" s="55"/>
      <c r="F5" s="55" t="s">
        <v>86</v>
      </c>
      <c r="G5" s="55" t="s">
        <v>8</v>
      </c>
      <c r="H5" s="55" t="s">
        <v>84</v>
      </c>
      <c r="I5" s="55" t="s">
        <v>85</v>
      </c>
      <c r="J5" s="55"/>
      <c r="K5" s="55"/>
      <c r="L5" s="55" t="s">
        <v>86</v>
      </c>
    </row>
    <row r="6" s="53" customFormat="1" customHeight="1" spans="1:12">
      <c r="A6" s="55"/>
      <c r="B6" s="55"/>
      <c r="C6" s="55" t="s">
        <v>50</v>
      </c>
      <c r="D6" s="55" t="s">
        <v>87</v>
      </c>
      <c r="E6" s="55" t="s">
        <v>88</v>
      </c>
      <c r="F6" s="55"/>
      <c r="G6" s="55"/>
      <c r="H6" s="55"/>
      <c r="I6" s="55" t="s">
        <v>50</v>
      </c>
      <c r="J6" s="55" t="s">
        <v>87</v>
      </c>
      <c r="K6" s="55" t="s">
        <v>88</v>
      </c>
      <c r="L6" s="55"/>
    </row>
    <row r="7" ht="39" customHeight="1" spans="1:12">
      <c r="A7" s="43">
        <f>B7+C7+F7</f>
        <v>0</v>
      </c>
      <c r="B7" s="43"/>
      <c r="C7" s="43">
        <f>D7+E7</f>
        <v>0</v>
      </c>
      <c r="D7" s="43"/>
      <c r="E7" s="43"/>
      <c r="F7" s="43"/>
      <c r="G7" s="43">
        <f>H7+I7+L7</f>
        <v>0</v>
      </c>
      <c r="H7" s="43"/>
      <c r="I7" s="43">
        <f>J7+K7</f>
        <v>0</v>
      </c>
      <c r="J7" s="43"/>
      <c r="K7" s="43"/>
      <c r="L7" s="43"/>
    </row>
    <row r="8" ht="40.5" customHeight="1" spans="1:1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customHeight="1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ht="26.25" customHeight="1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3" workbookViewId="0">
      <selection activeCell="D28" sqref="D28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93</v>
      </c>
    </row>
    <row r="2" ht="40.5" customHeight="1" spans="1:4">
      <c r="A2" s="24" t="s">
        <v>94</v>
      </c>
      <c r="B2" s="24"/>
      <c r="C2" s="24"/>
      <c r="D2" s="24"/>
    </row>
    <row r="3" customHeight="1" spans="1:4">
      <c r="A3" s="25" t="s">
        <v>2</v>
      </c>
      <c r="D3" s="35" t="s">
        <v>3</v>
      </c>
    </row>
    <row r="4" customHeight="1" spans="1:4">
      <c r="A4" s="47" t="s">
        <v>95</v>
      </c>
      <c r="B4" s="47"/>
      <c r="C4" s="47" t="s">
        <v>96</v>
      </c>
      <c r="D4" s="47"/>
    </row>
    <row r="5" customHeight="1" spans="1:4">
      <c r="A5" s="47" t="s">
        <v>97</v>
      </c>
      <c r="B5" s="47" t="s">
        <v>98</v>
      </c>
      <c r="C5" s="47" t="s">
        <v>97</v>
      </c>
      <c r="D5" s="47" t="s">
        <v>98</v>
      </c>
    </row>
    <row r="6" ht="20.1" customHeight="1" spans="1:4">
      <c r="A6" s="43" t="s">
        <v>13</v>
      </c>
      <c r="B6" s="45">
        <v>2312024.5</v>
      </c>
      <c r="C6" s="48" t="s">
        <v>14</v>
      </c>
      <c r="D6" s="32">
        <v>2067306.2</v>
      </c>
    </row>
    <row r="7" ht="20.1" customHeight="1" spans="1:4">
      <c r="A7" s="43" t="s">
        <v>15</v>
      </c>
      <c r="B7" s="45"/>
      <c r="C7" s="48" t="s">
        <v>16</v>
      </c>
      <c r="D7" s="32"/>
    </row>
    <row r="8" ht="20.1" customHeight="1" spans="1:4">
      <c r="A8" s="49"/>
      <c r="B8" s="45"/>
      <c r="C8" s="48" t="s">
        <v>17</v>
      </c>
      <c r="D8" s="32"/>
    </row>
    <row r="9" ht="20.1" customHeight="1" spans="1:4">
      <c r="A9" s="49"/>
      <c r="B9" s="45"/>
      <c r="C9" s="48" t="s">
        <v>18</v>
      </c>
      <c r="D9" s="32"/>
    </row>
    <row r="10" ht="20.1" customHeight="1" spans="1:4">
      <c r="A10" s="49"/>
      <c r="B10" s="45"/>
      <c r="C10" s="48" t="s">
        <v>19</v>
      </c>
      <c r="D10" s="32"/>
    </row>
    <row r="11" ht="20.1" customHeight="1" spans="1:4">
      <c r="A11" s="49"/>
      <c r="B11" s="45"/>
      <c r="C11" s="48" t="s">
        <v>20</v>
      </c>
      <c r="D11" s="32"/>
    </row>
    <row r="12" ht="20.1" customHeight="1" spans="1:4">
      <c r="A12" s="49"/>
      <c r="B12" s="45"/>
      <c r="C12" s="48" t="s">
        <v>21</v>
      </c>
      <c r="D12" s="32"/>
    </row>
    <row r="13" ht="20.1" customHeight="1" spans="1:4">
      <c r="A13" s="49"/>
      <c r="B13" s="45"/>
      <c r="C13" s="48" t="s">
        <v>22</v>
      </c>
      <c r="D13" s="32">
        <v>78690.2</v>
      </c>
    </row>
    <row r="14" ht="20.1" customHeight="1" spans="1:4">
      <c r="A14" s="49"/>
      <c r="B14" s="45"/>
      <c r="C14" s="48" t="s">
        <v>23</v>
      </c>
      <c r="D14" s="32"/>
    </row>
    <row r="15" ht="20.1" customHeight="1" spans="1:4">
      <c r="A15" s="49"/>
      <c r="B15" s="45"/>
      <c r="C15" s="48" t="s">
        <v>24</v>
      </c>
      <c r="D15" s="32">
        <v>98269.6</v>
      </c>
    </row>
    <row r="16" ht="20.1" customHeight="1" spans="1:4">
      <c r="A16" s="49"/>
      <c r="B16" s="45"/>
      <c r="C16" s="48" t="s">
        <v>25</v>
      </c>
      <c r="D16" s="32"/>
    </row>
    <row r="17" ht="20.1" customHeight="1" spans="1:4">
      <c r="A17" s="49"/>
      <c r="B17" s="45"/>
      <c r="C17" s="48" t="s">
        <v>26</v>
      </c>
      <c r="D17" s="32"/>
    </row>
    <row r="18" ht="20.1" customHeight="1" spans="1:4">
      <c r="A18" s="49"/>
      <c r="B18" s="45"/>
      <c r="C18" s="48" t="s">
        <v>27</v>
      </c>
      <c r="D18" s="32"/>
    </row>
    <row r="19" ht="20.1" customHeight="1" spans="1:4">
      <c r="A19" s="49"/>
      <c r="B19" s="45"/>
      <c r="C19" s="48" t="s">
        <v>28</v>
      </c>
      <c r="D19" s="32"/>
    </row>
    <row r="20" ht="20.1" customHeight="1" spans="1:4">
      <c r="A20" s="49"/>
      <c r="B20" s="45"/>
      <c r="C20" s="48" t="s">
        <v>29</v>
      </c>
      <c r="D20" s="32"/>
    </row>
    <row r="21" ht="20.1" customHeight="1" spans="1:4">
      <c r="A21" s="49"/>
      <c r="B21" s="45"/>
      <c r="C21" s="48" t="s">
        <v>30</v>
      </c>
      <c r="D21" s="32"/>
    </row>
    <row r="22" ht="20.1" customHeight="1" spans="1:4">
      <c r="A22" s="49"/>
      <c r="B22" s="45"/>
      <c r="C22" s="48" t="s">
        <v>31</v>
      </c>
      <c r="D22" s="32"/>
    </row>
    <row r="23" ht="20.1" customHeight="1" spans="1:4">
      <c r="A23" s="50"/>
      <c r="B23" s="45"/>
      <c r="C23" s="48" t="s">
        <v>32</v>
      </c>
      <c r="D23" s="32"/>
    </row>
    <row r="24" ht="20.1" customHeight="1" spans="1:4">
      <c r="A24" s="50"/>
      <c r="B24" s="45"/>
      <c r="C24" s="48" t="s">
        <v>33</v>
      </c>
      <c r="D24" s="32"/>
    </row>
    <row r="25" ht="20.1" customHeight="1" spans="1:4">
      <c r="A25" s="50"/>
      <c r="B25" s="45"/>
      <c r="C25" s="48" t="s">
        <v>34</v>
      </c>
      <c r="D25" s="32">
        <v>67758.5</v>
      </c>
    </row>
    <row r="26" ht="20.1" customHeight="1" spans="1:4">
      <c r="A26" s="50"/>
      <c r="B26" s="45"/>
      <c r="C26" s="48" t="s">
        <v>35</v>
      </c>
      <c r="D26" s="32"/>
    </row>
    <row r="27" ht="20.1" customHeight="1" spans="1:4">
      <c r="A27" s="50"/>
      <c r="B27" s="45"/>
      <c r="C27" s="48" t="s">
        <v>36</v>
      </c>
      <c r="D27" s="32"/>
    </row>
    <row r="28" ht="20.1" customHeight="1" spans="1:4">
      <c r="A28" s="50"/>
      <c r="B28" s="45"/>
      <c r="C28" s="48" t="s">
        <v>37</v>
      </c>
      <c r="D28" s="32"/>
    </row>
    <row r="29" ht="20.1" customHeight="1" spans="1:4">
      <c r="A29" s="50"/>
      <c r="B29" s="45"/>
      <c r="C29" s="48" t="s">
        <v>38</v>
      </c>
      <c r="D29" s="32"/>
    </row>
    <row r="30" ht="20.1" customHeight="1" spans="1:4">
      <c r="A30" s="50"/>
      <c r="B30" s="45"/>
      <c r="C30" s="48" t="s">
        <v>39</v>
      </c>
      <c r="D30" s="32"/>
    </row>
    <row r="31" ht="20.1" customHeight="1" spans="1:4">
      <c r="A31" s="50"/>
      <c r="B31" s="45"/>
      <c r="C31" s="48" t="s">
        <v>40</v>
      </c>
      <c r="D31" s="32"/>
    </row>
    <row r="32" ht="20.1" customHeight="1" spans="1:4">
      <c r="A32" s="51"/>
      <c r="B32" s="45"/>
      <c r="C32" s="48" t="s">
        <v>41</v>
      </c>
      <c r="D32" s="32"/>
    </row>
    <row r="33" ht="20.1" customHeight="1" spans="1:4">
      <c r="A33" s="50"/>
      <c r="B33" s="45"/>
      <c r="C33" s="52"/>
      <c r="D33" s="32"/>
    </row>
    <row r="34" ht="20.1" customHeight="1" spans="1:4">
      <c r="A34" s="47" t="s">
        <v>99</v>
      </c>
      <c r="B34" s="32">
        <f>SUM(B7+B6)</f>
        <v>2312024.5</v>
      </c>
      <c r="C34" s="47" t="s">
        <v>100</v>
      </c>
      <c r="D34" s="32">
        <f>SUM(D6:D33)</f>
        <v>2312024.5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17" sqref="F17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101</v>
      </c>
    </row>
    <row r="2" ht="35.25" customHeight="1" spans="1:12">
      <c r="A2" s="37" t="s">
        <v>102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customHeight="1" spans="1:12">
      <c r="A3" s="25"/>
      <c r="L3" s="46" t="s">
        <v>3</v>
      </c>
    </row>
    <row r="4" s="36" customFormat="1" ht="17.25" customHeight="1" spans="1:12">
      <c r="A4" s="38" t="s">
        <v>103</v>
      </c>
      <c r="B4" s="39" t="s">
        <v>104</v>
      </c>
      <c r="C4" s="39" t="s">
        <v>105</v>
      </c>
      <c r="D4" s="39" t="s">
        <v>106</v>
      </c>
      <c r="E4" s="39" t="s">
        <v>107</v>
      </c>
      <c r="F4" s="39" t="s">
        <v>108</v>
      </c>
      <c r="G4" s="39" t="s">
        <v>109</v>
      </c>
      <c r="H4" s="39" t="s">
        <v>110</v>
      </c>
      <c r="I4" s="39" t="s">
        <v>111</v>
      </c>
      <c r="J4" s="39" t="s">
        <v>112</v>
      </c>
      <c r="K4" s="39" t="s">
        <v>113</v>
      </c>
      <c r="L4" s="39" t="s">
        <v>114</v>
      </c>
    </row>
    <row r="5" s="36" customFormat="1" ht="17.25" customHeight="1" spans="1:1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="36" customFormat="1" ht="17.25" customHeight="1" spans="1:12">
      <c r="A6" s="4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ht="57" customHeight="1" spans="1:12">
      <c r="A7" s="42" t="s">
        <v>115</v>
      </c>
      <c r="B7" s="32">
        <f>E7</f>
        <v>2312024.5</v>
      </c>
      <c r="C7" s="43"/>
      <c r="D7" s="43"/>
      <c r="E7" s="44">
        <f>F7+G7</f>
        <v>2312024.5</v>
      </c>
      <c r="F7" s="45">
        <v>2312024.5</v>
      </c>
      <c r="G7" s="45">
        <v>0</v>
      </c>
      <c r="H7" s="43"/>
      <c r="I7" s="43"/>
      <c r="J7" s="43"/>
      <c r="K7" s="43"/>
      <c r="L7" s="43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workbookViewId="0">
      <selection activeCell="C1" sqref="C1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</cols>
  <sheetData>
    <row r="1" customHeight="1" spans="1:1">
      <c r="A1" t="s">
        <v>116</v>
      </c>
    </row>
    <row r="2" ht="31.5" customHeight="1" spans="1:9">
      <c r="A2" s="24" t="s">
        <v>117</v>
      </c>
      <c r="B2" s="24"/>
      <c r="C2" s="24"/>
      <c r="D2" s="24"/>
      <c r="E2" s="24"/>
      <c r="F2" s="24"/>
      <c r="G2" s="24"/>
      <c r="H2" s="24"/>
      <c r="I2" s="24"/>
    </row>
    <row r="3" customHeight="1" spans="1:9">
      <c r="A3" s="25" t="s">
        <v>2</v>
      </c>
      <c r="I3" s="35" t="s">
        <v>3</v>
      </c>
    </row>
    <row r="4" s="23" customFormat="1" customHeight="1" spans="1:9">
      <c r="A4" s="26" t="s">
        <v>46</v>
      </c>
      <c r="B4" s="26"/>
      <c r="C4" s="27" t="s">
        <v>8</v>
      </c>
      <c r="D4" s="28" t="s">
        <v>51</v>
      </c>
      <c r="E4" s="29"/>
      <c r="F4" s="29"/>
      <c r="G4" s="27" t="s">
        <v>52</v>
      </c>
      <c r="H4" s="27"/>
      <c r="I4" s="27"/>
    </row>
    <row r="5" s="23" customFormat="1" ht="36.75" customHeight="1" spans="1:9">
      <c r="A5" s="26" t="s">
        <v>48</v>
      </c>
      <c r="B5" s="26" t="s">
        <v>49</v>
      </c>
      <c r="C5" s="27"/>
      <c r="D5" s="27" t="s">
        <v>50</v>
      </c>
      <c r="E5" s="30" t="s">
        <v>65</v>
      </c>
      <c r="F5" s="30" t="s">
        <v>66</v>
      </c>
      <c r="G5" s="27" t="s">
        <v>50</v>
      </c>
      <c r="H5" s="27" t="s">
        <v>118</v>
      </c>
      <c r="I5" s="27" t="s">
        <v>119</v>
      </c>
    </row>
    <row r="6" customHeight="1" spans="1:9">
      <c r="A6" s="31">
        <v>2012601</v>
      </c>
      <c r="B6" s="31" t="s">
        <v>55</v>
      </c>
      <c r="C6" s="32">
        <v>687306.2</v>
      </c>
      <c r="D6" s="32">
        <v>687306.2</v>
      </c>
      <c r="E6" s="32">
        <v>543604.9</v>
      </c>
      <c r="F6" s="32">
        <v>143701.3</v>
      </c>
      <c r="G6" s="32">
        <v>0</v>
      </c>
      <c r="H6" s="32"/>
      <c r="I6" s="32"/>
    </row>
    <row r="7" customHeight="1" spans="1:9">
      <c r="A7" s="31">
        <v>2080505</v>
      </c>
      <c r="B7" s="31" t="s">
        <v>53</v>
      </c>
      <c r="C7" s="32">
        <f>D7+G7</f>
        <v>78690.2</v>
      </c>
      <c r="D7" s="32">
        <f>E7+F7</f>
        <v>78690.2</v>
      </c>
      <c r="E7" s="32">
        <v>78690.2</v>
      </c>
      <c r="F7" s="32"/>
      <c r="G7" s="32">
        <f>H7+I7</f>
        <v>0</v>
      </c>
      <c r="H7" s="32"/>
      <c r="I7" s="32"/>
    </row>
    <row r="8" customHeight="1" spans="1:9">
      <c r="A8" s="31">
        <v>2101101</v>
      </c>
      <c r="B8" s="31" t="s">
        <v>54</v>
      </c>
      <c r="C8" s="32">
        <f>D8+G8</f>
        <v>41804.2</v>
      </c>
      <c r="D8" s="32">
        <f>E8+F8</f>
        <v>41804.2</v>
      </c>
      <c r="E8" s="32">
        <v>41804.2</v>
      </c>
      <c r="F8" s="32"/>
      <c r="G8" s="32">
        <f>H8+I8</f>
        <v>0</v>
      </c>
      <c r="H8" s="32"/>
      <c r="I8" s="32"/>
    </row>
    <row r="9" customHeight="1" spans="1:9">
      <c r="A9" s="31">
        <v>2101103</v>
      </c>
      <c r="B9" s="31" t="s">
        <v>56</v>
      </c>
      <c r="C9" s="32">
        <f>D9+G9</f>
        <v>56465.4</v>
      </c>
      <c r="D9" s="32">
        <f>E9+F9</f>
        <v>56465.4</v>
      </c>
      <c r="E9" s="32">
        <v>56465.4</v>
      </c>
      <c r="F9" s="32"/>
      <c r="G9" s="32">
        <f>H9+I9</f>
        <v>0</v>
      </c>
      <c r="H9" s="32"/>
      <c r="I9" s="32"/>
    </row>
    <row r="10" customHeight="1" spans="1:9">
      <c r="A10" s="31">
        <v>2210201</v>
      </c>
      <c r="B10" s="31" t="s">
        <v>57</v>
      </c>
      <c r="C10" s="32">
        <f>D10+G10</f>
        <v>67758.5</v>
      </c>
      <c r="D10" s="32">
        <f>E10+F10</f>
        <v>67758.5</v>
      </c>
      <c r="E10" s="32">
        <v>67758.5</v>
      </c>
      <c r="F10" s="32"/>
      <c r="G10" s="32">
        <f>H10+I10</f>
        <v>0</v>
      </c>
      <c r="H10" s="32"/>
      <c r="I10" s="32"/>
    </row>
    <row r="11" customHeight="1" spans="1:9">
      <c r="A11" s="31">
        <v>2012604</v>
      </c>
      <c r="B11" s="31" t="s">
        <v>58</v>
      </c>
      <c r="C11" s="32">
        <v>830000</v>
      </c>
      <c r="D11" s="32"/>
      <c r="E11" s="32"/>
      <c r="F11" s="32"/>
      <c r="G11" s="32">
        <v>830000</v>
      </c>
      <c r="H11" s="32">
        <v>830000</v>
      </c>
      <c r="I11" s="32"/>
    </row>
    <row r="12" customHeight="1" spans="1:9">
      <c r="A12" s="31">
        <v>2012699</v>
      </c>
      <c r="B12" s="31" t="s">
        <v>59</v>
      </c>
      <c r="C12" s="32">
        <v>150000</v>
      </c>
      <c r="D12" s="32"/>
      <c r="E12" s="32"/>
      <c r="F12" s="32"/>
      <c r="G12" s="32">
        <v>150000</v>
      </c>
      <c r="H12" s="32">
        <v>150000</v>
      </c>
      <c r="I12" s="32"/>
    </row>
    <row r="13" customHeight="1" spans="1:9">
      <c r="A13" s="31">
        <v>2012602</v>
      </c>
      <c r="B13" s="31" t="s">
        <v>60</v>
      </c>
      <c r="C13" s="32">
        <v>400000</v>
      </c>
      <c r="D13" s="32"/>
      <c r="E13" s="32"/>
      <c r="F13" s="32"/>
      <c r="G13" s="32">
        <v>400000</v>
      </c>
      <c r="H13" s="32">
        <v>400000</v>
      </c>
      <c r="I13" s="32"/>
    </row>
    <row r="14" customHeight="1" spans="1:9">
      <c r="A14" s="30" t="s">
        <v>8</v>
      </c>
      <c r="B14" s="30"/>
      <c r="C14" s="32">
        <f>SUM(C6:C13)</f>
        <v>2312024.5</v>
      </c>
      <c r="D14" s="32">
        <f>SUM(D6:D10)</f>
        <v>932024.5</v>
      </c>
      <c r="E14" s="32">
        <f>SUM(E6:E10)</f>
        <v>788323.2</v>
      </c>
      <c r="F14" s="32">
        <f>SUM(F6:F10)</f>
        <v>143701.3</v>
      </c>
      <c r="G14" s="32">
        <f>SUM(G11:G13)</f>
        <v>1380000</v>
      </c>
      <c r="H14" s="32">
        <f>SUM(H11:H13)</f>
        <v>1380000</v>
      </c>
      <c r="I14" s="32">
        <f>SUM(I6:I10)</f>
        <v>0</v>
      </c>
    </row>
    <row r="15" ht="32.25" customHeight="1" spans="1:9">
      <c r="A15" s="33"/>
      <c r="B15" s="33"/>
      <c r="C15" s="33"/>
      <c r="D15" s="33"/>
      <c r="E15" s="33"/>
      <c r="F15" s="33"/>
      <c r="G15" s="33"/>
      <c r="H15" s="33"/>
      <c r="I15" s="33"/>
    </row>
    <row r="16" ht="30.75" customHeight="1" spans="1:9">
      <c r="A16" s="34"/>
      <c r="B16" s="34"/>
      <c r="C16" s="34"/>
      <c r="D16" s="34"/>
      <c r="E16" s="34"/>
      <c r="F16" s="34"/>
      <c r="G16" s="34"/>
      <c r="H16" s="34"/>
      <c r="I16" s="34"/>
    </row>
    <row r="17" customHeight="1" spans="7:7">
      <c r="G17" t="s">
        <v>120</v>
      </c>
    </row>
  </sheetData>
  <mergeCells count="8">
    <mergeCell ref="A2:I2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lenovo001</cp:lastModifiedBy>
  <dcterms:created xsi:type="dcterms:W3CDTF">2017-01-10T03:02:00Z</dcterms:created>
  <cp:lastPrinted>2018-02-05T07:46:00Z</cp:lastPrinted>
  <dcterms:modified xsi:type="dcterms:W3CDTF">2020-09-02T09:12:30Z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