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25" windowHeight="11790" tabRatio="97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收入总表" sheetId="7" r:id="rId8"/>
    <sheet name="部门支出总表" sheetId="8" r:id="rId9"/>
    <sheet name="项目支出绩效信息表" sheetId="11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项目支出绩效信息表!$A$1:$P$60</definedName>
  </definedNames>
  <calcPr calcId="144525" iterate="1" iterateCount="100" iterateDelta="0.001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R201307.121-综合工作经费</t>
        </r>
      </text>
    </comment>
    <comment ref="B7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7" authorId="0">
      <text>
        <r>
          <rPr>
            <sz val="9"/>
            <rFont val="宋体"/>
            <charset val="134"/>
          </rPr>
          <t>产出指标</t>
        </r>
      </text>
    </comment>
    <comment ref="J7" authorId="0">
      <text>
        <r>
          <rPr>
            <sz val="9"/>
            <rFont val="宋体"/>
            <charset val="134"/>
          </rPr>
          <t>成本指标</t>
        </r>
      </text>
    </comment>
    <comment ref="K7" authorId="0">
      <text>
        <r>
          <rPr>
            <sz val="9"/>
            <rFont val="宋体"/>
            <charset val="134"/>
          </rPr>
          <t>减少成本</t>
        </r>
      </text>
    </comment>
    <comment ref="J8" authorId="0">
      <text>
        <r>
          <rPr>
            <sz val="9"/>
            <rFont val="宋体"/>
            <charset val="134"/>
          </rPr>
          <t>时效指标</t>
        </r>
      </text>
    </comment>
    <comment ref="K8" authorId="0">
      <text>
        <r>
          <rPr>
            <sz val="9"/>
            <rFont val="宋体"/>
            <charset val="134"/>
          </rPr>
          <t>节省工作时间</t>
        </r>
      </text>
    </comment>
    <comment ref="J9" authorId="0">
      <text>
        <r>
          <rPr>
            <sz val="9"/>
            <rFont val="宋体"/>
            <charset val="134"/>
          </rPr>
          <t>数量指标</t>
        </r>
      </text>
    </comment>
    <comment ref="K9" authorId="0">
      <text>
        <r>
          <rPr>
            <sz val="9"/>
            <rFont val="宋体"/>
            <charset val="134"/>
          </rPr>
          <t>办公耗材、日常办公用品等 每个月5000* 12=6万、电话费、有线电视费等每个月1600*12=2万、职工体检费（参考19年预算）34个职工*1000=3.404万、差旅费2万、聘用人员工资（含社保5000*4*12+年终奖）=28万、保洁费（1330/月，一年15960元）、办公设备费5万、工作午餐、加班误餐、下乡误餐、一创两建补助等共7万，慰问退休干部等2万、公务车燃料费、保险、维护费等 10万、公务接待3万</t>
        </r>
      </text>
    </comment>
    <comment ref="J10" authorId="0">
      <text>
        <r>
          <rPr>
            <sz val="9"/>
            <rFont val="宋体"/>
            <charset val="134"/>
          </rPr>
          <t>质量指标</t>
        </r>
      </text>
    </comment>
    <comment ref="K10" authorId="0">
      <text>
        <r>
          <rPr>
            <sz val="9"/>
            <rFont val="宋体"/>
            <charset val="134"/>
          </rPr>
          <t>工作效率提高</t>
        </r>
      </text>
    </comment>
    <comment ref="I11" authorId="0">
      <text>
        <r>
          <rPr>
            <sz val="9"/>
            <rFont val="宋体"/>
            <charset val="134"/>
          </rPr>
          <t>满意度指标</t>
        </r>
      </text>
    </comment>
    <comment ref="J11" authorId="0">
      <text>
        <r>
          <rPr>
            <sz val="9"/>
            <rFont val="宋体"/>
            <charset val="134"/>
          </rPr>
          <t>服务对象满意度指标</t>
        </r>
      </text>
    </comment>
    <comment ref="K11" authorId="0">
      <text>
        <r>
          <rPr>
            <sz val="9"/>
            <rFont val="宋体"/>
            <charset val="134"/>
          </rPr>
          <t>完成部门工作</t>
        </r>
      </text>
    </comment>
    <comment ref="I12" authorId="0">
      <text>
        <r>
          <rPr>
            <sz val="9"/>
            <rFont val="宋体"/>
            <charset val="134"/>
          </rPr>
          <t>效益指标</t>
        </r>
      </text>
    </comment>
    <comment ref="J12" authorId="0">
      <text>
        <r>
          <rPr>
            <sz val="9"/>
            <rFont val="宋体"/>
            <charset val="134"/>
          </rPr>
          <t>经济效益指标</t>
        </r>
      </text>
    </comment>
    <comment ref="K12" authorId="0">
      <text>
        <r>
          <rPr>
            <sz val="9"/>
            <rFont val="宋体"/>
            <charset val="134"/>
          </rPr>
          <t>综合工作完成</t>
        </r>
      </text>
    </comment>
    <comment ref="A13" authorId="0">
      <text>
        <r>
          <rPr>
            <sz val="9"/>
            <rFont val="宋体"/>
            <charset val="134"/>
          </rPr>
          <t>R201319.121-防范和处理邪教</t>
        </r>
      </text>
    </comment>
    <comment ref="B13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13" authorId="0">
      <text>
        <r>
          <rPr>
            <sz val="9"/>
            <rFont val="宋体"/>
            <charset val="134"/>
          </rPr>
          <t>产出指标</t>
        </r>
      </text>
    </comment>
    <comment ref="J13" authorId="0">
      <text>
        <r>
          <rPr>
            <sz val="9"/>
            <rFont val="宋体"/>
            <charset val="134"/>
          </rPr>
          <t>成本指标</t>
        </r>
      </text>
    </comment>
    <comment ref="K13" authorId="0">
      <text>
        <r>
          <rPr>
            <sz val="9"/>
            <rFont val="宋体"/>
            <charset val="134"/>
          </rPr>
          <t>减少邪教人员</t>
        </r>
      </text>
    </comment>
    <comment ref="J14" authorId="0">
      <text>
        <r>
          <rPr>
            <sz val="9"/>
            <rFont val="宋体"/>
            <charset val="134"/>
          </rPr>
          <t>时效指标</t>
        </r>
      </text>
    </comment>
    <comment ref="K14" authorId="0">
      <text>
        <r>
          <rPr>
            <sz val="9"/>
            <rFont val="宋体"/>
            <charset val="134"/>
          </rPr>
          <t>按期完成宣传、教育</t>
        </r>
      </text>
    </comment>
    <comment ref="J15" authorId="0">
      <text>
        <r>
          <rPr>
            <sz val="9"/>
            <rFont val="宋体"/>
            <charset val="134"/>
          </rPr>
          <t>数量指标</t>
        </r>
      </text>
    </comment>
    <comment ref="K15" authorId="0">
      <text>
        <r>
          <rPr>
            <sz val="9"/>
            <rFont val="宋体"/>
            <charset val="134"/>
          </rPr>
          <t>开展防范和处理邪教工作</t>
        </r>
      </text>
    </comment>
    <comment ref="J16" authorId="0">
      <text>
        <r>
          <rPr>
            <sz val="9"/>
            <rFont val="宋体"/>
            <charset val="134"/>
          </rPr>
          <t>质量指标</t>
        </r>
      </text>
    </comment>
    <comment ref="K16" authorId="0">
      <text>
        <r>
          <rPr>
            <sz val="9"/>
            <rFont val="宋体"/>
            <charset val="134"/>
          </rPr>
          <t>宣传反邪教</t>
        </r>
      </text>
    </comment>
    <comment ref="I17" authorId="0">
      <text>
        <r>
          <rPr>
            <sz val="9"/>
            <rFont val="宋体"/>
            <charset val="134"/>
          </rPr>
          <t>满意度指标</t>
        </r>
      </text>
    </comment>
    <comment ref="J17" authorId="0">
      <text>
        <r>
          <rPr>
            <sz val="9"/>
            <rFont val="宋体"/>
            <charset val="134"/>
          </rPr>
          <t>服务对象满意度指标</t>
        </r>
      </text>
    </comment>
    <comment ref="K17" authorId="0">
      <text>
        <r>
          <rPr>
            <sz val="9"/>
            <rFont val="宋体"/>
            <charset val="134"/>
          </rPr>
          <t>群众满意度</t>
        </r>
      </text>
    </comment>
    <comment ref="I18" authorId="0">
      <text>
        <r>
          <rPr>
            <sz val="9"/>
            <rFont val="宋体"/>
            <charset val="134"/>
          </rPr>
          <t>效益指标</t>
        </r>
      </text>
    </comment>
    <comment ref="J18" authorId="0">
      <text>
        <r>
          <rPr>
            <sz val="9"/>
            <rFont val="宋体"/>
            <charset val="134"/>
          </rPr>
          <t>社会效益指标</t>
        </r>
      </text>
    </comment>
    <comment ref="K18" authorId="0">
      <text>
        <r>
          <rPr>
            <sz val="9"/>
            <rFont val="宋体"/>
            <charset val="134"/>
          </rPr>
          <t>完成全年工作</t>
        </r>
      </text>
    </comment>
    <comment ref="A19" authorId="0">
      <text>
        <r>
          <rPr>
            <sz val="9"/>
            <rFont val="宋体"/>
            <charset val="134"/>
          </rPr>
          <t>R201320.121-政法工作业务经费</t>
        </r>
      </text>
    </comment>
    <comment ref="B19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19" authorId="0">
      <text>
        <r>
          <rPr>
            <sz val="9"/>
            <rFont val="宋体"/>
            <charset val="134"/>
          </rPr>
          <t>产出指标</t>
        </r>
      </text>
    </comment>
    <comment ref="J19" authorId="0">
      <text>
        <r>
          <rPr>
            <sz val="9"/>
            <rFont val="宋体"/>
            <charset val="134"/>
          </rPr>
          <t>成本指标</t>
        </r>
      </text>
    </comment>
    <comment ref="K19" authorId="0">
      <text>
        <r>
          <rPr>
            <sz val="9"/>
            <rFont val="宋体"/>
            <charset val="134"/>
          </rPr>
          <t>降低成本</t>
        </r>
      </text>
    </comment>
    <comment ref="J20" authorId="0">
      <text>
        <r>
          <rPr>
            <sz val="9"/>
            <rFont val="宋体"/>
            <charset val="134"/>
          </rPr>
          <t>时效指标</t>
        </r>
      </text>
    </comment>
    <comment ref="K20" authorId="0">
      <text>
        <r>
          <rPr>
            <sz val="9"/>
            <rFont val="宋体"/>
            <charset val="134"/>
          </rPr>
          <t>按期完成省级任务</t>
        </r>
      </text>
    </comment>
    <comment ref="J21" authorId="0">
      <text>
        <r>
          <rPr>
            <sz val="9"/>
            <rFont val="宋体"/>
            <charset val="134"/>
          </rPr>
          <t>数量指标</t>
        </r>
      </text>
    </comment>
    <comment ref="K21" authorId="0">
      <text>
        <r>
          <rPr>
            <sz val="9"/>
            <rFont val="宋体"/>
            <charset val="134"/>
          </rPr>
          <t>开展政法工作</t>
        </r>
      </text>
    </comment>
    <comment ref="J22" authorId="0">
      <text>
        <r>
          <rPr>
            <sz val="9"/>
            <rFont val="宋体"/>
            <charset val="134"/>
          </rPr>
          <t>质量指标</t>
        </r>
      </text>
    </comment>
    <comment ref="K22" authorId="0">
      <text>
        <r>
          <rPr>
            <sz val="9"/>
            <rFont val="宋体"/>
            <charset val="134"/>
          </rPr>
          <t>各项政法工作完成</t>
        </r>
      </text>
    </comment>
    <comment ref="I23" authorId="0">
      <text>
        <r>
          <rPr>
            <sz val="9"/>
            <rFont val="宋体"/>
            <charset val="134"/>
          </rPr>
          <t>满意度指标</t>
        </r>
      </text>
    </comment>
    <comment ref="J23" authorId="0">
      <text>
        <r>
          <rPr>
            <sz val="9"/>
            <rFont val="宋体"/>
            <charset val="134"/>
          </rPr>
          <t>服务对象满意度指标</t>
        </r>
      </text>
    </comment>
    <comment ref="K23" authorId="0">
      <text>
        <r>
          <rPr>
            <sz val="9"/>
            <rFont val="宋体"/>
            <charset val="134"/>
          </rPr>
          <t>群众满意度</t>
        </r>
      </text>
    </comment>
    <comment ref="I24" authorId="0">
      <text>
        <r>
          <rPr>
            <sz val="9"/>
            <rFont val="宋体"/>
            <charset val="134"/>
          </rPr>
          <t>效益指标</t>
        </r>
      </text>
    </comment>
    <comment ref="J24" authorId="0">
      <text>
        <r>
          <rPr>
            <sz val="9"/>
            <rFont val="宋体"/>
            <charset val="134"/>
          </rPr>
          <t>经济效益指标</t>
        </r>
      </text>
    </comment>
    <comment ref="K24" authorId="0">
      <text>
        <r>
          <rPr>
            <sz val="9"/>
            <rFont val="宋体"/>
            <charset val="134"/>
          </rPr>
          <t>完成全年工作</t>
        </r>
      </text>
    </comment>
    <comment ref="A25" authorId="0">
      <text>
        <r>
          <rPr>
            <sz val="9"/>
            <rFont val="宋体"/>
            <charset val="134"/>
          </rPr>
          <t>R201324.121-社会治安综治业务经费</t>
        </r>
      </text>
    </comment>
    <comment ref="B25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25" authorId="0">
      <text>
        <r>
          <rPr>
            <sz val="9"/>
            <rFont val="宋体"/>
            <charset val="134"/>
          </rPr>
          <t>产出指标</t>
        </r>
      </text>
    </comment>
    <comment ref="J25" authorId="0">
      <text>
        <r>
          <rPr>
            <sz val="9"/>
            <rFont val="宋体"/>
            <charset val="134"/>
          </rPr>
          <t>成本指标</t>
        </r>
      </text>
    </comment>
    <comment ref="K25" authorId="0">
      <text>
        <r>
          <rPr>
            <sz val="9"/>
            <rFont val="宋体"/>
            <charset val="134"/>
          </rPr>
          <t>矛盾纠纷发生次数</t>
        </r>
      </text>
    </comment>
    <comment ref="J26" authorId="0">
      <text>
        <r>
          <rPr>
            <sz val="9"/>
            <rFont val="宋体"/>
            <charset val="134"/>
          </rPr>
          <t>时效指标</t>
        </r>
      </text>
    </comment>
    <comment ref="K26" authorId="0">
      <text>
        <r>
          <rPr>
            <sz val="9"/>
            <rFont val="宋体"/>
            <charset val="134"/>
          </rPr>
          <t>按期完成各项综治任务</t>
        </r>
      </text>
    </comment>
    <comment ref="J27" authorId="0">
      <text>
        <r>
          <rPr>
            <sz val="9"/>
            <rFont val="宋体"/>
            <charset val="134"/>
          </rPr>
          <t>数量指标</t>
        </r>
      </text>
    </comment>
    <comment ref="K27" authorId="0">
      <text>
        <r>
          <rPr>
            <sz val="9"/>
            <rFont val="宋体"/>
            <charset val="134"/>
          </rPr>
          <t>平台使用率</t>
        </r>
      </text>
    </comment>
    <comment ref="J28" authorId="0">
      <text>
        <r>
          <rPr>
            <sz val="9"/>
            <rFont val="宋体"/>
            <charset val="134"/>
          </rPr>
          <t>质量指标</t>
        </r>
      </text>
    </comment>
    <comment ref="K28" authorId="0">
      <text>
        <r>
          <rPr>
            <sz val="9"/>
            <rFont val="宋体"/>
            <charset val="134"/>
          </rPr>
          <t>社会管理综合治理</t>
        </r>
      </text>
    </comment>
    <comment ref="I29" authorId="0">
      <text>
        <r>
          <rPr>
            <sz val="9"/>
            <rFont val="宋体"/>
            <charset val="134"/>
          </rPr>
          <t>满意度指标</t>
        </r>
      </text>
    </comment>
    <comment ref="J29" authorId="0">
      <text>
        <r>
          <rPr>
            <sz val="9"/>
            <rFont val="宋体"/>
            <charset val="134"/>
          </rPr>
          <t>服务对象满意度指标</t>
        </r>
      </text>
    </comment>
    <comment ref="K29" authorId="0">
      <text>
        <r>
          <rPr>
            <sz val="9"/>
            <rFont val="宋体"/>
            <charset val="134"/>
          </rPr>
          <t>满意率</t>
        </r>
      </text>
    </comment>
    <comment ref="I30" authorId="0">
      <text>
        <r>
          <rPr>
            <sz val="9"/>
            <rFont val="宋体"/>
            <charset val="134"/>
          </rPr>
          <t>效益指标</t>
        </r>
      </text>
    </comment>
    <comment ref="J30" authorId="0">
      <text>
        <r>
          <rPr>
            <sz val="9"/>
            <rFont val="宋体"/>
            <charset val="134"/>
          </rPr>
          <t>经济效益指标</t>
        </r>
      </text>
    </comment>
    <comment ref="K30" authorId="0">
      <text>
        <r>
          <rPr>
            <sz val="9"/>
            <rFont val="宋体"/>
            <charset val="134"/>
          </rPr>
          <t>达标率</t>
        </r>
      </text>
    </comment>
    <comment ref="A31" authorId="0">
      <text>
        <r>
          <rPr>
            <sz val="9"/>
            <rFont val="宋体"/>
            <charset val="134"/>
          </rPr>
          <t>T201614.121-见义勇为工作经费</t>
        </r>
      </text>
    </comment>
    <comment ref="B31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31" authorId="0">
      <text>
        <r>
          <rPr>
            <sz val="9"/>
            <rFont val="宋体"/>
            <charset val="134"/>
          </rPr>
          <t>产出指标</t>
        </r>
      </text>
    </comment>
    <comment ref="J31" authorId="0">
      <text>
        <r>
          <rPr>
            <sz val="9"/>
            <rFont val="宋体"/>
            <charset val="134"/>
          </rPr>
          <t>成本指标</t>
        </r>
      </text>
    </comment>
    <comment ref="K31" authorId="0">
      <text>
        <r>
          <rPr>
            <sz val="9"/>
            <rFont val="宋体"/>
            <charset val="134"/>
          </rPr>
          <t>节约成本</t>
        </r>
      </text>
    </comment>
    <comment ref="J32" authorId="0">
      <text>
        <r>
          <rPr>
            <sz val="9"/>
            <rFont val="宋体"/>
            <charset val="134"/>
          </rPr>
          <t>时效指标</t>
        </r>
      </text>
    </comment>
    <comment ref="K32" authorId="0">
      <text>
        <r>
          <rPr>
            <sz val="9"/>
            <rFont val="宋体"/>
            <charset val="134"/>
          </rPr>
          <t>按期完成各项任务</t>
        </r>
      </text>
    </comment>
    <comment ref="J33" authorId="0">
      <text>
        <r>
          <rPr>
            <sz val="9"/>
            <rFont val="宋体"/>
            <charset val="134"/>
          </rPr>
          <t>数量指标</t>
        </r>
      </text>
    </comment>
    <comment ref="K33" authorId="0">
      <text>
        <r>
          <rPr>
            <sz val="9"/>
            <rFont val="宋体"/>
            <charset val="134"/>
          </rPr>
          <t>见义勇为宣传次数</t>
        </r>
      </text>
    </comment>
    <comment ref="J34" authorId="0">
      <text>
        <r>
          <rPr>
            <sz val="9"/>
            <rFont val="宋体"/>
            <charset val="134"/>
          </rPr>
          <t>质量指标</t>
        </r>
      </text>
    </comment>
    <comment ref="K34" authorId="0">
      <text>
        <r>
          <rPr>
            <sz val="9"/>
            <rFont val="宋体"/>
            <charset val="134"/>
          </rPr>
          <t>完成见义勇为工作宣传</t>
        </r>
      </text>
    </comment>
    <comment ref="I35" authorId="0">
      <text>
        <r>
          <rPr>
            <sz val="9"/>
            <rFont val="宋体"/>
            <charset val="134"/>
          </rPr>
          <t>满意度指标</t>
        </r>
      </text>
    </comment>
    <comment ref="J35" authorId="0">
      <text>
        <r>
          <rPr>
            <sz val="9"/>
            <rFont val="宋体"/>
            <charset val="134"/>
          </rPr>
          <t>服务对象满意度指标</t>
        </r>
      </text>
    </comment>
    <comment ref="K35" authorId="0">
      <text>
        <r>
          <rPr>
            <sz val="9"/>
            <rFont val="宋体"/>
            <charset val="134"/>
          </rPr>
          <t>见义勇为宣传工作效果</t>
        </r>
      </text>
    </comment>
    <comment ref="I36" authorId="0">
      <text>
        <r>
          <rPr>
            <sz val="9"/>
            <rFont val="宋体"/>
            <charset val="134"/>
          </rPr>
          <t>效益指标</t>
        </r>
      </text>
    </comment>
    <comment ref="J36" authorId="0">
      <text>
        <r>
          <rPr>
            <sz val="9"/>
            <rFont val="宋体"/>
            <charset val="134"/>
          </rPr>
          <t>经济效益指标</t>
        </r>
      </text>
    </comment>
    <comment ref="K36" authorId="0">
      <text>
        <r>
          <rPr>
            <sz val="9"/>
            <rFont val="宋体"/>
            <charset val="134"/>
          </rPr>
          <t>完成全年工作</t>
        </r>
      </text>
    </comment>
    <comment ref="A37" authorId="0">
      <text>
        <r>
          <rPr>
            <sz val="9"/>
            <rFont val="宋体"/>
            <charset val="134"/>
          </rPr>
          <t>T202080.121-信访维稳工作经费</t>
        </r>
      </text>
    </comment>
    <comment ref="B37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37" authorId="0">
      <text>
        <r>
          <rPr>
            <sz val="9"/>
            <rFont val="宋体"/>
            <charset val="134"/>
          </rPr>
          <t>产出指标</t>
        </r>
      </text>
    </comment>
    <comment ref="J37" authorId="0">
      <text>
        <r>
          <rPr>
            <sz val="9"/>
            <rFont val="宋体"/>
            <charset val="134"/>
          </rPr>
          <t>成本指标</t>
        </r>
      </text>
    </comment>
    <comment ref="K37" authorId="0">
      <text>
        <r>
          <rPr>
            <sz val="9"/>
            <rFont val="宋体"/>
            <charset val="134"/>
          </rPr>
          <t>节省工作成本</t>
        </r>
      </text>
    </comment>
    <comment ref="J38" authorId="0">
      <text>
        <r>
          <rPr>
            <sz val="9"/>
            <rFont val="宋体"/>
            <charset val="134"/>
          </rPr>
          <t>时效指标</t>
        </r>
      </text>
    </comment>
    <comment ref="K38" authorId="0">
      <text>
        <r>
          <rPr>
            <sz val="9"/>
            <rFont val="宋体"/>
            <charset val="134"/>
          </rPr>
          <t>快速劝导非访</t>
        </r>
      </text>
    </comment>
    <comment ref="J39" authorId="0">
      <text>
        <r>
          <rPr>
            <sz val="9"/>
            <rFont val="宋体"/>
            <charset val="134"/>
          </rPr>
          <t>数量指标</t>
        </r>
      </text>
    </comment>
    <comment ref="K39" authorId="0">
      <text>
        <r>
          <rPr>
            <sz val="9"/>
            <rFont val="宋体"/>
            <charset val="134"/>
          </rPr>
          <t>非访次数与同期相比明显下降</t>
        </r>
      </text>
    </comment>
    <comment ref="J40" authorId="0">
      <text>
        <r>
          <rPr>
            <sz val="9"/>
            <rFont val="宋体"/>
            <charset val="134"/>
          </rPr>
          <t>质量指标</t>
        </r>
      </text>
    </comment>
    <comment ref="K40" authorId="0">
      <text>
        <r>
          <rPr>
            <sz val="9"/>
            <rFont val="宋体"/>
            <charset val="134"/>
          </rPr>
          <t>按时完成各项任务</t>
        </r>
      </text>
    </comment>
    <comment ref="I41" authorId="0">
      <text>
        <r>
          <rPr>
            <sz val="9"/>
            <rFont val="宋体"/>
            <charset val="134"/>
          </rPr>
          <t>满意度指标</t>
        </r>
      </text>
    </comment>
    <comment ref="J41" authorId="0">
      <text>
        <r>
          <rPr>
            <sz val="9"/>
            <rFont val="宋体"/>
            <charset val="134"/>
          </rPr>
          <t>服务对象满意度指标</t>
        </r>
      </text>
    </comment>
    <comment ref="K41" authorId="0">
      <text>
        <r>
          <rPr>
            <sz val="9"/>
            <rFont val="宋体"/>
            <charset val="134"/>
          </rPr>
          <t>非访率减少</t>
        </r>
      </text>
    </comment>
    <comment ref="I42" authorId="0">
      <text>
        <r>
          <rPr>
            <sz val="9"/>
            <rFont val="宋体"/>
            <charset val="134"/>
          </rPr>
          <t>效益指标</t>
        </r>
      </text>
    </comment>
    <comment ref="J42" authorId="0">
      <text>
        <r>
          <rPr>
            <sz val="9"/>
            <rFont val="宋体"/>
            <charset val="134"/>
          </rPr>
          <t>社会效益指标</t>
        </r>
      </text>
    </comment>
    <comment ref="K42" authorId="0">
      <text>
        <r>
          <rPr>
            <sz val="9"/>
            <rFont val="宋体"/>
            <charset val="134"/>
          </rPr>
          <t>完成全年工作任务</t>
        </r>
      </text>
    </comment>
    <comment ref="A43" authorId="0">
      <text>
        <r>
          <rPr>
            <sz val="9"/>
            <rFont val="宋体"/>
            <charset val="134"/>
          </rPr>
          <t>T202954.121-贫困户购买社会治安保险经费</t>
        </r>
      </text>
    </comment>
    <comment ref="B43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43" authorId="0">
      <text>
        <r>
          <rPr>
            <sz val="9"/>
            <rFont val="宋体"/>
            <charset val="134"/>
          </rPr>
          <t>产出指标</t>
        </r>
      </text>
    </comment>
    <comment ref="J43" authorId="0">
      <text>
        <r>
          <rPr>
            <sz val="9"/>
            <rFont val="宋体"/>
            <charset val="134"/>
          </rPr>
          <t>成本指标</t>
        </r>
      </text>
    </comment>
    <comment ref="K43" authorId="0">
      <text>
        <r>
          <rPr>
            <sz val="9"/>
            <rFont val="宋体"/>
            <charset val="134"/>
          </rPr>
          <t>减少其他扶贫资金支出</t>
        </r>
      </text>
    </comment>
    <comment ref="J44" authorId="0">
      <text>
        <r>
          <rPr>
            <sz val="9"/>
            <rFont val="宋体"/>
            <charset val="134"/>
          </rPr>
          <t>时效指标</t>
        </r>
      </text>
    </comment>
    <comment ref="K44" authorId="0">
      <text>
        <r>
          <rPr>
            <sz val="9"/>
            <rFont val="宋体"/>
            <charset val="134"/>
          </rPr>
          <t>贫困户返贫率</t>
        </r>
      </text>
    </comment>
    <comment ref="J45" authorId="0">
      <text>
        <r>
          <rPr>
            <sz val="9"/>
            <rFont val="宋体"/>
            <charset val="134"/>
          </rPr>
          <t>数量指标</t>
        </r>
      </text>
    </comment>
    <comment ref="K45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J46" authorId="0">
      <text>
        <r>
          <rPr>
            <sz val="9"/>
            <rFont val="宋体"/>
            <charset val="134"/>
          </rPr>
          <t>质量指标</t>
        </r>
      </text>
    </comment>
    <comment ref="K46" authorId="0">
      <text>
        <r>
          <rPr>
            <sz val="9"/>
            <rFont val="宋体"/>
            <charset val="134"/>
          </rPr>
          <t>如期支付保险费用</t>
        </r>
      </text>
    </comment>
    <comment ref="I47" authorId="0">
      <text>
        <r>
          <rPr>
            <sz val="9"/>
            <rFont val="宋体"/>
            <charset val="134"/>
          </rPr>
          <t>满意度指标</t>
        </r>
      </text>
    </comment>
    <comment ref="J47" authorId="0">
      <text>
        <r>
          <rPr>
            <sz val="9"/>
            <rFont val="宋体"/>
            <charset val="134"/>
          </rPr>
          <t>服务对象满意度指标</t>
        </r>
      </text>
    </comment>
    <comment ref="K47" authorId="0">
      <text>
        <r>
          <rPr>
            <sz val="9"/>
            <rFont val="宋体"/>
            <charset val="134"/>
          </rPr>
          <t>贫困户满意度</t>
        </r>
      </text>
    </comment>
    <comment ref="I48" authorId="0">
      <text>
        <r>
          <rPr>
            <sz val="9"/>
            <rFont val="宋体"/>
            <charset val="134"/>
          </rPr>
          <t>效益指标</t>
        </r>
      </text>
    </comment>
    <comment ref="J48" authorId="0">
      <text>
        <r>
          <rPr>
            <sz val="9"/>
            <rFont val="宋体"/>
            <charset val="134"/>
          </rPr>
          <t>社会效益指标</t>
        </r>
      </text>
    </comment>
    <comment ref="K48" authorId="0">
      <text>
        <r>
          <rPr>
            <sz val="9"/>
            <rFont val="宋体"/>
            <charset val="134"/>
          </rPr>
          <t>完成全年工作任务</t>
        </r>
      </text>
    </comment>
    <comment ref="A49" authorId="0">
      <text>
        <r>
          <rPr>
            <sz val="9"/>
            <rFont val="宋体"/>
            <charset val="134"/>
          </rPr>
          <t>T203816.121-扫黑反诈专干人员工资社保</t>
        </r>
      </text>
    </comment>
    <comment ref="B49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49" authorId="0">
      <text>
        <r>
          <rPr>
            <sz val="9"/>
            <rFont val="宋体"/>
            <charset val="134"/>
          </rPr>
          <t>产出指标</t>
        </r>
      </text>
    </comment>
    <comment ref="J49" authorId="0">
      <text>
        <r>
          <rPr>
            <sz val="9"/>
            <rFont val="宋体"/>
            <charset val="134"/>
          </rPr>
          <t>成本指标</t>
        </r>
      </text>
    </comment>
    <comment ref="K49" authorId="0">
      <text>
        <r>
          <rPr>
            <sz val="9"/>
            <rFont val="宋体"/>
            <charset val="134"/>
          </rPr>
          <t>节省工作成本</t>
        </r>
      </text>
    </comment>
    <comment ref="J50" authorId="0">
      <text>
        <r>
          <rPr>
            <sz val="9"/>
            <rFont val="宋体"/>
            <charset val="134"/>
          </rPr>
          <t>时效指标</t>
        </r>
      </text>
    </comment>
    <comment ref="K50" authorId="0">
      <text>
        <r>
          <rPr>
            <sz val="9"/>
            <rFont val="宋体"/>
            <charset val="134"/>
          </rPr>
          <t>及时发放工作</t>
        </r>
      </text>
    </comment>
    <comment ref="J51" authorId="0">
      <text>
        <r>
          <rPr>
            <sz val="9"/>
            <rFont val="宋体"/>
            <charset val="134"/>
          </rPr>
          <t>数量指标</t>
        </r>
      </text>
    </comment>
    <comment ref="K51" authorId="0">
      <text>
        <r>
          <rPr>
            <sz val="9"/>
            <rFont val="宋体"/>
            <charset val="134"/>
          </rPr>
          <t>诈骗案件降低</t>
        </r>
      </text>
    </comment>
    <comment ref="J52" authorId="0">
      <text>
        <r>
          <rPr>
            <sz val="9"/>
            <rFont val="宋体"/>
            <charset val="134"/>
          </rPr>
          <t>质量指标</t>
        </r>
      </text>
    </comment>
    <comment ref="K52" authorId="0">
      <text>
        <r>
          <rPr>
            <sz val="9"/>
            <rFont val="宋体"/>
            <charset val="134"/>
          </rPr>
          <t>专干队员工资保障</t>
        </r>
      </text>
    </comment>
    <comment ref="I53" authorId="0">
      <text>
        <r>
          <rPr>
            <sz val="9"/>
            <rFont val="宋体"/>
            <charset val="134"/>
          </rPr>
          <t>满意度指标</t>
        </r>
      </text>
    </comment>
    <comment ref="J53" authorId="0">
      <text>
        <r>
          <rPr>
            <sz val="9"/>
            <rFont val="宋体"/>
            <charset val="134"/>
          </rPr>
          <t>服务对象满意度指标</t>
        </r>
      </text>
    </comment>
    <comment ref="K53" authorId="0">
      <text>
        <r>
          <rPr>
            <sz val="9"/>
            <rFont val="宋体"/>
            <charset val="134"/>
          </rPr>
          <t>扫黑反诈执行力</t>
        </r>
      </text>
    </comment>
    <comment ref="I54" authorId="0">
      <text>
        <r>
          <rPr>
            <sz val="9"/>
            <rFont val="宋体"/>
            <charset val="134"/>
          </rPr>
          <t>效益指标</t>
        </r>
      </text>
    </comment>
    <comment ref="J54" authorId="0">
      <text>
        <r>
          <rPr>
            <sz val="9"/>
            <rFont val="宋体"/>
            <charset val="134"/>
          </rPr>
          <t>经济效益指标</t>
        </r>
      </text>
    </comment>
    <comment ref="K54" authorId="0">
      <text>
        <r>
          <rPr>
            <sz val="9"/>
            <rFont val="宋体"/>
            <charset val="134"/>
          </rPr>
          <t>我市扫黑反诈工作能力</t>
        </r>
      </text>
    </comment>
    <comment ref="A55" authorId="0">
      <text>
        <r>
          <rPr>
            <sz val="9"/>
            <rFont val="宋体"/>
            <charset val="134"/>
          </rPr>
          <t>T205110.121-海南省严重精神障碍患者监护人责任保险费</t>
        </r>
      </text>
    </comment>
    <comment ref="B55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55" authorId="0">
      <text>
        <r>
          <rPr>
            <sz val="9"/>
            <rFont val="宋体"/>
            <charset val="134"/>
          </rPr>
          <t>产出指标</t>
        </r>
      </text>
    </comment>
    <comment ref="J55" authorId="0">
      <text>
        <r>
          <rPr>
            <sz val="9"/>
            <rFont val="宋体"/>
            <charset val="134"/>
          </rPr>
          <t>成本指标</t>
        </r>
      </text>
    </comment>
    <comment ref="K55" authorId="0">
      <text>
        <r>
          <rPr>
            <sz val="9"/>
            <rFont val="宋体"/>
            <charset val="134"/>
          </rPr>
          <t>节约成本</t>
        </r>
      </text>
    </comment>
    <comment ref="J56" authorId="0">
      <text>
        <r>
          <rPr>
            <sz val="9"/>
            <rFont val="宋体"/>
            <charset val="134"/>
          </rPr>
          <t>时效指标</t>
        </r>
      </text>
    </comment>
    <comment ref="K56" authorId="0">
      <text>
        <r>
          <rPr>
            <sz val="9"/>
            <rFont val="宋体"/>
            <charset val="134"/>
          </rPr>
          <t>完成保险赔付</t>
        </r>
      </text>
    </comment>
    <comment ref="J57" authorId="0">
      <text>
        <r>
          <rPr>
            <sz val="9"/>
            <rFont val="宋体"/>
            <charset val="134"/>
          </rPr>
          <t>数量指标</t>
        </r>
      </text>
    </comment>
    <comment ref="K57" authorId="0">
      <text>
        <r>
          <rPr>
            <sz val="9"/>
            <rFont val="宋体"/>
            <charset val="134"/>
          </rPr>
          <t>保险赔付案件</t>
        </r>
      </text>
    </comment>
    <comment ref="J58" authorId="0">
      <text>
        <r>
          <rPr>
            <sz val="9"/>
            <rFont val="宋体"/>
            <charset val="134"/>
          </rPr>
          <t>质量指标</t>
        </r>
      </text>
    </comment>
    <comment ref="K58" authorId="0">
      <text>
        <r>
          <rPr>
            <sz val="9"/>
            <rFont val="宋体"/>
            <charset val="134"/>
          </rPr>
          <t>经费拨付情况</t>
        </r>
      </text>
    </comment>
    <comment ref="I59" authorId="0">
      <text>
        <r>
          <rPr>
            <sz val="9"/>
            <rFont val="宋体"/>
            <charset val="134"/>
          </rPr>
          <t>满意度指标</t>
        </r>
      </text>
    </comment>
    <comment ref="J59" authorId="0">
      <text>
        <r>
          <rPr>
            <sz val="9"/>
            <rFont val="宋体"/>
            <charset val="134"/>
          </rPr>
          <t>服务对象满意度指标</t>
        </r>
      </text>
    </comment>
    <comment ref="K59" authorId="0">
      <text>
        <r>
          <rPr>
            <sz val="9"/>
            <rFont val="宋体"/>
            <charset val="134"/>
          </rPr>
          <t>群众满意度</t>
        </r>
      </text>
    </comment>
    <comment ref="I60" authorId="0">
      <text>
        <r>
          <rPr>
            <sz val="9"/>
            <rFont val="宋体"/>
            <charset val="134"/>
          </rPr>
          <t>效益指标</t>
        </r>
      </text>
    </comment>
    <comment ref="J60" authorId="0">
      <text>
        <r>
          <rPr>
            <sz val="9"/>
            <rFont val="宋体"/>
            <charset val="134"/>
          </rPr>
          <t>社会效益指标</t>
        </r>
      </text>
    </comment>
    <comment ref="K60" authorId="0">
      <text>
        <r>
          <rPr>
            <sz val="9"/>
            <rFont val="宋体"/>
            <charset val="134"/>
          </rPr>
          <t>精神障碍患者购买保险费</t>
        </r>
      </text>
    </comment>
    <comment ref="A61" authorId="0">
      <text>
        <r>
          <rPr>
            <sz val="9"/>
            <rFont val="宋体"/>
            <charset val="134"/>
          </rPr>
          <t>T205111.121-扫黑反诈巡查队员业务经费</t>
        </r>
      </text>
    </comment>
    <comment ref="B61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61" authorId="0">
      <text>
        <r>
          <rPr>
            <sz val="9"/>
            <rFont val="宋体"/>
            <charset val="134"/>
          </rPr>
          <t>产出指标</t>
        </r>
      </text>
    </comment>
    <comment ref="J61" authorId="0">
      <text>
        <r>
          <rPr>
            <sz val="9"/>
            <rFont val="宋体"/>
            <charset val="134"/>
          </rPr>
          <t>成本指标</t>
        </r>
      </text>
    </comment>
    <comment ref="K61" authorId="0">
      <text>
        <r>
          <rPr>
            <sz val="9"/>
            <rFont val="宋体"/>
            <charset val="134"/>
          </rPr>
          <t>节省工作成本</t>
        </r>
      </text>
    </comment>
    <comment ref="J62" authorId="0">
      <text>
        <r>
          <rPr>
            <sz val="9"/>
            <rFont val="宋体"/>
            <charset val="134"/>
          </rPr>
          <t>时效指标</t>
        </r>
      </text>
    </comment>
    <comment ref="K62" authorId="0">
      <text>
        <r>
          <rPr>
            <sz val="9"/>
            <rFont val="宋体"/>
            <charset val="134"/>
          </rPr>
          <t>保障各项扫黑反诈经费支出</t>
        </r>
      </text>
    </comment>
    <comment ref="J63" authorId="0">
      <text>
        <r>
          <rPr>
            <sz val="9"/>
            <rFont val="宋体"/>
            <charset val="134"/>
          </rPr>
          <t>数量指标</t>
        </r>
      </text>
    </comment>
    <comment ref="K63" authorId="0">
      <text>
        <r>
          <rPr>
            <sz val="9"/>
            <rFont val="宋体"/>
            <charset val="134"/>
          </rPr>
          <t>诈骗案件降低</t>
        </r>
      </text>
    </comment>
    <comment ref="J64" authorId="0">
      <text>
        <r>
          <rPr>
            <sz val="9"/>
            <rFont val="宋体"/>
            <charset val="134"/>
          </rPr>
          <t>质量指标</t>
        </r>
      </text>
    </comment>
    <comment ref="K64" authorId="0">
      <text>
        <r>
          <rPr>
            <sz val="9"/>
            <rFont val="宋体"/>
            <charset val="134"/>
          </rPr>
          <t>及时拨付各镇业务经费</t>
        </r>
      </text>
    </comment>
    <comment ref="I65" authorId="0">
      <text>
        <r>
          <rPr>
            <sz val="9"/>
            <rFont val="宋体"/>
            <charset val="134"/>
          </rPr>
          <t>满意度指标</t>
        </r>
      </text>
    </comment>
    <comment ref="J65" authorId="0">
      <text>
        <r>
          <rPr>
            <sz val="9"/>
            <rFont val="宋体"/>
            <charset val="134"/>
          </rPr>
          <t>服务对象满意度指标</t>
        </r>
      </text>
    </comment>
    <comment ref="K65" authorId="0">
      <text>
        <r>
          <rPr>
            <sz val="9"/>
            <rFont val="宋体"/>
            <charset val="134"/>
          </rPr>
          <t>诈骗案件降低</t>
        </r>
      </text>
    </comment>
    <comment ref="I66" authorId="0">
      <text>
        <r>
          <rPr>
            <sz val="9"/>
            <rFont val="宋体"/>
            <charset val="134"/>
          </rPr>
          <t>效益指标</t>
        </r>
      </text>
    </comment>
    <comment ref="J66" authorId="0">
      <text>
        <r>
          <rPr>
            <sz val="9"/>
            <rFont val="宋体"/>
            <charset val="134"/>
          </rPr>
          <t>社会效益指标</t>
        </r>
      </text>
    </comment>
    <comment ref="K66" authorId="0">
      <text>
        <r>
          <rPr>
            <sz val="9"/>
            <rFont val="宋体"/>
            <charset val="134"/>
          </rPr>
          <t>扫黑反诈巡查效果</t>
        </r>
      </text>
    </comment>
    <comment ref="A67" authorId="0">
      <text>
        <r>
          <rPr>
            <sz val="9"/>
            <rFont val="宋体"/>
            <charset val="134"/>
          </rPr>
          <t>T205114.121-维稳指导、执法监督工作经费</t>
        </r>
      </text>
    </comment>
    <comment ref="B67" authorId="0">
      <text>
        <r>
          <rPr>
            <sz val="9"/>
            <rFont val="宋体"/>
            <charset val="134"/>
          </rPr>
          <t>121001-中共儋州市委政法委员会本级</t>
        </r>
      </text>
    </comment>
    <comment ref="I67" authorId="0">
      <text>
        <r>
          <rPr>
            <sz val="9"/>
            <rFont val="宋体"/>
            <charset val="134"/>
          </rPr>
          <t>产出指标</t>
        </r>
      </text>
    </comment>
    <comment ref="J67" authorId="0">
      <text>
        <r>
          <rPr>
            <sz val="9"/>
            <rFont val="宋体"/>
            <charset val="134"/>
          </rPr>
          <t>成本指标</t>
        </r>
      </text>
    </comment>
    <comment ref="K67" authorId="0">
      <text>
        <r>
          <rPr>
            <sz val="9"/>
            <rFont val="宋体"/>
            <charset val="134"/>
          </rPr>
          <t>节省工作成本</t>
        </r>
      </text>
    </comment>
    <comment ref="J68" authorId="0">
      <text>
        <r>
          <rPr>
            <sz val="9"/>
            <rFont val="宋体"/>
            <charset val="134"/>
          </rPr>
          <t>时效指标</t>
        </r>
      </text>
    </comment>
    <comment ref="K68" authorId="0">
      <text>
        <r>
          <rPr>
            <sz val="9"/>
            <rFont val="宋体"/>
            <charset val="134"/>
          </rPr>
          <t>及时处置各类突发事件</t>
        </r>
      </text>
    </comment>
    <comment ref="J69" authorId="0">
      <text>
        <r>
          <rPr>
            <sz val="9"/>
            <rFont val="宋体"/>
            <charset val="134"/>
          </rPr>
          <t>数量指标</t>
        </r>
      </text>
    </comment>
    <comment ref="K69" authorId="0">
      <text>
        <r>
          <rPr>
            <sz val="9"/>
            <rFont val="宋体"/>
            <charset val="134"/>
          </rPr>
          <t>非访率降低</t>
        </r>
      </text>
    </comment>
    <comment ref="J70" authorId="0">
      <text>
        <r>
          <rPr>
            <sz val="9"/>
            <rFont val="宋体"/>
            <charset val="134"/>
          </rPr>
          <t>质量指标</t>
        </r>
      </text>
    </comment>
    <comment ref="K70" authorId="0">
      <text>
        <r>
          <rPr>
            <sz val="9"/>
            <rFont val="宋体"/>
            <charset val="134"/>
          </rPr>
          <t>经费支出进度</t>
        </r>
      </text>
    </comment>
    <comment ref="I71" authorId="0">
      <text>
        <r>
          <rPr>
            <sz val="9"/>
            <rFont val="宋体"/>
            <charset val="134"/>
          </rPr>
          <t>满意度指标</t>
        </r>
      </text>
    </comment>
    <comment ref="J71" authorId="0">
      <text>
        <r>
          <rPr>
            <sz val="9"/>
            <rFont val="宋体"/>
            <charset val="134"/>
          </rPr>
          <t>服务对象满意度指标</t>
        </r>
      </text>
    </comment>
    <comment ref="K71" authorId="0">
      <text>
        <r>
          <rPr>
            <sz val="9"/>
            <rFont val="宋体"/>
            <charset val="134"/>
          </rPr>
          <t>群众满意度</t>
        </r>
      </text>
    </comment>
    <comment ref="I72" authorId="0">
      <text>
        <r>
          <rPr>
            <sz val="9"/>
            <rFont val="宋体"/>
            <charset val="134"/>
          </rPr>
          <t>效益指标</t>
        </r>
      </text>
    </comment>
    <comment ref="J72" authorId="0">
      <text>
        <r>
          <rPr>
            <sz val="9"/>
            <rFont val="宋体"/>
            <charset val="134"/>
          </rPr>
          <t>社会效益指标</t>
        </r>
      </text>
    </comment>
    <comment ref="K72" authorId="0">
      <text>
        <r>
          <rPr>
            <sz val="9"/>
            <rFont val="宋体"/>
            <charset val="134"/>
          </rPr>
          <t>社会治安稳定情况</t>
        </r>
      </text>
    </comment>
    <comment ref="A73" authorId="0">
      <text>
        <r>
          <rPr>
            <sz val="9"/>
            <rFont val="宋体"/>
            <charset val="134"/>
          </rPr>
          <t>T205444.121-扫黑除恶专项斗争经费</t>
        </r>
      </text>
    </comment>
    <comment ref="B73" authorId="0">
      <text>
        <r>
          <rPr>
            <sz val="9"/>
            <rFont val="宋体"/>
            <charset val="134"/>
          </rPr>
          <t>121-中共儋州市委政法委员会（预留）</t>
        </r>
      </text>
    </comment>
    <comment ref="I73" authorId="0">
      <text>
        <r>
          <rPr>
            <sz val="9"/>
            <rFont val="宋体"/>
            <charset val="134"/>
          </rPr>
          <t>产出指标</t>
        </r>
      </text>
    </comment>
    <comment ref="J73" authorId="0">
      <text>
        <r>
          <rPr>
            <sz val="9"/>
            <rFont val="宋体"/>
            <charset val="134"/>
          </rPr>
          <t>成本指标</t>
        </r>
      </text>
    </comment>
    <comment ref="K73" authorId="0">
      <text>
        <r>
          <rPr>
            <sz val="9"/>
            <rFont val="宋体"/>
            <charset val="134"/>
          </rPr>
          <t>节省成本</t>
        </r>
      </text>
    </comment>
    <comment ref="J74" authorId="0">
      <text>
        <r>
          <rPr>
            <sz val="9"/>
            <rFont val="宋体"/>
            <charset val="134"/>
          </rPr>
          <t>时效指标</t>
        </r>
      </text>
    </comment>
    <comment ref="K74" authorId="0">
      <text>
        <r>
          <rPr>
            <sz val="9"/>
            <rFont val="宋体"/>
            <charset val="134"/>
          </rPr>
          <t>线索摸排、专项核查</t>
        </r>
      </text>
    </comment>
    <comment ref="J75" authorId="0">
      <text>
        <r>
          <rPr>
            <sz val="9"/>
            <rFont val="宋体"/>
            <charset val="134"/>
          </rPr>
          <t>数量指标</t>
        </r>
      </text>
    </comment>
    <comment ref="K75" authorId="0">
      <text>
        <r>
          <rPr>
            <sz val="9"/>
            <rFont val="宋体"/>
            <charset val="134"/>
          </rPr>
          <t>宣传活动</t>
        </r>
      </text>
    </comment>
    <comment ref="J76" authorId="0">
      <text>
        <r>
          <rPr>
            <sz val="9"/>
            <rFont val="宋体"/>
            <charset val="134"/>
          </rPr>
          <t>质量指标</t>
        </r>
      </text>
    </comment>
    <comment ref="K76" authorId="0">
      <text>
        <r>
          <rPr>
            <sz val="9"/>
            <rFont val="宋体"/>
            <charset val="134"/>
          </rPr>
          <t>扫黑反诈工作进度</t>
        </r>
      </text>
    </comment>
    <comment ref="I77" authorId="0">
      <text>
        <r>
          <rPr>
            <sz val="9"/>
            <rFont val="宋体"/>
            <charset val="134"/>
          </rPr>
          <t>满意度指标</t>
        </r>
      </text>
    </comment>
    <comment ref="J77" authorId="0">
      <text>
        <r>
          <rPr>
            <sz val="9"/>
            <rFont val="宋体"/>
            <charset val="134"/>
          </rPr>
          <t>服务对象满意度指标</t>
        </r>
      </text>
    </comment>
    <comment ref="K77" authorId="0">
      <text>
        <r>
          <rPr>
            <sz val="9"/>
            <rFont val="宋体"/>
            <charset val="134"/>
          </rPr>
          <t>群众满意度</t>
        </r>
      </text>
    </comment>
    <comment ref="I78" authorId="0">
      <text>
        <r>
          <rPr>
            <sz val="9"/>
            <rFont val="宋体"/>
            <charset val="134"/>
          </rPr>
          <t>效益指标</t>
        </r>
      </text>
    </comment>
    <comment ref="J78" authorId="0">
      <text>
        <r>
          <rPr>
            <sz val="9"/>
            <rFont val="宋体"/>
            <charset val="134"/>
          </rPr>
          <t>社会效益指标</t>
        </r>
      </text>
    </comment>
    <comment ref="K78" authorId="0">
      <text>
        <r>
          <rPr>
            <sz val="9"/>
            <rFont val="宋体"/>
            <charset val="134"/>
          </rPr>
          <t>诈骗案件减少</t>
        </r>
      </text>
    </comment>
    <comment ref="A79" authorId="0">
      <text>
        <r>
          <rPr>
            <sz val="9"/>
            <rFont val="宋体"/>
            <charset val="134"/>
          </rPr>
          <t>T205446.121-打击治理电信网络诈新型违法骗犯罪专项行动经费</t>
        </r>
      </text>
    </comment>
    <comment ref="B79" authorId="0">
      <text>
        <r>
          <rPr>
            <sz val="9"/>
            <rFont val="宋体"/>
            <charset val="134"/>
          </rPr>
          <t>121-中共儋州市委政法委员会（预留）</t>
        </r>
      </text>
    </comment>
    <comment ref="I79" authorId="0">
      <text>
        <r>
          <rPr>
            <sz val="9"/>
            <rFont val="宋体"/>
            <charset val="134"/>
          </rPr>
          <t>产出指标</t>
        </r>
      </text>
    </comment>
    <comment ref="J79" authorId="0">
      <text>
        <r>
          <rPr>
            <sz val="9"/>
            <rFont val="宋体"/>
            <charset val="134"/>
          </rPr>
          <t>成本指标</t>
        </r>
      </text>
    </comment>
    <comment ref="K79" authorId="0">
      <text>
        <r>
          <rPr>
            <sz val="9"/>
            <rFont val="宋体"/>
            <charset val="134"/>
          </rPr>
          <t>节省成本</t>
        </r>
      </text>
    </comment>
    <comment ref="J80" authorId="0">
      <text>
        <r>
          <rPr>
            <sz val="9"/>
            <rFont val="宋体"/>
            <charset val="134"/>
          </rPr>
          <t>时效指标</t>
        </r>
      </text>
    </comment>
    <comment ref="K80" authorId="0">
      <text>
        <r>
          <rPr>
            <sz val="9"/>
            <rFont val="宋体"/>
            <charset val="134"/>
          </rPr>
          <t>线索摸排、工作巡查</t>
        </r>
      </text>
    </comment>
    <comment ref="J81" authorId="0">
      <text>
        <r>
          <rPr>
            <sz val="9"/>
            <rFont val="宋体"/>
            <charset val="134"/>
          </rPr>
          <t>数量指标</t>
        </r>
      </text>
    </comment>
    <comment ref="K81" authorId="0">
      <text>
        <r>
          <rPr>
            <sz val="9"/>
            <rFont val="宋体"/>
            <charset val="134"/>
          </rPr>
          <t>宣传活动</t>
        </r>
      </text>
    </comment>
    <comment ref="J82" authorId="0">
      <text>
        <r>
          <rPr>
            <sz val="9"/>
            <rFont val="宋体"/>
            <charset val="134"/>
          </rPr>
          <t>质量指标</t>
        </r>
      </text>
    </comment>
    <comment ref="K82" authorId="0">
      <text>
        <r>
          <rPr>
            <sz val="9"/>
            <rFont val="宋体"/>
            <charset val="134"/>
          </rPr>
          <t>扫黑反诈工作进度</t>
        </r>
      </text>
    </comment>
    <comment ref="I83" authorId="0">
      <text>
        <r>
          <rPr>
            <sz val="9"/>
            <rFont val="宋体"/>
            <charset val="134"/>
          </rPr>
          <t>满意度指标</t>
        </r>
      </text>
    </comment>
    <comment ref="J83" authorId="0">
      <text>
        <r>
          <rPr>
            <sz val="9"/>
            <rFont val="宋体"/>
            <charset val="134"/>
          </rPr>
          <t>服务对象满意度指标</t>
        </r>
      </text>
    </comment>
    <comment ref="K83" authorId="0">
      <text>
        <r>
          <rPr>
            <sz val="9"/>
            <rFont val="宋体"/>
            <charset val="134"/>
          </rPr>
          <t>群众满意度</t>
        </r>
      </text>
    </comment>
    <comment ref="I84" authorId="0">
      <text>
        <r>
          <rPr>
            <sz val="9"/>
            <rFont val="宋体"/>
            <charset val="134"/>
          </rPr>
          <t>效益指标</t>
        </r>
      </text>
    </comment>
    <comment ref="J84" authorId="0">
      <text>
        <r>
          <rPr>
            <sz val="9"/>
            <rFont val="宋体"/>
            <charset val="134"/>
          </rPr>
          <t>社会效益指标</t>
        </r>
      </text>
    </comment>
    <comment ref="K84" authorId="0">
      <text>
        <r>
          <rPr>
            <sz val="9"/>
            <rFont val="宋体"/>
            <charset val="134"/>
          </rPr>
          <t>诈骗案件减少</t>
        </r>
      </text>
    </comment>
  </commentList>
</comments>
</file>

<file path=xl/sharedStrings.xml><?xml version="1.0" encoding="utf-8"?>
<sst xmlns="http://schemas.openxmlformats.org/spreadsheetml/2006/main" count="960" uniqueCount="282">
  <si>
    <t>附件1-1</t>
  </si>
  <si>
    <t>财政拨款收支总表</t>
  </si>
  <si>
    <t>部门：中共儋州市委政法委员会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</si>
  <si>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</si>
  <si>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</si>
  <si>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</si>
  <si>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</si>
  <si>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</si>
  <si>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</si>
  <si>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</si>
  <si>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</si>
  <si>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</si>
  <si>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</si>
  <si>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</si>
  <si>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</si>
  <si>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</si>
  <si>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</si>
  <si>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</si>
  <si>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</si>
  <si>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</si>
  <si>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</si>
  <si>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r>
      <rPr>
        <sz val="11"/>
        <color rgb="FF000000"/>
        <rFont val="宋体"/>
        <charset val="134"/>
      </rPr>
      <t>（七）</t>
    </r>
    <r>
      <rPr>
        <sz val="11"/>
        <color rgb="FFFF0000"/>
        <rFont val="宋体"/>
        <charset val="134"/>
      </rPr>
      <t>文化旅游体育与传媒支出</t>
    </r>
    <r>
      <rPr>
        <sz val="11"/>
        <color rgb="FF000000"/>
        <rFont val="宋体"/>
        <charset val="134"/>
      </rPr>
      <t>(207)</t>
    </r>
  </si>
  <si>
    <t>（八）社会保障和就业支出(208)</t>
  </si>
  <si>
    <t>（九）社会保险基金支出(209)</t>
  </si>
  <si>
    <r>
      <rPr>
        <sz val="11"/>
        <color rgb="FF000000"/>
        <rFont val="宋体"/>
        <charset val="134"/>
      </rPr>
      <t>（十）</t>
    </r>
    <r>
      <rPr>
        <sz val="11"/>
        <color rgb="FFFF0000"/>
        <rFont val="宋体"/>
        <charset val="134"/>
      </rPr>
      <t>卫生健康</t>
    </r>
    <r>
      <rPr>
        <sz val="11"/>
        <color rgb="FF000000"/>
        <rFont val="宋体"/>
        <charset val="134"/>
      </rPr>
      <t>支出(210)</t>
    </r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</si>
  <si>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</si>
  <si>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</si>
  <si>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</si>
  <si>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</si>
  <si>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</si>
  <si>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</si>
  <si>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</si>
  <si>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</si>
  <si>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r>
      <rPr>
        <sz val="11"/>
        <color rgb="FF000000"/>
        <rFont val="宋体"/>
        <charset val="134"/>
      </rPr>
      <t>（十九）</t>
    </r>
    <r>
      <rPr>
        <sz val="11"/>
        <color rgb="FFFF0000"/>
        <rFont val="宋体"/>
        <charset val="134"/>
      </rPr>
      <t>自然资源海洋气象等</t>
    </r>
    <r>
      <rPr>
        <sz val="11"/>
        <color rgb="FF000000"/>
        <rFont val="宋体"/>
        <charset val="134"/>
      </rPr>
      <t>支出(220)</t>
    </r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</si>
  <si>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</si>
  <si>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</si>
  <si>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</si>
  <si>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</si>
  <si>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</si>
  <si>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</si>
  <si>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</si>
  <si>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</si>
  <si>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</si>
  <si>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</si>
  <si>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</si>
  <si>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</si>
  <si>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</si>
  <si>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</si>
  <si>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</si>
  <si>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</si>
  <si>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</si>
  <si>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</si>
  <si>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</si>
  <si>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专项业务活动</t>
  </si>
  <si>
    <t>行政运行</t>
  </si>
  <si>
    <t>一般行政管理事务</t>
  </si>
  <si>
    <t>专项业务</t>
  </si>
  <si>
    <t>事业运行</t>
  </si>
  <si>
    <t>行政单位离退休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</si>
  <si>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</si>
  <si>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</si>
  <si>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</si>
  <si>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</si>
  <si>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</si>
  <si>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</si>
  <si>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</si>
  <si>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</si>
  <si>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</si>
  <si>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</si>
  <si>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</si>
  <si>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</si>
  <si>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</si>
  <si>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</si>
  <si>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</si>
  <si>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</si>
  <si>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</si>
  <si>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</si>
  <si>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</si>
  <si>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</si>
  <si>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</si>
  <si>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邮电费</t>
  </si>
  <si>
    <t>工会经费</t>
  </si>
  <si>
    <t>福利费</t>
  </si>
  <si>
    <t>公务用车运行维护费</t>
  </si>
  <si>
    <t>其他交通费用</t>
  </si>
  <si>
    <t>离休费</t>
  </si>
  <si>
    <t>生活补助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</si>
  <si>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</si>
  <si>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</si>
  <si>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</si>
  <si>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</si>
  <si>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</si>
  <si>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</si>
  <si>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</si>
  <si>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</si>
  <si>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</si>
  <si>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</si>
  <si>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</si>
  <si>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</si>
  <si>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</si>
  <si>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</si>
  <si>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</si>
  <si>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</si>
  <si>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</si>
  <si>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</si>
  <si>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</si>
  <si>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</si>
  <si>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</si>
  <si>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</si>
  <si>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</si>
  <si>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</si>
  <si>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</si>
  <si>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</si>
  <si>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</si>
  <si>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</si>
  <si>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</si>
  <si>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</si>
  <si>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</si>
  <si>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</si>
  <si>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</si>
  <si>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</si>
  <si>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</si>
  <si>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中共儋州市委政法委员会</t>
  </si>
  <si>
    <t>附件1-9</t>
  </si>
  <si>
    <t>部门支出总表</t>
  </si>
  <si>
    <t>本级</t>
  </si>
  <si>
    <t>下级</t>
  </si>
  <si>
    <t>附件表1-10</t>
  </si>
  <si>
    <t xml:space="preserve">    </t>
  </si>
  <si>
    <t xml:space="preserve"> 项目支出绩效表</t>
  </si>
  <si>
    <t xml:space="preserve">  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</si>
  <si>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</si>
  <si>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</si>
  <si>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</si>
  <si>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</si>
  <si>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</si>
  <si>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</si>
  <si>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</si>
  <si>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</si>
  <si>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</si>
  <si>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</si>
  <si>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</si>
  <si>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</si>
  <si>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</si>
  <si>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</si>
  <si>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</si>
  <si>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</si>
  <si>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</si>
  <si>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</si>
  <si>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</si>
  <si>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 xml:space="preserve">  19,744,700.00</t>
  </si>
  <si>
    <t xml:space="preserve">  R201307.121-综合工作经费</t>
  </si>
  <si>
    <t xml:space="preserve">  121001-中共儋州市委政法委员会本级</t>
  </si>
  <si>
    <t xml:space="preserve">  360,000.00</t>
  </si>
  <si>
    <t xml:space="preserve">  确保政法委各项工作任务顺利完成。</t>
  </si>
  <si>
    <t xml:space="preserve">  </t>
  </si>
  <si>
    <t xml:space="preserve">  产出指标</t>
  </si>
  <si>
    <t xml:space="preserve">  成本指标</t>
  </si>
  <si>
    <t xml:space="preserve">  减少成本</t>
  </si>
  <si>
    <t xml:space="preserve">  定性</t>
  </si>
  <si>
    <t xml:space="preserve">  好坏</t>
  </si>
  <si>
    <t xml:space="preserve">  其他</t>
  </si>
  <si>
    <t xml:space="preserve">  5</t>
  </si>
  <si>
    <t xml:space="preserve">  正向指标</t>
  </si>
  <si>
    <t xml:space="preserve">  时效指标</t>
  </si>
  <si>
    <t xml:space="preserve">  节省工作时间</t>
  </si>
  <si>
    <t xml:space="preserve">  10</t>
  </si>
  <si>
    <t xml:space="preserve">  数量指标</t>
  </si>
  <si>
    <t xml:space="preserve">  办公耗材、日常办公用品等 每个月5000* 12=6万、电话费、有线电视费等每个月1600*12=2万、职工体检费（参考19年预算）34个职工*1000=3.404万、差旅费2万、聘用人员工资（含社保5000*4*12+年终奖）=28万、保洁费（1330/月，一年15960元）、办公设备费5万、工作午餐、加班误餐、下乡误餐、一创两建补助等共7万，慰问退休干部等2万、公务车燃料费、保险、维护费等 10万、公务接待3万</t>
  </si>
  <si>
    <t xml:space="preserve">  质量指标</t>
  </si>
  <si>
    <t xml:space="preserve">  工作效率提高</t>
  </si>
  <si>
    <t xml:space="preserve">  满意度指标</t>
  </si>
  <si>
    <t xml:space="preserve">  服务对象满意度指标</t>
  </si>
  <si>
    <t xml:space="preserve">  完成部门工作</t>
  </si>
  <si>
    <t xml:space="preserve">  效益指标</t>
  </si>
  <si>
    <t xml:space="preserve">  经济效益指标</t>
  </si>
  <si>
    <t xml:space="preserve">  综合工作完成</t>
  </si>
  <si>
    <t xml:space="preserve">  R201319.121-防范和处理邪教</t>
  </si>
  <si>
    <t xml:space="preserve">  40,000.00</t>
  </si>
  <si>
    <t xml:space="preserve">  做好全市2020年防范和处理邪教工作、教育转化及宣传等工作</t>
  </si>
  <si>
    <t xml:space="preserve">  减少邪教人员</t>
  </si>
  <si>
    <t xml:space="preserve">  ＜</t>
  </si>
  <si>
    <t xml:space="preserve">  0</t>
  </si>
  <si>
    <t xml:space="preserve">  按期完成宣传、教育</t>
  </si>
  <si>
    <t xml:space="preserve">  开展防范和处理邪教工作</t>
  </si>
  <si>
    <t xml:space="preserve">  ＞</t>
  </si>
  <si>
    <t xml:space="preserve">  3</t>
  </si>
  <si>
    <t xml:space="preserve">  宣传反邪教</t>
  </si>
  <si>
    <t xml:space="preserve">  群众满意度</t>
  </si>
  <si>
    <t xml:space="preserve">  优良中低差</t>
  </si>
  <si>
    <t xml:space="preserve">  社会效益指标</t>
  </si>
  <si>
    <t xml:space="preserve">  完成全年工作</t>
  </si>
  <si>
    <t xml:space="preserve">  ＝</t>
  </si>
  <si>
    <t xml:space="preserve">  R201320.121-政法工作业务经费</t>
  </si>
  <si>
    <t xml:space="preserve">  410,000.00</t>
  </si>
  <si>
    <t xml:space="preserve">  政法工作顺利进行</t>
  </si>
  <si>
    <t xml:space="preserve">  政法宣传顺利完成</t>
  </si>
  <si>
    <t xml:space="preserve">  降低成本</t>
  </si>
  <si>
    <t xml:space="preserve">  按期完成省级任务</t>
  </si>
  <si>
    <t xml:space="preserve">  开展政法工作</t>
  </si>
  <si>
    <t xml:space="preserve">  ≥</t>
  </si>
  <si>
    <t xml:space="preserve">  各项政法工作完成</t>
  </si>
  <si>
    <t xml:space="preserve">  R201324.121-社会治安综治业务经费</t>
  </si>
  <si>
    <t xml:space="preserve">  1,300,000.00</t>
  </si>
  <si>
    <t xml:space="preserve">  加强基层综治平台建设、网格化管理、矛盾纠纷排查及社会管理综合治理
</t>
  </si>
  <si>
    <t xml:space="preserve">  矛盾纠纷发生次数</t>
  </si>
  <si>
    <t xml:space="preserve">  ≤</t>
  </si>
  <si>
    <t xml:space="preserve">  起</t>
  </si>
  <si>
    <t xml:space="preserve">  按期完成各项综治任务</t>
  </si>
  <si>
    <t xml:space="preserve">  平台使用率</t>
  </si>
  <si>
    <t xml:space="preserve">  85</t>
  </si>
  <si>
    <t xml:space="preserve">  %</t>
  </si>
  <si>
    <t xml:space="preserve">  社会管理综合治理</t>
  </si>
  <si>
    <t xml:space="preserve">  满意率</t>
  </si>
  <si>
    <t xml:space="preserve">  达标率</t>
  </si>
  <si>
    <t xml:space="preserve">  T201614.121-见义勇为工作经费</t>
  </si>
  <si>
    <t xml:space="preserve">  180,000.00</t>
  </si>
  <si>
    <t xml:space="preserve">  见义勇为工作宣传</t>
  </si>
  <si>
    <t xml:space="preserve">  见义勇为日常办公</t>
  </si>
  <si>
    <t xml:space="preserve">  节约成本</t>
  </si>
  <si>
    <t xml:space="preserve">  按期完成各项任务</t>
  </si>
  <si>
    <t xml:space="preserve">  见义勇为宣传次数</t>
  </si>
  <si>
    <t xml:space="preserve">  1</t>
  </si>
  <si>
    <t xml:space="preserve">  次</t>
  </si>
  <si>
    <t xml:space="preserve">  完成见义勇为工作宣传</t>
  </si>
  <si>
    <t xml:space="preserve">  见义勇为宣传工作效果</t>
  </si>
  <si>
    <t xml:space="preserve">  T202080.121-信访维稳工作经费</t>
  </si>
  <si>
    <t xml:space="preserve">  为了确保各重大活动和会议顺利进行，加大我市信访维稳工作力度。</t>
  </si>
  <si>
    <t xml:space="preserve">  节省工作成本</t>
  </si>
  <si>
    <t xml:space="preserve">  快速劝导非访</t>
  </si>
  <si>
    <t xml:space="preserve">  非访次数与同期相比明显下降</t>
  </si>
  <si>
    <t xml:space="preserve">  按时完成各项任务</t>
  </si>
  <si>
    <t xml:space="preserve">  非访率减少</t>
  </si>
  <si>
    <t xml:space="preserve">  完成全年工作任务</t>
  </si>
  <si>
    <t xml:space="preserve">  T202954.121-贫困户购买社会治安保险经费</t>
  </si>
  <si>
    <t xml:space="preserve">  1,500,000.00</t>
  </si>
  <si>
    <t xml:space="preserve">  防止贫困户因发生社会治安案件返贫</t>
  </si>
  <si>
    <t xml:space="preserve">  减少其他扶贫资金支出</t>
  </si>
  <si>
    <t xml:space="preserve">  贫困户返贫率</t>
  </si>
  <si>
    <t xml:space="preserve">  给全市建档立卡贫困户购买社会治安保险。每户每年100元。</t>
  </si>
  <si>
    <t xml:space="preserve">  如期支付保险费用</t>
  </si>
  <si>
    <t xml:space="preserve">  贫困户满意度</t>
  </si>
  <si>
    <t xml:space="preserve">  T203816.121-扫黑反诈专干人员工资社保</t>
  </si>
  <si>
    <t xml:space="preserve">  4,834,700.00</t>
  </si>
  <si>
    <t xml:space="preserve">  诈骗案件降低</t>
  </si>
  <si>
    <t xml:space="preserve">  专干队员工资保障</t>
  </si>
  <si>
    <t xml:space="preserve">  及时发放工作</t>
  </si>
  <si>
    <t xml:space="preserve">  扫黑反诈执行力</t>
  </si>
  <si>
    <t xml:space="preserve">  我市扫黑反诈工作能力</t>
  </si>
  <si>
    <t xml:space="preserve">  T205110.121-海南省严重精神障碍患者监护人责任保险费</t>
  </si>
  <si>
    <t xml:space="preserve">  500,000.00</t>
  </si>
  <si>
    <t xml:space="preserve">  为全市精神障碍患者购买保险费</t>
  </si>
  <si>
    <t xml:space="preserve">  完成保险赔付</t>
  </si>
  <si>
    <t xml:space="preserve">  保险赔付案件</t>
  </si>
  <si>
    <t xml:space="preserve">  经费拨付情况</t>
  </si>
  <si>
    <t xml:space="preserve">  90</t>
  </si>
  <si>
    <t xml:space="preserve">  精神障碍患者购买保险费</t>
  </si>
  <si>
    <t xml:space="preserve">  T205111.121-扫黑反诈巡查队员业务经费</t>
  </si>
  <si>
    <t xml:space="preserve">  900,000.00</t>
  </si>
  <si>
    <t xml:space="preserve">  保障各项扫黑反诈经费支出</t>
  </si>
  <si>
    <t xml:space="preserve">  及时拨付各镇业务经费</t>
  </si>
  <si>
    <t xml:space="preserve">  扫黑反诈巡查效果</t>
  </si>
  <si>
    <t xml:space="preserve">  T205114.121-维稳指导、执法监督工作经费</t>
  </si>
  <si>
    <t xml:space="preserve">  140,000.00</t>
  </si>
  <si>
    <t xml:space="preserve">  对各重点人员加大防控力度、处置和应对各类突发事件。</t>
  </si>
  <si>
    <t xml:space="preserve">  及时处置各类突发事件</t>
  </si>
  <si>
    <t xml:space="preserve">  非访率降低</t>
  </si>
  <si>
    <t xml:space="preserve">  经费支出进度</t>
  </si>
  <si>
    <t xml:space="preserve">  80</t>
  </si>
  <si>
    <t xml:space="preserve">  社会治安稳定情况</t>
  </si>
  <si>
    <t xml:space="preserve">  T205444.121-扫黑除恶专项斗争经费</t>
  </si>
  <si>
    <t xml:space="preserve">  121-中共儋州市委政法委员会（预留）</t>
  </si>
  <si>
    <t xml:space="preserve">  5,500,000.00</t>
  </si>
  <si>
    <t xml:space="preserve">  诈骗案件减少</t>
  </si>
  <si>
    <t xml:space="preserve">  线索摸排，专项治理行动</t>
  </si>
  <si>
    <t xml:space="preserve">  节省成本</t>
  </si>
  <si>
    <t xml:space="preserve">  线索摸排、专项核查</t>
  </si>
  <si>
    <t xml:space="preserve">  宣传活动</t>
  </si>
  <si>
    <t xml:space="preserve">  扫黑反诈工作进度</t>
  </si>
  <si>
    <t xml:space="preserve">  T205446.121-打击治理电信网络诈新型违法骗犯罪专项行动经费</t>
  </si>
  <si>
    <t xml:space="preserve">  2,780,000.00</t>
  </si>
  <si>
    <t xml:space="preserve">  线索摸排、工作巡查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</si>
</sst>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name val="宋体"/>
      <charset val="134"/>
    </font>
    <font>
      <b/>
      <sz val="22"/>
      <name val="宋体"/>
      <charset val="134"/>
    </font>
    <font>
      <sz val="12"/>
      <name val="Dialog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color indexed="63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33" fillId="14" borderId="17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" fillId="0" borderId="0"/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top" wrapText="1" shrinkToFit="1"/>
    </xf>
    <xf numFmtId="4" fontId="2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8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3" fontId="0" fillId="0" borderId="1" xfId="0" applyNumberFormat="1" applyBorder="1">
      <alignment vertical="center"/>
    </xf>
    <xf numFmtId="176" fontId="11" fillId="0" borderId="1" xfId="0" applyNumberFormat="1" applyFont="1" applyBorder="1">
      <alignment vertical="center"/>
    </xf>
    <xf numFmtId="0" fontId="0" fillId="0" borderId="7" xfId="0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9" fillId="2" borderId="1" xfId="49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Border="1">
      <alignment vertical="center"/>
    </xf>
    <xf numFmtId="49" fontId="14" fillId="2" borderId="1" xfId="49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center" wrapText="1"/>
    </xf>
    <xf numFmtId="177" fontId="16" fillId="2" borderId="1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6" fontId="11" fillId="0" borderId="10" xfId="0" applyNumberFormat="1" applyFont="1" applyFill="1" applyBorder="1">
      <alignment vertical="center"/>
    </xf>
    <xf numFmtId="0" fontId="0" fillId="0" borderId="0" xfId="0" applyBorder="1" applyAlignment="1">
      <alignment horizontal="right" vertical="center"/>
    </xf>
    <xf numFmtId="10" fontId="0" fillId="0" borderId="1" xfId="0" applyNumberForma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pane ySplit="5" topLeftCell="A6" activePane="bottomLeft" state="frozen"/>
      <selection/>
      <selection pane="bottomLeft" activeCell="D20" sqref="D20"/>
    </sheetView>
  </sheetViews>
  <sheetFormatPr defaultColWidth="9" defaultRowHeight="24.95" customHeight="1" outlineLevelCol="6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  <col min="7" max="7" width="12.625" style="33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68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32" t="s">
        <v>11</v>
      </c>
      <c r="B6" s="31">
        <f>B7+B8</f>
        <v>22438032.3</v>
      </c>
      <c r="C6" s="32" t="s">
        <v>12</v>
      </c>
      <c r="D6" s="31"/>
      <c r="E6" s="31"/>
      <c r="F6" s="31"/>
    </row>
    <row r="7" customHeight="1" spans="1:7">
      <c r="A7" s="32" t="s">
        <v>13</v>
      </c>
      <c r="B7" s="43">
        <v>11558032.3</v>
      </c>
      <c r="C7" s="46" t="s">
        <v>14</v>
      </c>
      <c r="D7" s="31">
        <f t="shared" ref="D7:D18" si="0">E7+F7</f>
        <v>10800839.4</v>
      </c>
      <c r="E7" s="43">
        <v>10800839.4</v>
      </c>
      <c r="F7" s="31"/>
      <c r="G7" s="33">
        <f>E7/E34</f>
        <v>0.934487732829748</v>
      </c>
    </row>
    <row r="8" customHeight="1" spans="1:6">
      <c r="A8" s="32" t="s">
        <v>15</v>
      </c>
      <c r="B8" s="43">
        <v>10880000</v>
      </c>
      <c r="C8" s="46" t="s">
        <v>16</v>
      </c>
      <c r="D8" s="31">
        <f t="shared" si="0"/>
        <v>0</v>
      </c>
      <c r="E8" s="31"/>
      <c r="F8" s="31"/>
    </row>
    <row r="9" customHeight="1" spans="1:6">
      <c r="A9" s="32"/>
      <c r="B9" s="69">
        <f>B7/B6</f>
        <v>0.515108996433702</v>
      </c>
      <c r="C9" s="46" t="s">
        <v>17</v>
      </c>
      <c r="D9" s="31">
        <f t="shared" si="0"/>
        <v>0</v>
      </c>
      <c r="E9" s="31"/>
      <c r="F9" s="31"/>
    </row>
    <row r="10" customHeight="1" spans="1:6">
      <c r="A10" s="32"/>
      <c r="B10" s="69">
        <f>B8/B6</f>
        <v>0.484891003566298</v>
      </c>
      <c r="C10" s="46" t="s">
        <v>18</v>
      </c>
      <c r="D10" s="31">
        <f t="shared" si="0"/>
        <v>0</v>
      </c>
      <c r="E10" s="31"/>
      <c r="F10" s="31"/>
    </row>
    <row r="11" customHeight="1" spans="1:6">
      <c r="A11" s="32"/>
      <c r="B11" s="31"/>
      <c r="C11" s="46" t="s">
        <v>19</v>
      </c>
      <c r="D11" s="31">
        <f t="shared" si="0"/>
        <v>0</v>
      </c>
      <c r="E11" s="31"/>
      <c r="F11" s="31"/>
    </row>
    <row r="12" customHeight="1" spans="1:6">
      <c r="A12" s="32"/>
      <c r="B12" s="31"/>
      <c r="C12" s="46" t="s">
        <v>20</v>
      </c>
      <c r="D12" s="31">
        <f t="shared" si="0"/>
        <v>0</v>
      </c>
      <c r="E12" s="31"/>
      <c r="F12" s="31"/>
    </row>
    <row r="13" customHeight="1" spans="1:6">
      <c r="A13" s="32"/>
      <c r="B13" s="31"/>
      <c r="C13" s="49" t="s">
        <v>21</v>
      </c>
      <c r="D13" s="31">
        <f t="shared" si="0"/>
        <v>0</v>
      </c>
      <c r="E13" s="31"/>
      <c r="F13" s="31"/>
    </row>
    <row r="14" customHeight="1" spans="1:7">
      <c r="A14" s="32"/>
      <c r="B14" s="31"/>
      <c r="C14" s="46" t="s">
        <v>22</v>
      </c>
      <c r="D14" s="31">
        <f t="shared" si="0"/>
        <v>343932.5</v>
      </c>
      <c r="E14" s="31">
        <v>343932.5</v>
      </c>
      <c r="F14" s="31"/>
      <c r="G14" s="33">
        <f>E14/E34</f>
        <v>0.0297570114940759</v>
      </c>
    </row>
    <row r="15" customHeight="1" spans="1:6">
      <c r="A15" s="32"/>
      <c r="B15" s="31"/>
      <c r="C15" s="46" t="s">
        <v>23</v>
      </c>
      <c r="D15" s="31">
        <f t="shared" si="0"/>
        <v>0</v>
      </c>
      <c r="E15" s="31"/>
      <c r="F15" s="31"/>
    </row>
    <row r="16" customHeight="1" spans="1:7">
      <c r="A16" s="32"/>
      <c r="B16" s="31"/>
      <c r="C16" s="49" t="s">
        <v>24</v>
      </c>
      <c r="D16" s="31">
        <f t="shared" si="0"/>
        <v>245445.1</v>
      </c>
      <c r="E16" s="31">
        <v>245445.1</v>
      </c>
      <c r="F16" s="31"/>
      <c r="G16" s="33">
        <f>E16/E34</f>
        <v>0.0212358897803046</v>
      </c>
    </row>
    <row r="17" customHeight="1" spans="1:6">
      <c r="A17" s="32"/>
      <c r="B17" s="31"/>
      <c r="C17" s="46" t="s">
        <v>25</v>
      </c>
      <c r="D17" s="31">
        <f t="shared" si="0"/>
        <v>0</v>
      </c>
      <c r="E17" s="31"/>
      <c r="F17" s="31"/>
    </row>
    <row r="18" customHeight="1" spans="1:6">
      <c r="A18" s="32"/>
      <c r="B18" s="31"/>
      <c r="C18" s="46" t="s">
        <v>26</v>
      </c>
      <c r="D18" s="31">
        <f t="shared" si="0"/>
        <v>10880000</v>
      </c>
      <c r="E18" s="31"/>
      <c r="F18" s="43">
        <v>10880000</v>
      </c>
    </row>
    <row r="19" customHeight="1" spans="1:6">
      <c r="A19" s="32"/>
      <c r="B19" s="31"/>
      <c r="C19" s="46" t="s">
        <v>27</v>
      </c>
      <c r="D19" s="31">
        <f t="shared" ref="D19:D33" si="1">E19+F19</f>
        <v>0</v>
      </c>
      <c r="E19" s="31"/>
      <c r="F19" s="31"/>
    </row>
    <row r="20" customHeight="1" spans="1:6">
      <c r="A20" s="32"/>
      <c r="B20" s="31"/>
      <c r="C20" s="46" t="s">
        <v>28</v>
      </c>
      <c r="D20" s="31">
        <f t="shared" si="1"/>
        <v>0</v>
      </c>
      <c r="E20" s="31"/>
      <c r="F20" s="31"/>
    </row>
    <row r="21" customHeight="1" spans="1:6">
      <c r="A21" s="32"/>
      <c r="B21" s="31"/>
      <c r="C21" s="46" t="s">
        <v>29</v>
      </c>
      <c r="D21" s="31">
        <f t="shared" si="1"/>
        <v>0</v>
      </c>
      <c r="E21" s="31"/>
      <c r="F21" s="31"/>
    </row>
    <row r="22" customHeight="1" spans="1:6">
      <c r="A22" s="32"/>
      <c r="B22" s="31"/>
      <c r="C22" s="46" t="s">
        <v>30</v>
      </c>
      <c r="D22" s="31">
        <f t="shared" si="1"/>
        <v>0</v>
      </c>
      <c r="E22" s="31"/>
      <c r="F22" s="31"/>
    </row>
    <row r="23" customHeight="1" spans="1:6">
      <c r="A23" s="32"/>
      <c r="B23" s="31"/>
      <c r="C23" s="46" t="s">
        <v>31</v>
      </c>
      <c r="D23" s="31">
        <f t="shared" si="1"/>
        <v>0</v>
      </c>
      <c r="E23" s="31"/>
      <c r="F23" s="31"/>
    </row>
    <row r="24" customHeight="1" spans="1:6">
      <c r="A24" s="32"/>
      <c r="B24" s="31"/>
      <c r="C24" s="46" t="s">
        <v>32</v>
      </c>
      <c r="D24" s="31">
        <f t="shared" si="1"/>
        <v>0</v>
      </c>
      <c r="E24" s="31"/>
      <c r="F24" s="31"/>
    </row>
    <row r="25" customHeight="1" spans="1:6">
      <c r="A25" s="32"/>
      <c r="B25" s="31"/>
      <c r="C25" s="49" t="s">
        <v>33</v>
      </c>
      <c r="D25" s="31">
        <f t="shared" si="1"/>
        <v>0</v>
      </c>
      <c r="E25" s="31"/>
      <c r="F25" s="31"/>
    </row>
    <row r="26" customHeight="1" spans="1:7">
      <c r="A26" s="32"/>
      <c r="B26" s="31"/>
      <c r="C26" s="46" t="s">
        <v>34</v>
      </c>
      <c r="D26" s="31">
        <f t="shared" si="1"/>
        <v>167815.3</v>
      </c>
      <c r="E26" s="31">
        <v>167815.3</v>
      </c>
      <c r="F26" s="31"/>
      <c r="G26" s="33">
        <f>E26/E34</f>
        <v>0.0145193658958714</v>
      </c>
    </row>
    <row r="27" customHeight="1" spans="1:6">
      <c r="A27" s="32"/>
      <c r="B27" s="31"/>
      <c r="C27" s="46" t="s">
        <v>35</v>
      </c>
      <c r="D27" s="31">
        <f t="shared" si="1"/>
        <v>0</v>
      </c>
      <c r="E27" s="31"/>
      <c r="F27" s="31"/>
    </row>
    <row r="28" customHeight="1" spans="1:6">
      <c r="A28" s="32"/>
      <c r="B28" s="31"/>
      <c r="C28" s="46" t="s">
        <v>36</v>
      </c>
      <c r="D28" s="31">
        <f t="shared" si="1"/>
        <v>0</v>
      </c>
      <c r="E28" s="31"/>
      <c r="F28" s="31"/>
    </row>
    <row r="29" customHeight="1" spans="1:6">
      <c r="A29" s="32"/>
      <c r="B29" s="31"/>
      <c r="C29" s="46" t="s">
        <v>37</v>
      </c>
      <c r="D29" s="31">
        <f t="shared" si="1"/>
        <v>0</v>
      </c>
      <c r="E29" s="31"/>
      <c r="F29" s="31"/>
    </row>
    <row r="30" customHeight="1" spans="1:6">
      <c r="A30" s="32"/>
      <c r="B30" s="31"/>
      <c r="C30" s="46" t="s">
        <v>38</v>
      </c>
      <c r="D30" s="31">
        <f t="shared" si="1"/>
        <v>0</v>
      </c>
      <c r="E30" s="31"/>
      <c r="F30" s="31"/>
    </row>
    <row r="31" customHeight="1" spans="1:6">
      <c r="A31" s="32"/>
      <c r="B31" s="31"/>
      <c r="C31" s="46" t="s">
        <v>39</v>
      </c>
      <c r="D31" s="31">
        <f t="shared" si="1"/>
        <v>0</v>
      </c>
      <c r="E31" s="31"/>
      <c r="F31" s="31"/>
    </row>
    <row r="32" customHeight="1" spans="1:6">
      <c r="A32" s="32"/>
      <c r="B32" s="31"/>
      <c r="C32" s="46" t="s">
        <v>40</v>
      </c>
      <c r="D32" s="31">
        <f t="shared" si="1"/>
        <v>0</v>
      </c>
      <c r="E32" s="31"/>
      <c r="F32" s="31"/>
    </row>
    <row r="33" ht="39" customHeight="1" spans="1:6">
      <c r="A33" s="32"/>
      <c r="B33" s="31"/>
      <c r="C33" s="46" t="s">
        <v>41</v>
      </c>
      <c r="D33" s="31">
        <f t="shared" si="1"/>
        <v>0</v>
      </c>
      <c r="E33" s="31"/>
      <c r="F33" s="31"/>
    </row>
    <row r="34" ht="53.1" customHeight="1" spans="1:6">
      <c r="A34" s="32" t="s">
        <v>42</v>
      </c>
      <c r="B34" s="31">
        <f>B7+B8</f>
        <v>22438032.3</v>
      </c>
      <c r="C34" s="46" t="s">
        <v>43</v>
      </c>
      <c r="D34" s="31">
        <f t="shared" ref="B34:F34" si="2">SUM(D6:D33)</f>
        <v>22438032.3</v>
      </c>
      <c r="E34" s="31">
        <f t="shared" si="2"/>
        <v>11558032.3</v>
      </c>
      <c r="F34" s="31">
        <f t="shared" si="2"/>
        <v>10880000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4"/>
  <sheetViews>
    <sheetView workbookViewId="0">
      <pane ySplit="6" topLeftCell="A70" activePane="bottomLeft" state="frozen"/>
      <selection/>
      <selection pane="bottomLeft" activeCell="A79" sqref="A79:A84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10" width="16.6916666666667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s="1" customFormat="1" ht="14.75" customHeight="1" spans="1:16">
      <c r="A1" s="2" t="s">
        <v>127</v>
      </c>
      <c r="B1" s="3"/>
      <c r="C1" s="4" t="s">
        <v>128</v>
      </c>
      <c r="D1" s="4" t="s">
        <v>128</v>
      </c>
      <c r="E1" s="4" t="s">
        <v>128</v>
      </c>
      <c r="F1" s="4" t="s">
        <v>128</v>
      </c>
      <c r="G1" s="4" t="s">
        <v>128</v>
      </c>
      <c r="H1" s="4" t="s">
        <v>128</v>
      </c>
      <c r="I1" s="4" t="s">
        <v>128</v>
      </c>
      <c r="J1" s="4" t="s">
        <v>128</v>
      </c>
      <c r="K1" s="15"/>
      <c r="L1" s="16"/>
      <c r="M1" s="16"/>
      <c r="N1" s="16"/>
      <c r="O1" s="16"/>
      <c r="P1" s="16"/>
    </row>
    <row r="2" s="1" customFormat="1" ht="24.55" customHeight="1" spans="1:16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5"/>
      <c r="L2" s="17"/>
      <c r="M2" s="17"/>
      <c r="N2" s="17"/>
      <c r="O2" s="17"/>
      <c r="P2" s="17"/>
    </row>
    <row r="3" s="1" customFormat="1" ht="17.7" customHeight="1" spans="1:16">
      <c r="A3" s="2" t="s">
        <v>130</v>
      </c>
      <c r="B3" s="2"/>
      <c r="C3" s="6"/>
      <c r="D3" s="6"/>
      <c r="E3" s="6"/>
      <c r="F3" s="6"/>
      <c r="G3" s="6"/>
      <c r="H3" s="6"/>
      <c r="I3" s="6"/>
      <c r="J3" s="18" t="s">
        <v>131</v>
      </c>
      <c r="K3" s="19" t="s">
        <v>132</v>
      </c>
      <c r="L3" s="20"/>
      <c r="M3" s="20"/>
      <c r="N3" s="20"/>
      <c r="O3" s="20"/>
      <c r="P3" s="20"/>
    </row>
    <row r="4" s="1" customFormat="1" ht="19.65" customHeight="1" spans="1:16">
      <c r="A4" s="7" t="s">
        <v>133</v>
      </c>
      <c r="B4" s="7" t="s">
        <v>134</v>
      </c>
      <c r="C4" s="7" t="s">
        <v>7</v>
      </c>
      <c r="D4" s="7" t="s">
        <v>135</v>
      </c>
      <c r="E4" s="7"/>
      <c r="F4" s="7"/>
      <c r="G4" s="7"/>
      <c r="H4" s="7"/>
      <c r="I4" s="7" t="s">
        <v>136</v>
      </c>
      <c r="J4" s="7" t="s">
        <v>137</v>
      </c>
      <c r="K4" s="7" t="s">
        <v>138</v>
      </c>
      <c r="L4" s="7" t="s">
        <v>139</v>
      </c>
      <c r="M4" s="7" t="s">
        <v>140</v>
      </c>
      <c r="N4" s="7" t="s">
        <v>141</v>
      </c>
      <c r="O4" s="7" t="s">
        <v>142</v>
      </c>
      <c r="P4" s="7" t="s">
        <v>143</v>
      </c>
    </row>
    <row r="5" s="1" customFormat="1" ht="19.65" customHeight="1" spans="1:16">
      <c r="A5" s="7"/>
      <c r="B5" s="7"/>
      <c r="C5" s="7"/>
      <c r="D5" s="7" t="s">
        <v>144</v>
      </c>
      <c r="E5" s="7" t="s">
        <v>145</v>
      </c>
      <c r="F5" s="7" t="s">
        <v>146</v>
      </c>
      <c r="G5" s="7" t="s">
        <v>147</v>
      </c>
      <c r="H5" s="7" t="s">
        <v>148</v>
      </c>
      <c r="I5" s="7"/>
      <c r="J5" s="7"/>
      <c r="K5" s="7"/>
      <c r="L5" s="7"/>
      <c r="M5" s="7"/>
      <c r="N5" s="7"/>
      <c r="O5" s="7"/>
      <c r="P5" s="7"/>
    </row>
    <row r="6" s="1" customFormat="1" ht="19.65" customHeight="1" spans="1:16">
      <c r="A6" s="7" t="s">
        <v>149</v>
      </c>
      <c r="B6" s="8"/>
      <c r="C6" s="9" t="s">
        <v>150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19.65" customHeight="1" spans="1:16">
      <c r="A7" s="11" t="s">
        <v>151</v>
      </c>
      <c r="B7" s="11" t="s">
        <v>152</v>
      </c>
      <c r="C7" s="12" t="s">
        <v>153</v>
      </c>
      <c r="D7" s="13" t="s">
        <v>154</v>
      </c>
      <c r="E7" s="14" t="s">
        <v>155</v>
      </c>
      <c r="F7" s="14" t="s">
        <v>155</v>
      </c>
      <c r="G7" s="14" t="s">
        <v>155</v>
      </c>
      <c r="H7" s="14" t="s">
        <v>155</v>
      </c>
      <c r="I7" s="13" t="s">
        <v>156</v>
      </c>
      <c r="J7" s="13" t="s">
        <v>157</v>
      </c>
      <c r="K7" s="13" t="s">
        <v>158</v>
      </c>
      <c r="L7" s="21" t="s">
        <v>159</v>
      </c>
      <c r="M7" s="21" t="s">
        <v>160</v>
      </c>
      <c r="N7" s="21" t="s">
        <v>161</v>
      </c>
      <c r="O7" s="21" t="s">
        <v>162</v>
      </c>
      <c r="P7" s="21" t="s">
        <v>163</v>
      </c>
    </row>
    <row r="8" s="1" customFormat="1" ht="19.65" customHeight="1" spans="1:16">
      <c r="A8" s="11"/>
      <c r="B8" s="11"/>
      <c r="C8" s="12"/>
      <c r="D8" s="13"/>
      <c r="E8" s="14"/>
      <c r="F8" s="14"/>
      <c r="G8" s="14"/>
      <c r="H8" s="14"/>
      <c r="I8" s="13"/>
      <c r="J8" s="13" t="s">
        <v>164</v>
      </c>
      <c r="K8" s="13" t="s">
        <v>165</v>
      </c>
      <c r="L8" s="21" t="s">
        <v>159</v>
      </c>
      <c r="M8" s="21" t="s">
        <v>160</v>
      </c>
      <c r="N8" s="21" t="s">
        <v>161</v>
      </c>
      <c r="O8" s="21" t="s">
        <v>166</v>
      </c>
      <c r="P8" s="21" t="s">
        <v>163</v>
      </c>
    </row>
    <row r="9" s="1" customFormat="1" ht="141.3" customHeight="1" spans="1:16">
      <c r="A9" s="11"/>
      <c r="B9" s="11"/>
      <c r="C9" s="12"/>
      <c r="D9" s="13"/>
      <c r="E9" s="14"/>
      <c r="F9" s="14"/>
      <c r="G9" s="14"/>
      <c r="H9" s="14"/>
      <c r="I9" s="13"/>
      <c r="J9" s="13" t="s">
        <v>167</v>
      </c>
      <c r="K9" s="14" t="s">
        <v>168</v>
      </c>
      <c r="L9" s="21" t="s">
        <v>159</v>
      </c>
      <c r="M9" s="21" t="s">
        <v>160</v>
      </c>
      <c r="N9" s="21" t="s">
        <v>161</v>
      </c>
      <c r="O9" s="21" t="s">
        <v>162</v>
      </c>
      <c r="P9" s="21" t="s">
        <v>163</v>
      </c>
    </row>
    <row r="10" s="1" customFormat="1" ht="19.65" customHeight="1" spans="1:16">
      <c r="A10" s="11"/>
      <c r="B10" s="11"/>
      <c r="C10" s="12"/>
      <c r="D10" s="13"/>
      <c r="E10" s="14"/>
      <c r="F10" s="14"/>
      <c r="G10" s="14"/>
      <c r="H10" s="14"/>
      <c r="I10" s="13"/>
      <c r="J10" s="13" t="s">
        <v>169</v>
      </c>
      <c r="K10" s="13" t="s">
        <v>170</v>
      </c>
      <c r="L10" s="21" t="s">
        <v>159</v>
      </c>
      <c r="M10" s="21" t="s">
        <v>160</v>
      </c>
      <c r="N10" s="21" t="s">
        <v>161</v>
      </c>
      <c r="O10" s="21" t="s">
        <v>166</v>
      </c>
      <c r="P10" s="21" t="s">
        <v>163</v>
      </c>
    </row>
    <row r="11" s="1" customFormat="1" ht="31.4" customHeight="1" spans="1:16">
      <c r="A11" s="11"/>
      <c r="B11" s="11"/>
      <c r="C11" s="12"/>
      <c r="D11" s="13"/>
      <c r="E11" s="14"/>
      <c r="F11" s="14"/>
      <c r="G11" s="14"/>
      <c r="H11" s="14"/>
      <c r="I11" s="13" t="s">
        <v>171</v>
      </c>
      <c r="J11" s="13" t="s">
        <v>172</v>
      </c>
      <c r="K11" s="13" t="s">
        <v>173</v>
      </c>
      <c r="L11" s="21" t="s">
        <v>159</v>
      </c>
      <c r="M11" s="21" t="s">
        <v>160</v>
      </c>
      <c r="N11" s="21" t="s">
        <v>161</v>
      </c>
      <c r="O11" s="21" t="s">
        <v>162</v>
      </c>
      <c r="P11" s="21" t="s">
        <v>163</v>
      </c>
    </row>
    <row r="12" s="1" customFormat="1" ht="19.65" customHeight="1" spans="1:16">
      <c r="A12" s="11"/>
      <c r="B12" s="11"/>
      <c r="C12" s="12"/>
      <c r="D12" s="13"/>
      <c r="E12" s="14"/>
      <c r="F12" s="14"/>
      <c r="G12" s="14"/>
      <c r="H12" s="14"/>
      <c r="I12" s="13" t="s">
        <v>174</v>
      </c>
      <c r="J12" s="13" t="s">
        <v>175</v>
      </c>
      <c r="K12" s="13" t="s">
        <v>176</v>
      </c>
      <c r="L12" s="21" t="s">
        <v>159</v>
      </c>
      <c r="M12" s="21" t="s">
        <v>160</v>
      </c>
      <c r="N12" s="21" t="s">
        <v>161</v>
      </c>
      <c r="O12" s="21" t="s">
        <v>162</v>
      </c>
      <c r="P12" s="21" t="s">
        <v>163</v>
      </c>
    </row>
    <row r="13" s="1" customFormat="1" ht="19.65" customHeight="1" spans="1:16">
      <c r="A13" s="11" t="s">
        <v>177</v>
      </c>
      <c r="B13" s="11" t="s">
        <v>152</v>
      </c>
      <c r="C13" s="12" t="s">
        <v>178</v>
      </c>
      <c r="D13" s="13" t="s">
        <v>179</v>
      </c>
      <c r="E13" s="14" t="s">
        <v>155</v>
      </c>
      <c r="F13" s="14" t="s">
        <v>155</v>
      </c>
      <c r="G13" s="14" t="s">
        <v>155</v>
      </c>
      <c r="H13" s="14" t="s">
        <v>155</v>
      </c>
      <c r="I13" s="13" t="s">
        <v>156</v>
      </c>
      <c r="J13" s="13" t="s">
        <v>157</v>
      </c>
      <c r="K13" s="13" t="s">
        <v>180</v>
      </c>
      <c r="L13" s="21" t="s">
        <v>181</v>
      </c>
      <c r="M13" s="21" t="s">
        <v>182</v>
      </c>
      <c r="N13" s="21" t="s">
        <v>161</v>
      </c>
      <c r="O13" s="21" t="s">
        <v>162</v>
      </c>
      <c r="P13" s="21" t="s">
        <v>163</v>
      </c>
    </row>
    <row r="14" s="1" customFormat="1" ht="19.65" customHeight="1" spans="1:16">
      <c r="A14" s="11"/>
      <c r="B14" s="11"/>
      <c r="C14" s="12"/>
      <c r="D14" s="13"/>
      <c r="E14" s="14"/>
      <c r="F14" s="14"/>
      <c r="G14" s="14"/>
      <c r="H14" s="14"/>
      <c r="I14" s="13"/>
      <c r="J14" s="13" t="s">
        <v>164</v>
      </c>
      <c r="K14" s="13" t="s">
        <v>183</v>
      </c>
      <c r="L14" s="21" t="s">
        <v>159</v>
      </c>
      <c r="M14" s="21" t="s">
        <v>160</v>
      </c>
      <c r="N14" s="21" t="s">
        <v>161</v>
      </c>
      <c r="O14" s="21" t="s">
        <v>162</v>
      </c>
      <c r="P14" s="21" t="s">
        <v>163</v>
      </c>
    </row>
    <row r="15" s="1" customFormat="1" ht="19.65" customHeight="1" spans="1:16">
      <c r="A15" s="11"/>
      <c r="B15" s="11"/>
      <c r="C15" s="12"/>
      <c r="D15" s="13"/>
      <c r="E15" s="14"/>
      <c r="F15" s="14"/>
      <c r="G15" s="14"/>
      <c r="H15" s="14"/>
      <c r="I15" s="13"/>
      <c r="J15" s="13" t="s">
        <v>167</v>
      </c>
      <c r="K15" s="13" t="s">
        <v>184</v>
      </c>
      <c r="L15" s="21" t="s">
        <v>185</v>
      </c>
      <c r="M15" s="21" t="s">
        <v>186</v>
      </c>
      <c r="N15" s="21" t="s">
        <v>161</v>
      </c>
      <c r="O15" s="21" t="s">
        <v>162</v>
      </c>
      <c r="P15" s="21" t="s">
        <v>163</v>
      </c>
    </row>
    <row r="16" s="1" customFormat="1" ht="19.65" customHeight="1" spans="1:16">
      <c r="A16" s="11"/>
      <c r="B16" s="11"/>
      <c r="C16" s="12"/>
      <c r="D16" s="13"/>
      <c r="E16" s="14"/>
      <c r="F16" s="14"/>
      <c r="G16" s="14"/>
      <c r="H16" s="14"/>
      <c r="I16" s="13"/>
      <c r="J16" s="13" t="s">
        <v>169</v>
      </c>
      <c r="K16" s="13" t="s">
        <v>187</v>
      </c>
      <c r="L16" s="21" t="s">
        <v>159</v>
      </c>
      <c r="M16" s="21" t="s">
        <v>160</v>
      </c>
      <c r="N16" s="21" t="s">
        <v>161</v>
      </c>
      <c r="O16" s="21" t="s">
        <v>162</v>
      </c>
      <c r="P16" s="21" t="s">
        <v>163</v>
      </c>
    </row>
    <row r="17" s="1" customFormat="1" ht="31.4" customHeight="1" spans="1:16">
      <c r="A17" s="11"/>
      <c r="B17" s="11"/>
      <c r="C17" s="12"/>
      <c r="D17" s="13"/>
      <c r="E17" s="14"/>
      <c r="F17" s="14"/>
      <c r="G17" s="14"/>
      <c r="H17" s="14"/>
      <c r="I17" s="13" t="s">
        <v>171</v>
      </c>
      <c r="J17" s="13" t="s">
        <v>172</v>
      </c>
      <c r="K17" s="13" t="s">
        <v>188</v>
      </c>
      <c r="L17" s="21" t="s">
        <v>159</v>
      </c>
      <c r="M17" s="21" t="s">
        <v>189</v>
      </c>
      <c r="N17" s="21" t="s">
        <v>161</v>
      </c>
      <c r="O17" s="21" t="s">
        <v>166</v>
      </c>
      <c r="P17" s="21" t="s">
        <v>163</v>
      </c>
    </row>
    <row r="18" s="1" customFormat="1" ht="19.65" customHeight="1" spans="1:16">
      <c r="A18" s="11"/>
      <c r="B18" s="11"/>
      <c r="C18" s="12"/>
      <c r="D18" s="13"/>
      <c r="E18" s="14"/>
      <c r="F18" s="14"/>
      <c r="G18" s="14"/>
      <c r="H18" s="14"/>
      <c r="I18" s="13" t="s">
        <v>174</v>
      </c>
      <c r="J18" s="13" t="s">
        <v>190</v>
      </c>
      <c r="K18" s="13" t="s">
        <v>191</v>
      </c>
      <c r="L18" s="21" t="s">
        <v>192</v>
      </c>
      <c r="M18" s="21" t="s">
        <v>166</v>
      </c>
      <c r="N18" s="21" t="s">
        <v>161</v>
      </c>
      <c r="O18" s="21" t="s">
        <v>166</v>
      </c>
      <c r="P18" s="21" t="s">
        <v>163</v>
      </c>
    </row>
    <row r="19" s="1" customFormat="1" ht="19.65" customHeight="1" spans="1:16">
      <c r="A19" s="11" t="s">
        <v>193</v>
      </c>
      <c r="B19" s="11" t="s">
        <v>152</v>
      </c>
      <c r="C19" s="12" t="s">
        <v>194</v>
      </c>
      <c r="D19" s="13" t="s">
        <v>195</v>
      </c>
      <c r="E19" s="13" t="s">
        <v>196</v>
      </c>
      <c r="F19" s="14" t="s">
        <v>155</v>
      </c>
      <c r="G19" s="14" t="s">
        <v>155</v>
      </c>
      <c r="H19" s="14" t="s">
        <v>155</v>
      </c>
      <c r="I19" s="13" t="s">
        <v>156</v>
      </c>
      <c r="J19" s="13" t="s">
        <v>157</v>
      </c>
      <c r="K19" s="13" t="s">
        <v>197</v>
      </c>
      <c r="L19" s="21" t="s">
        <v>159</v>
      </c>
      <c r="M19" s="21" t="s">
        <v>160</v>
      </c>
      <c r="N19" s="21" t="s">
        <v>161</v>
      </c>
      <c r="O19" s="21" t="s">
        <v>162</v>
      </c>
      <c r="P19" s="21" t="s">
        <v>163</v>
      </c>
    </row>
    <row r="20" s="1" customFormat="1" ht="19.65" customHeight="1" spans="1:16">
      <c r="A20" s="11"/>
      <c r="B20" s="11"/>
      <c r="C20" s="12"/>
      <c r="D20" s="13"/>
      <c r="E20" s="13"/>
      <c r="F20" s="14"/>
      <c r="G20" s="14"/>
      <c r="H20" s="14"/>
      <c r="I20" s="13"/>
      <c r="J20" s="13" t="s">
        <v>164</v>
      </c>
      <c r="K20" s="13" t="s">
        <v>198</v>
      </c>
      <c r="L20" s="21" t="s">
        <v>159</v>
      </c>
      <c r="M20" s="21" t="s">
        <v>160</v>
      </c>
      <c r="N20" s="21" t="s">
        <v>161</v>
      </c>
      <c r="O20" s="21" t="s">
        <v>162</v>
      </c>
      <c r="P20" s="21" t="s">
        <v>163</v>
      </c>
    </row>
    <row r="21" s="1" customFormat="1" ht="19.65" customHeight="1" spans="1:16">
      <c r="A21" s="11"/>
      <c r="B21" s="11"/>
      <c r="C21" s="12"/>
      <c r="D21" s="13"/>
      <c r="E21" s="13"/>
      <c r="F21" s="14"/>
      <c r="G21" s="14"/>
      <c r="H21" s="14"/>
      <c r="I21" s="13"/>
      <c r="J21" s="13" t="s">
        <v>167</v>
      </c>
      <c r="K21" s="13" t="s">
        <v>199</v>
      </c>
      <c r="L21" s="21" t="s">
        <v>200</v>
      </c>
      <c r="M21" s="21" t="s">
        <v>162</v>
      </c>
      <c r="N21" s="21" t="s">
        <v>161</v>
      </c>
      <c r="O21" s="21" t="s">
        <v>162</v>
      </c>
      <c r="P21" s="21" t="s">
        <v>163</v>
      </c>
    </row>
    <row r="22" s="1" customFormat="1" ht="19.65" customHeight="1" spans="1:16">
      <c r="A22" s="11"/>
      <c r="B22" s="11"/>
      <c r="C22" s="12"/>
      <c r="D22" s="13"/>
      <c r="E22" s="13"/>
      <c r="F22" s="14"/>
      <c r="G22" s="14"/>
      <c r="H22" s="14"/>
      <c r="I22" s="13"/>
      <c r="J22" s="13" t="s">
        <v>169</v>
      </c>
      <c r="K22" s="13" t="s">
        <v>201</v>
      </c>
      <c r="L22" s="21" t="s">
        <v>159</v>
      </c>
      <c r="M22" s="21" t="s">
        <v>160</v>
      </c>
      <c r="N22" s="21" t="s">
        <v>161</v>
      </c>
      <c r="O22" s="21" t="s">
        <v>162</v>
      </c>
      <c r="P22" s="21" t="s">
        <v>163</v>
      </c>
    </row>
    <row r="23" s="1" customFormat="1" ht="31.4" customHeight="1" spans="1:16">
      <c r="A23" s="11"/>
      <c r="B23" s="11"/>
      <c r="C23" s="12"/>
      <c r="D23" s="13"/>
      <c r="E23" s="13"/>
      <c r="F23" s="14"/>
      <c r="G23" s="14"/>
      <c r="H23" s="14"/>
      <c r="I23" s="13" t="s">
        <v>171</v>
      </c>
      <c r="J23" s="13" t="s">
        <v>172</v>
      </c>
      <c r="K23" s="13" t="s">
        <v>188</v>
      </c>
      <c r="L23" s="21" t="s">
        <v>192</v>
      </c>
      <c r="M23" s="21" t="s">
        <v>166</v>
      </c>
      <c r="N23" s="21" t="s">
        <v>161</v>
      </c>
      <c r="O23" s="21" t="s">
        <v>166</v>
      </c>
      <c r="P23" s="21" t="s">
        <v>163</v>
      </c>
    </row>
    <row r="24" s="1" customFormat="1" ht="19.65" customHeight="1" spans="1:16">
      <c r="A24" s="11"/>
      <c r="B24" s="11"/>
      <c r="C24" s="12"/>
      <c r="D24" s="13"/>
      <c r="E24" s="13"/>
      <c r="F24" s="14"/>
      <c r="G24" s="14"/>
      <c r="H24" s="14"/>
      <c r="I24" s="13" t="s">
        <v>174</v>
      </c>
      <c r="J24" s="13" t="s">
        <v>175</v>
      </c>
      <c r="K24" s="13" t="s">
        <v>191</v>
      </c>
      <c r="L24" s="21" t="s">
        <v>192</v>
      </c>
      <c r="M24" s="21" t="s">
        <v>166</v>
      </c>
      <c r="N24" s="21" t="s">
        <v>161</v>
      </c>
      <c r="O24" s="21" t="s">
        <v>166</v>
      </c>
      <c r="P24" s="21" t="s">
        <v>163</v>
      </c>
    </row>
    <row r="25" s="1" customFormat="1" ht="19.65" customHeight="1" spans="1:16">
      <c r="A25" s="11" t="s">
        <v>202</v>
      </c>
      <c r="B25" s="11" t="s">
        <v>152</v>
      </c>
      <c r="C25" s="12" t="s">
        <v>203</v>
      </c>
      <c r="D25" s="13" t="s">
        <v>204</v>
      </c>
      <c r="E25" s="14" t="s">
        <v>155</v>
      </c>
      <c r="F25" s="14" t="s">
        <v>155</v>
      </c>
      <c r="G25" s="14" t="s">
        <v>155</v>
      </c>
      <c r="H25" s="14" t="s">
        <v>155</v>
      </c>
      <c r="I25" s="13" t="s">
        <v>156</v>
      </c>
      <c r="J25" s="13" t="s">
        <v>157</v>
      </c>
      <c r="K25" s="13" t="s">
        <v>205</v>
      </c>
      <c r="L25" s="21" t="s">
        <v>206</v>
      </c>
      <c r="M25" s="21" t="s">
        <v>162</v>
      </c>
      <c r="N25" s="21" t="s">
        <v>207</v>
      </c>
      <c r="O25" s="21" t="s">
        <v>162</v>
      </c>
      <c r="P25" s="21" t="s">
        <v>163</v>
      </c>
    </row>
    <row r="26" s="1" customFormat="1" ht="19.65" customHeight="1" spans="1:16">
      <c r="A26" s="11"/>
      <c r="B26" s="11"/>
      <c r="C26" s="12"/>
      <c r="D26" s="13"/>
      <c r="E26" s="14"/>
      <c r="F26" s="14"/>
      <c r="G26" s="14"/>
      <c r="H26" s="14"/>
      <c r="I26" s="13"/>
      <c r="J26" s="13" t="s">
        <v>164</v>
      </c>
      <c r="K26" s="13" t="s">
        <v>208</v>
      </c>
      <c r="L26" s="21" t="s">
        <v>159</v>
      </c>
      <c r="M26" s="21" t="s">
        <v>189</v>
      </c>
      <c r="N26" s="21" t="s">
        <v>161</v>
      </c>
      <c r="O26" s="21" t="s">
        <v>162</v>
      </c>
      <c r="P26" s="21" t="s">
        <v>163</v>
      </c>
    </row>
    <row r="27" s="1" customFormat="1" ht="19.65" customHeight="1" spans="1:16">
      <c r="A27" s="11"/>
      <c r="B27" s="11"/>
      <c r="C27" s="12"/>
      <c r="D27" s="13"/>
      <c r="E27" s="14"/>
      <c r="F27" s="14"/>
      <c r="G27" s="14"/>
      <c r="H27" s="14"/>
      <c r="I27" s="13"/>
      <c r="J27" s="13" t="s">
        <v>167</v>
      </c>
      <c r="K27" s="13" t="s">
        <v>209</v>
      </c>
      <c r="L27" s="21" t="s">
        <v>200</v>
      </c>
      <c r="M27" s="21" t="s">
        <v>210</v>
      </c>
      <c r="N27" s="21" t="s">
        <v>211</v>
      </c>
      <c r="O27" s="21" t="s">
        <v>162</v>
      </c>
      <c r="P27" s="21" t="s">
        <v>163</v>
      </c>
    </row>
    <row r="28" s="1" customFormat="1" ht="19.65" customHeight="1" spans="1:16">
      <c r="A28" s="11"/>
      <c r="B28" s="11"/>
      <c r="C28" s="12"/>
      <c r="D28" s="13"/>
      <c r="E28" s="14"/>
      <c r="F28" s="14"/>
      <c r="G28" s="14"/>
      <c r="H28" s="14"/>
      <c r="I28" s="13"/>
      <c r="J28" s="13" t="s">
        <v>169</v>
      </c>
      <c r="K28" s="13" t="s">
        <v>212</v>
      </c>
      <c r="L28" s="21" t="s">
        <v>159</v>
      </c>
      <c r="M28" s="21" t="s">
        <v>189</v>
      </c>
      <c r="N28" s="21" t="s">
        <v>161</v>
      </c>
      <c r="O28" s="21" t="s">
        <v>162</v>
      </c>
      <c r="P28" s="21" t="s">
        <v>163</v>
      </c>
    </row>
    <row r="29" s="1" customFormat="1" ht="31.4" customHeight="1" spans="1:16">
      <c r="A29" s="11"/>
      <c r="B29" s="11"/>
      <c r="C29" s="12"/>
      <c r="D29" s="13"/>
      <c r="E29" s="14"/>
      <c r="F29" s="14"/>
      <c r="G29" s="14"/>
      <c r="H29" s="14"/>
      <c r="I29" s="13" t="s">
        <v>171</v>
      </c>
      <c r="J29" s="13" t="s">
        <v>172</v>
      </c>
      <c r="K29" s="13" t="s">
        <v>213</v>
      </c>
      <c r="L29" s="21" t="s">
        <v>192</v>
      </c>
      <c r="M29" s="21" t="s">
        <v>166</v>
      </c>
      <c r="N29" s="21" t="s">
        <v>161</v>
      </c>
      <c r="O29" s="21" t="s">
        <v>166</v>
      </c>
      <c r="P29" s="21" t="s">
        <v>163</v>
      </c>
    </row>
    <row r="30" s="1" customFormat="1" ht="19.65" customHeight="1" spans="1:16">
      <c r="A30" s="11"/>
      <c r="B30" s="11"/>
      <c r="C30" s="12"/>
      <c r="D30" s="13"/>
      <c r="E30" s="14"/>
      <c r="F30" s="14"/>
      <c r="G30" s="14"/>
      <c r="H30" s="14"/>
      <c r="I30" s="13" t="s">
        <v>174</v>
      </c>
      <c r="J30" s="13" t="s">
        <v>175</v>
      </c>
      <c r="K30" s="13" t="s">
        <v>214</v>
      </c>
      <c r="L30" s="21" t="s">
        <v>192</v>
      </c>
      <c r="M30" s="21" t="s">
        <v>166</v>
      </c>
      <c r="N30" s="21" t="s">
        <v>161</v>
      </c>
      <c r="O30" s="21" t="s">
        <v>166</v>
      </c>
      <c r="P30" s="21" t="s">
        <v>163</v>
      </c>
    </row>
    <row r="31" s="1" customFormat="1" ht="19.65" customHeight="1" spans="1:16">
      <c r="A31" s="11" t="s">
        <v>215</v>
      </c>
      <c r="B31" s="11" t="s">
        <v>152</v>
      </c>
      <c r="C31" s="12" t="s">
        <v>216</v>
      </c>
      <c r="D31" s="13" t="s">
        <v>217</v>
      </c>
      <c r="E31" s="13" t="s">
        <v>218</v>
      </c>
      <c r="F31" s="14" t="s">
        <v>155</v>
      </c>
      <c r="G31" s="14" t="s">
        <v>155</v>
      </c>
      <c r="H31" s="14" t="s">
        <v>155</v>
      </c>
      <c r="I31" s="13" t="s">
        <v>156</v>
      </c>
      <c r="J31" s="13" t="s">
        <v>157</v>
      </c>
      <c r="K31" s="13" t="s">
        <v>219</v>
      </c>
      <c r="L31" s="21" t="s">
        <v>159</v>
      </c>
      <c r="M31" s="21" t="s">
        <v>189</v>
      </c>
      <c r="N31" s="21" t="s">
        <v>161</v>
      </c>
      <c r="O31" s="21" t="s">
        <v>162</v>
      </c>
      <c r="P31" s="21" t="s">
        <v>163</v>
      </c>
    </row>
    <row r="32" s="1" customFormat="1" ht="19.65" customHeight="1" spans="1:16">
      <c r="A32" s="11"/>
      <c r="B32" s="11"/>
      <c r="C32" s="12"/>
      <c r="D32" s="13"/>
      <c r="E32" s="13"/>
      <c r="F32" s="14"/>
      <c r="G32" s="14"/>
      <c r="H32" s="14"/>
      <c r="I32" s="13"/>
      <c r="J32" s="13" t="s">
        <v>164</v>
      </c>
      <c r="K32" s="13" t="s">
        <v>220</v>
      </c>
      <c r="L32" s="21" t="s">
        <v>159</v>
      </c>
      <c r="M32" s="21" t="s">
        <v>189</v>
      </c>
      <c r="N32" s="21" t="s">
        <v>161</v>
      </c>
      <c r="O32" s="21" t="s">
        <v>162</v>
      </c>
      <c r="P32" s="21" t="s">
        <v>163</v>
      </c>
    </row>
    <row r="33" s="1" customFormat="1" ht="19.65" customHeight="1" spans="1:16">
      <c r="A33" s="11"/>
      <c r="B33" s="11"/>
      <c r="C33" s="12"/>
      <c r="D33" s="13"/>
      <c r="E33" s="13"/>
      <c r="F33" s="14"/>
      <c r="G33" s="14"/>
      <c r="H33" s="14"/>
      <c r="I33" s="13"/>
      <c r="J33" s="13" t="s">
        <v>167</v>
      </c>
      <c r="K33" s="13" t="s">
        <v>221</v>
      </c>
      <c r="L33" s="21" t="s">
        <v>200</v>
      </c>
      <c r="M33" s="21" t="s">
        <v>222</v>
      </c>
      <c r="N33" s="21" t="s">
        <v>223</v>
      </c>
      <c r="O33" s="21" t="s">
        <v>162</v>
      </c>
      <c r="P33" s="21" t="s">
        <v>163</v>
      </c>
    </row>
    <row r="34" s="1" customFormat="1" ht="19.65" customHeight="1" spans="1:16">
      <c r="A34" s="11"/>
      <c r="B34" s="11"/>
      <c r="C34" s="12"/>
      <c r="D34" s="13"/>
      <c r="E34" s="13"/>
      <c r="F34" s="14"/>
      <c r="G34" s="14"/>
      <c r="H34" s="14"/>
      <c r="I34" s="13"/>
      <c r="J34" s="13" t="s">
        <v>169</v>
      </c>
      <c r="K34" s="13" t="s">
        <v>224</v>
      </c>
      <c r="L34" s="21" t="s">
        <v>159</v>
      </c>
      <c r="M34" s="21" t="s">
        <v>189</v>
      </c>
      <c r="N34" s="21" t="s">
        <v>161</v>
      </c>
      <c r="O34" s="21" t="s">
        <v>162</v>
      </c>
      <c r="P34" s="21" t="s">
        <v>163</v>
      </c>
    </row>
    <row r="35" s="1" customFormat="1" ht="31.4" customHeight="1" spans="1:16">
      <c r="A35" s="11"/>
      <c r="B35" s="11"/>
      <c r="C35" s="12"/>
      <c r="D35" s="13"/>
      <c r="E35" s="13"/>
      <c r="F35" s="14"/>
      <c r="G35" s="14"/>
      <c r="H35" s="14"/>
      <c r="I35" s="13" t="s">
        <v>171</v>
      </c>
      <c r="J35" s="13" t="s">
        <v>172</v>
      </c>
      <c r="K35" s="13" t="s">
        <v>225</v>
      </c>
      <c r="L35" s="21" t="s">
        <v>192</v>
      </c>
      <c r="M35" s="21" t="s">
        <v>166</v>
      </c>
      <c r="N35" s="21" t="s">
        <v>161</v>
      </c>
      <c r="O35" s="21" t="s">
        <v>166</v>
      </c>
      <c r="P35" s="21" t="s">
        <v>163</v>
      </c>
    </row>
    <row r="36" s="1" customFormat="1" ht="19.65" customHeight="1" spans="1:16">
      <c r="A36" s="11"/>
      <c r="B36" s="11"/>
      <c r="C36" s="12"/>
      <c r="D36" s="13"/>
      <c r="E36" s="13"/>
      <c r="F36" s="14"/>
      <c r="G36" s="14"/>
      <c r="H36" s="14"/>
      <c r="I36" s="13" t="s">
        <v>174</v>
      </c>
      <c r="J36" s="13" t="s">
        <v>175</v>
      </c>
      <c r="K36" s="13" t="s">
        <v>191</v>
      </c>
      <c r="L36" s="21" t="s">
        <v>192</v>
      </c>
      <c r="M36" s="21" t="s">
        <v>166</v>
      </c>
      <c r="N36" s="21" t="s">
        <v>161</v>
      </c>
      <c r="O36" s="21" t="s">
        <v>166</v>
      </c>
      <c r="P36" s="21" t="s">
        <v>163</v>
      </c>
    </row>
    <row r="37" s="1" customFormat="1" ht="19.65" customHeight="1" spans="1:16">
      <c r="A37" s="11" t="s">
        <v>226</v>
      </c>
      <c r="B37" s="11" t="s">
        <v>152</v>
      </c>
      <c r="C37" s="12" t="s">
        <v>203</v>
      </c>
      <c r="D37" s="13" t="s">
        <v>227</v>
      </c>
      <c r="E37" s="14" t="s">
        <v>155</v>
      </c>
      <c r="F37" s="14" t="s">
        <v>155</v>
      </c>
      <c r="G37" s="14" t="s">
        <v>155</v>
      </c>
      <c r="H37" s="14" t="s">
        <v>155</v>
      </c>
      <c r="I37" s="13" t="s">
        <v>156</v>
      </c>
      <c r="J37" s="13" t="s">
        <v>157</v>
      </c>
      <c r="K37" s="13" t="s">
        <v>228</v>
      </c>
      <c r="L37" s="21" t="s">
        <v>159</v>
      </c>
      <c r="M37" s="21" t="s">
        <v>189</v>
      </c>
      <c r="N37" s="21" t="s">
        <v>161</v>
      </c>
      <c r="O37" s="21" t="s">
        <v>162</v>
      </c>
      <c r="P37" s="21" t="s">
        <v>163</v>
      </c>
    </row>
    <row r="38" s="1" customFormat="1" ht="19.65" customHeight="1" spans="1:16">
      <c r="A38" s="11"/>
      <c r="B38" s="11"/>
      <c r="C38" s="12"/>
      <c r="D38" s="13"/>
      <c r="E38" s="14"/>
      <c r="F38" s="14"/>
      <c r="G38" s="14"/>
      <c r="H38" s="14"/>
      <c r="I38" s="13"/>
      <c r="J38" s="13" t="s">
        <v>164</v>
      </c>
      <c r="K38" s="13" t="s">
        <v>229</v>
      </c>
      <c r="L38" s="21" t="s">
        <v>159</v>
      </c>
      <c r="M38" s="21" t="s">
        <v>189</v>
      </c>
      <c r="N38" s="21" t="s">
        <v>161</v>
      </c>
      <c r="O38" s="21" t="s">
        <v>162</v>
      </c>
      <c r="P38" s="21" t="s">
        <v>163</v>
      </c>
    </row>
    <row r="39" s="1" customFormat="1" ht="19.65" customHeight="1" spans="1:16">
      <c r="A39" s="11"/>
      <c r="B39" s="11"/>
      <c r="C39" s="12"/>
      <c r="D39" s="13"/>
      <c r="E39" s="14"/>
      <c r="F39" s="14"/>
      <c r="G39" s="14"/>
      <c r="H39" s="14"/>
      <c r="I39" s="13"/>
      <c r="J39" s="13" t="s">
        <v>167</v>
      </c>
      <c r="K39" s="13" t="s">
        <v>230</v>
      </c>
      <c r="L39" s="21" t="s">
        <v>159</v>
      </c>
      <c r="M39" s="21" t="s">
        <v>189</v>
      </c>
      <c r="N39" s="21" t="s">
        <v>161</v>
      </c>
      <c r="O39" s="21" t="s">
        <v>162</v>
      </c>
      <c r="P39" s="21" t="s">
        <v>163</v>
      </c>
    </row>
    <row r="40" s="1" customFormat="1" ht="19.65" customHeight="1" spans="1:16">
      <c r="A40" s="11"/>
      <c r="B40" s="11"/>
      <c r="C40" s="12"/>
      <c r="D40" s="13"/>
      <c r="E40" s="14"/>
      <c r="F40" s="14"/>
      <c r="G40" s="14"/>
      <c r="H40" s="14"/>
      <c r="I40" s="13"/>
      <c r="J40" s="13" t="s">
        <v>169</v>
      </c>
      <c r="K40" s="13" t="s">
        <v>231</v>
      </c>
      <c r="L40" s="21" t="s">
        <v>159</v>
      </c>
      <c r="M40" s="21" t="s">
        <v>189</v>
      </c>
      <c r="N40" s="21" t="s">
        <v>161</v>
      </c>
      <c r="O40" s="21" t="s">
        <v>162</v>
      </c>
      <c r="P40" s="21" t="s">
        <v>163</v>
      </c>
    </row>
    <row r="41" s="1" customFormat="1" ht="31.4" customHeight="1" spans="1:16">
      <c r="A41" s="11"/>
      <c r="B41" s="11"/>
      <c r="C41" s="12"/>
      <c r="D41" s="13"/>
      <c r="E41" s="14"/>
      <c r="F41" s="14"/>
      <c r="G41" s="14"/>
      <c r="H41" s="14"/>
      <c r="I41" s="13" t="s">
        <v>171</v>
      </c>
      <c r="J41" s="13" t="s">
        <v>172</v>
      </c>
      <c r="K41" s="13" t="s">
        <v>232</v>
      </c>
      <c r="L41" s="21" t="s">
        <v>159</v>
      </c>
      <c r="M41" s="21" t="s">
        <v>189</v>
      </c>
      <c r="N41" s="21" t="s">
        <v>161</v>
      </c>
      <c r="O41" s="21" t="s">
        <v>166</v>
      </c>
      <c r="P41" s="21" t="s">
        <v>163</v>
      </c>
    </row>
    <row r="42" s="1" customFormat="1" ht="19.65" customHeight="1" spans="1:16">
      <c r="A42" s="11"/>
      <c r="B42" s="11"/>
      <c r="C42" s="12"/>
      <c r="D42" s="13"/>
      <c r="E42" s="14"/>
      <c r="F42" s="14"/>
      <c r="G42" s="14"/>
      <c r="H42" s="14"/>
      <c r="I42" s="13" t="s">
        <v>174</v>
      </c>
      <c r="J42" s="13" t="s">
        <v>190</v>
      </c>
      <c r="K42" s="13" t="s">
        <v>233</v>
      </c>
      <c r="L42" s="21" t="s">
        <v>192</v>
      </c>
      <c r="M42" s="21" t="s">
        <v>166</v>
      </c>
      <c r="N42" s="21" t="s">
        <v>161</v>
      </c>
      <c r="O42" s="21" t="s">
        <v>166</v>
      </c>
      <c r="P42" s="21" t="s">
        <v>163</v>
      </c>
    </row>
    <row r="43" s="1" customFormat="1" ht="19.65" customHeight="1" spans="1:16">
      <c r="A43" s="11" t="s">
        <v>234</v>
      </c>
      <c r="B43" s="11" t="s">
        <v>152</v>
      </c>
      <c r="C43" s="12" t="s">
        <v>235</v>
      </c>
      <c r="D43" s="13" t="s">
        <v>236</v>
      </c>
      <c r="E43" s="14" t="s">
        <v>155</v>
      </c>
      <c r="F43" s="14" t="s">
        <v>155</v>
      </c>
      <c r="G43" s="14" t="s">
        <v>155</v>
      </c>
      <c r="H43" s="14" t="s">
        <v>155</v>
      </c>
      <c r="I43" s="13" t="s">
        <v>156</v>
      </c>
      <c r="J43" s="13" t="s">
        <v>157</v>
      </c>
      <c r="K43" s="13" t="s">
        <v>237</v>
      </c>
      <c r="L43" s="21" t="s">
        <v>159</v>
      </c>
      <c r="M43" s="21" t="s">
        <v>160</v>
      </c>
      <c r="N43" s="21" t="s">
        <v>161</v>
      </c>
      <c r="O43" s="21" t="s">
        <v>162</v>
      </c>
      <c r="P43" s="21" t="s">
        <v>163</v>
      </c>
    </row>
    <row r="44" s="1" customFormat="1" ht="19.65" customHeight="1" spans="1:16">
      <c r="A44" s="11"/>
      <c r="B44" s="11"/>
      <c r="C44" s="12"/>
      <c r="D44" s="13"/>
      <c r="E44" s="14"/>
      <c r="F44" s="14"/>
      <c r="G44" s="14"/>
      <c r="H44" s="14"/>
      <c r="I44" s="13"/>
      <c r="J44" s="13" t="s">
        <v>164</v>
      </c>
      <c r="K44" s="13" t="s">
        <v>238</v>
      </c>
      <c r="L44" s="21" t="s">
        <v>206</v>
      </c>
      <c r="M44" s="21" t="s">
        <v>162</v>
      </c>
      <c r="N44" s="21" t="s">
        <v>211</v>
      </c>
      <c r="O44" s="21" t="s">
        <v>162</v>
      </c>
      <c r="P44" s="21" t="s">
        <v>163</v>
      </c>
    </row>
    <row r="45" s="1" customFormat="1" ht="31.4" customHeight="1" spans="1:16">
      <c r="A45" s="11"/>
      <c r="B45" s="11"/>
      <c r="C45" s="12"/>
      <c r="D45" s="13"/>
      <c r="E45" s="14"/>
      <c r="F45" s="14"/>
      <c r="G45" s="14"/>
      <c r="H45" s="14"/>
      <c r="I45" s="13"/>
      <c r="J45" s="13" t="s">
        <v>167</v>
      </c>
      <c r="K45" s="13" t="s">
        <v>239</v>
      </c>
      <c r="L45" s="21" t="s">
        <v>159</v>
      </c>
      <c r="M45" s="21" t="s">
        <v>160</v>
      </c>
      <c r="N45" s="21" t="s">
        <v>161</v>
      </c>
      <c r="O45" s="21" t="s">
        <v>162</v>
      </c>
      <c r="P45" s="21" t="s">
        <v>163</v>
      </c>
    </row>
    <row r="46" s="1" customFormat="1" ht="19.65" customHeight="1" spans="1:16">
      <c r="A46" s="11"/>
      <c r="B46" s="11"/>
      <c r="C46" s="12"/>
      <c r="D46" s="13"/>
      <c r="E46" s="14"/>
      <c r="F46" s="14"/>
      <c r="G46" s="14"/>
      <c r="H46" s="14"/>
      <c r="I46" s="13"/>
      <c r="J46" s="13" t="s">
        <v>169</v>
      </c>
      <c r="K46" s="13" t="s">
        <v>240</v>
      </c>
      <c r="L46" s="21" t="s">
        <v>159</v>
      </c>
      <c r="M46" s="21" t="s">
        <v>160</v>
      </c>
      <c r="N46" s="21" t="s">
        <v>161</v>
      </c>
      <c r="O46" s="21" t="s">
        <v>162</v>
      </c>
      <c r="P46" s="21" t="s">
        <v>163</v>
      </c>
    </row>
    <row r="47" s="1" customFormat="1" ht="31.4" customHeight="1" spans="1:16">
      <c r="A47" s="11"/>
      <c r="B47" s="11"/>
      <c r="C47" s="12"/>
      <c r="D47" s="13"/>
      <c r="E47" s="14"/>
      <c r="F47" s="14"/>
      <c r="G47" s="14"/>
      <c r="H47" s="14"/>
      <c r="I47" s="13" t="s">
        <v>171</v>
      </c>
      <c r="J47" s="13" t="s">
        <v>172</v>
      </c>
      <c r="K47" s="13" t="s">
        <v>241</v>
      </c>
      <c r="L47" s="21" t="s">
        <v>159</v>
      </c>
      <c r="M47" s="21" t="s">
        <v>160</v>
      </c>
      <c r="N47" s="21" t="s">
        <v>161</v>
      </c>
      <c r="O47" s="21" t="s">
        <v>166</v>
      </c>
      <c r="P47" s="21" t="s">
        <v>163</v>
      </c>
    </row>
    <row r="48" s="1" customFormat="1" ht="19.65" customHeight="1" spans="1:16">
      <c r="A48" s="11"/>
      <c r="B48" s="11"/>
      <c r="C48" s="12"/>
      <c r="D48" s="13"/>
      <c r="E48" s="14"/>
      <c r="F48" s="14"/>
      <c r="G48" s="14"/>
      <c r="H48" s="14"/>
      <c r="I48" s="13" t="s">
        <v>174</v>
      </c>
      <c r="J48" s="13" t="s">
        <v>190</v>
      </c>
      <c r="K48" s="13" t="s">
        <v>233</v>
      </c>
      <c r="L48" s="21" t="s">
        <v>159</v>
      </c>
      <c r="M48" s="21" t="s">
        <v>160</v>
      </c>
      <c r="N48" s="21" t="s">
        <v>161</v>
      </c>
      <c r="O48" s="21" t="s">
        <v>166</v>
      </c>
      <c r="P48" s="21" t="s">
        <v>163</v>
      </c>
    </row>
    <row r="49" s="1" customFormat="1" ht="19.65" customHeight="1" spans="1:16">
      <c r="A49" s="11" t="s">
        <v>242</v>
      </c>
      <c r="B49" s="11" t="s">
        <v>152</v>
      </c>
      <c r="C49" s="12" t="s">
        <v>243</v>
      </c>
      <c r="D49" s="13" t="s">
        <v>244</v>
      </c>
      <c r="E49" s="13" t="s">
        <v>245</v>
      </c>
      <c r="F49" s="14" t="s">
        <v>155</v>
      </c>
      <c r="G49" s="14" t="s">
        <v>155</v>
      </c>
      <c r="H49" s="14" t="s">
        <v>155</v>
      </c>
      <c r="I49" s="13" t="s">
        <v>156</v>
      </c>
      <c r="J49" s="13" t="s">
        <v>157</v>
      </c>
      <c r="K49" s="13" t="s">
        <v>228</v>
      </c>
      <c r="L49" s="21" t="s">
        <v>159</v>
      </c>
      <c r="M49" s="21" t="s">
        <v>189</v>
      </c>
      <c r="N49" s="21" t="s">
        <v>161</v>
      </c>
      <c r="O49" s="21" t="s">
        <v>162</v>
      </c>
      <c r="P49" s="21" t="s">
        <v>163</v>
      </c>
    </row>
    <row r="50" s="1" customFormat="1" ht="19.65" customHeight="1" spans="1:16">
      <c r="A50" s="11"/>
      <c r="B50" s="11"/>
      <c r="C50" s="12"/>
      <c r="D50" s="13"/>
      <c r="E50" s="13"/>
      <c r="F50" s="14"/>
      <c r="G50" s="14"/>
      <c r="H50" s="14"/>
      <c r="I50" s="13"/>
      <c r="J50" s="13" t="s">
        <v>164</v>
      </c>
      <c r="K50" s="13" t="s">
        <v>246</v>
      </c>
      <c r="L50" s="21" t="s">
        <v>159</v>
      </c>
      <c r="M50" s="21" t="s">
        <v>189</v>
      </c>
      <c r="N50" s="21" t="s">
        <v>161</v>
      </c>
      <c r="O50" s="21" t="s">
        <v>162</v>
      </c>
      <c r="P50" s="21" t="s">
        <v>163</v>
      </c>
    </row>
    <row r="51" s="1" customFormat="1" ht="19.65" customHeight="1" spans="1:16">
      <c r="A51" s="11"/>
      <c r="B51" s="11"/>
      <c r="C51" s="12"/>
      <c r="D51" s="13"/>
      <c r="E51" s="13"/>
      <c r="F51" s="14"/>
      <c r="G51" s="14"/>
      <c r="H51" s="14"/>
      <c r="I51" s="13"/>
      <c r="J51" s="13" t="s">
        <v>167</v>
      </c>
      <c r="K51" s="13" t="s">
        <v>244</v>
      </c>
      <c r="L51" s="21" t="s">
        <v>159</v>
      </c>
      <c r="M51" s="21" t="s">
        <v>189</v>
      </c>
      <c r="N51" s="21" t="s">
        <v>161</v>
      </c>
      <c r="O51" s="21" t="s">
        <v>162</v>
      </c>
      <c r="P51" s="21" t="s">
        <v>163</v>
      </c>
    </row>
    <row r="52" s="1" customFormat="1" ht="19.65" customHeight="1" spans="1:16">
      <c r="A52" s="11"/>
      <c r="B52" s="11"/>
      <c r="C52" s="12"/>
      <c r="D52" s="13"/>
      <c r="E52" s="13"/>
      <c r="F52" s="14"/>
      <c r="G52" s="14"/>
      <c r="H52" s="14"/>
      <c r="I52" s="13"/>
      <c r="J52" s="13" t="s">
        <v>169</v>
      </c>
      <c r="K52" s="13" t="s">
        <v>245</v>
      </c>
      <c r="L52" s="21" t="s">
        <v>159</v>
      </c>
      <c r="M52" s="21" t="s">
        <v>189</v>
      </c>
      <c r="N52" s="21" t="s">
        <v>161</v>
      </c>
      <c r="O52" s="21" t="s">
        <v>162</v>
      </c>
      <c r="P52" s="21" t="s">
        <v>163</v>
      </c>
    </row>
    <row r="53" s="1" customFormat="1" ht="31.4" customHeight="1" spans="1:16">
      <c r="A53" s="11"/>
      <c r="B53" s="11"/>
      <c r="C53" s="12"/>
      <c r="D53" s="13"/>
      <c r="E53" s="13"/>
      <c r="F53" s="14"/>
      <c r="G53" s="14"/>
      <c r="H53" s="14"/>
      <c r="I53" s="13" t="s">
        <v>171</v>
      </c>
      <c r="J53" s="13" t="s">
        <v>172</v>
      </c>
      <c r="K53" s="13" t="s">
        <v>247</v>
      </c>
      <c r="L53" s="21" t="s">
        <v>159</v>
      </c>
      <c r="M53" s="21" t="s">
        <v>189</v>
      </c>
      <c r="N53" s="21" t="s">
        <v>161</v>
      </c>
      <c r="O53" s="21" t="s">
        <v>166</v>
      </c>
      <c r="P53" s="21" t="s">
        <v>163</v>
      </c>
    </row>
    <row r="54" s="1" customFormat="1" ht="19.65" customHeight="1" spans="1:16">
      <c r="A54" s="11"/>
      <c r="B54" s="11"/>
      <c r="C54" s="12"/>
      <c r="D54" s="13"/>
      <c r="E54" s="13"/>
      <c r="F54" s="14"/>
      <c r="G54" s="14"/>
      <c r="H54" s="14"/>
      <c r="I54" s="13" t="s">
        <v>174</v>
      </c>
      <c r="J54" s="13" t="s">
        <v>175</v>
      </c>
      <c r="K54" s="13" t="s">
        <v>248</v>
      </c>
      <c r="L54" s="21" t="s">
        <v>159</v>
      </c>
      <c r="M54" s="21" t="s">
        <v>189</v>
      </c>
      <c r="N54" s="21" t="s">
        <v>161</v>
      </c>
      <c r="O54" s="21" t="s">
        <v>166</v>
      </c>
      <c r="P54" s="21" t="s">
        <v>163</v>
      </c>
    </row>
    <row r="55" s="1" customFormat="1" ht="19.65" customHeight="1" spans="1:16">
      <c r="A55" s="11" t="s">
        <v>249</v>
      </c>
      <c r="B55" s="11" t="s">
        <v>152</v>
      </c>
      <c r="C55" s="12" t="s">
        <v>250</v>
      </c>
      <c r="D55" s="13" t="s">
        <v>251</v>
      </c>
      <c r="E55" s="14" t="s">
        <v>155</v>
      </c>
      <c r="F55" s="14" t="s">
        <v>155</v>
      </c>
      <c r="G55" s="14" t="s">
        <v>155</v>
      </c>
      <c r="H55" s="14" t="s">
        <v>155</v>
      </c>
      <c r="I55" s="13" t="s">
        <v>156</v>
      </c>
      <c r="J55" s="13" t="s">
        <v>157</v>
      </c>
      <c r="K55" s="13" t="s">
        <v>219</v>
      </c>
      <c r="L55" s="21" t="s">
        <v>159</v>
      </c>
      <c r="M55" s="21" t="s">
        <v>189</v>
      </c>
      <c r="N55" s="21" t="s">
        <v>161</v>
      </c>
      <c r="O55" s="21" t="s">
        <v>162</v>
      </c>
      <c r="P55" s="21" t="s">
        <v>163</v>
      </c>
    </row>
    <row r="56" s="1" customFormat="1" ht="19.65" customHeight="1" spans="1:16">
      <c r="A56" s="11"/>
      <c r="B56" s="11"/>
      <c r="C56" s="12"/>
      <c r="D56" s="13"/>
      <c r="E56" s="14"/>
      <c r="F56" s="14"/>
      <c r="G56" s="14"/>
      <c r="H56" s="14"/>
      <c r="I56" s="13"/>
      <c r="J56" s="13" t="s">
        <v>164</v>
      </c>
      <c r="K56" s="13" t="s">
        <v>252</v>
      </c>
      <c r="L56" s="21" t="s">
        <v>159</v>
      </c>
      <c r="M56" s="21" t="s">
        <v>189</v>
      </c>
      <c r="N56" s="21" t="s">
        <v>161</v>
      </c>
      <c r="O56" s="21" t="s">
        <v>162</v>
      </c>
      <c r="P56" s="21" t="s">
        <v>163</v>
      </c>
    </row>
    <row r="57" s="1" customFormat="1" ht="19.65" customHeight="1" spans="1:16">
      <c r="A57" s="11"/>
      <c r="B57" s="11"/>
      <c r="C57" s="12"/>
      <c r="D57" s="13"/>
      <c r="E57" s="14"/>
      <c r="F57" s="14"/>
      <c r="G57" s="14"/>
      <c r="H57" s="14"/>
      <c r="I57" s="13"/>
      <c r="J57" s="13" t="s">
        <v>167</v>
      </c>
      <c r="K57" s="13" t="s">
        <v>253</v>
      </c>
      <c r="L57" s="21" t="s">
        <v>200</v>
      </c>
      <c r="M57" s="21" t="s">
        <v>222</v>
      </c>
      <c r="N57" s="21" t="s">
        <v>211</v>
      </c>
      <c r="O57" s="21" t="s">
        <v>162</v>
      </c>
      <c r="P57" s="21" t="s">
        <v>163</v>
      </c>
    </row>
    <row r="58" s="1" customFormat="1" ht="19.65" customHeight="1" spans="1:16">
      <c r="A58" s="11"/>
      <c r="B58" s="11"/>
      <c r="C58" s="12"/>
      <c r="D58" s="13"/>
      <c r="E58" s="14"/>
      <c r="F58" s="14"/>
      <c r="G58" s="14"/>
      <c r="H58" s="14"/>
      <c r="I58" s="13"/>
      <c r="J58" s="13" t="s">
        <v>169</v>
      </c>
      <c r="K58" s="13" t="s">
        <v>254</v>
      </c>
      <c r="L58" s="21" t="s">
        <v>200</v>
      </c>
      <c r="M58" s="21" t="s">
        <v>255</v>
      </c>
      <c r="N58" s="21" t="s">
        <v>211</v>
      </c>
      <c r="O58" s="21" t="s">
        <v>162</v>
      </c>
      <c r="P58" s="21" t="s">
        <v>163</v>
      </c>
    </row>
    <row r="59" s="1" customFormat="1" ht="31.4" customHeight="1" spans="1:16">
      <c r="A59" s="11"/>
      <c r="B59" s="11"/>
      <c r="C59" s="12"/>
      <c r="D59" s="13"/>
      <c r="E59" s="14"/>
      <c r="F59" s="14"/>
      <c r="G59" s="14"/>
      <c r="H59" s="14"/>
      <c r="I59" s="13" t="s">
        <v>171</v>
      </c>
      <c r="J59" s="13" t="s">
        <v>172</v>
      </c>
      <c r="K59" s="13" t="s">
        <v>188</v>
      </c>
      <c r="L59" s="21" t="s">
        <v>159</v>
      </c>
      <c r="M59" s="21" t="s">
        <v>189</v>
      </c>
      <c r="N59" s="21" t="s">
        <v>161</v>
      </c>
      <c r="O59" s="21" t="s">
        <v>166</v>
      </c>
      <c r="P59" s="21" t="s">
        <v>163</v>
      </c>
    </row>
    <row r="60" s="1" customFormat="1" ht="19.65" customHeight="1" spans="1:16">
      <c r="A60" s="11"/>
      <c r="B60" s="11"/>
      <c r="C60" s="12"/>
      <c r="D60" s="13"/>
      <c r="E60" s="14"/>
      <c r="F60" s="14"/>
      <c r="G60" s="14"/>
      <c r="H60" s="14"/>
      <c r="I60" s="13" t="s">
        <v>174</v>
      </c>
      <c r="J60" s="13" t="s">
        <v>190</v>
      </c>
      <c r="K60" s="13" t="s">
        <v>256</v>
      </c>
      <c r="L60" s="21" t="s">
        <v>159</v>
      </c>
      <c r="M60" s="21" t="s">
        <v>189</v>
      </c>
      <c r="N60" s="21" t="s">
        <v>161</v>
      </c>
      <c r="O60" s="21" t="s">
        <v>166</v>
      </c>
      <c r="P60" s="21" t="s">
        <v>163</v>
      </c>
    </row>
    <row r="61" s="1" customFormat="1" ht="19.65" customHeight="1" spans="1:16">
      <c r="A61" s="11" t="s">
        <v>257</v>
      </c>
      <c r="B61" s="11" t="s">
        <v>152</v>
      </c>
      <c r="C61" s="12" t="s">
        <v>258</v>
      </c>
      <c r="D61" s="13" t="s">
        <v>244</v>
      </c>
      <c r="E61" s="14" t="s">
        <v>155</v>
      </c>
      <c r="F61" s="14" t="s">
        <v>155</v>
      </c>
      <c r="G61" s="14" t="s">
        <v>155</v>
      </c>
      <c r="H61" s="14" t="s">
        <v>155</v>
      </c>
      <c r="I61" s="13" t="s">
        <v>156</v>
      </c>
      <c r="J61" s="13" t="s">
        <v>157</v>
      </c>
      <c r="K61" s="13" t="s">
        <v>228</v>
      </c>
      <c r="L61" s="21" t="s">
        <v>159</v>
      </c>
      <c r="M61" s="21" t="s">
        <v>189</v>
      </c>
      <c r="N61" s="21" t="s">
        <v>161</v>
      </c>
      <c r="O61" s="21" t="s">
        <v>162</v>
      </c>
      <c r="P61" s="21" t="s">
        <v>163</v>
      </c>
    </row>
    <row r="62" s="1" customFormat="1" ht="19.65" customHeight="1" spans="1:16">
      <c r="A62" s="11"/>
      <c r="B62" s="11"/>
      <c r="C62" s="12"/>
      <c r="D62" s="13"/>
      <c r="E62" s="14"/>
      <c r="F62" s="14"/>
      <c r="G62" s="14"/>
      <c r="H62" s="14"/>
      <c r="I62" s="13"/>
      <c r="J62" s="13" t="s">
        <v>164</v>
      </c>
      <c r="K62" s="13" t="s">
        <v>259</v>
      </c>
      <c r="L62" s="21" t="s">
        <v>159</v>
      </c>
      <c r="M62" s="21" t="s">
        <v>189</v>
      </c>
      <c r="N62" s="21" t="s">
        <v>161</v>
      </c>
      <c r="O62" s="21" t="s">
        <v>162</v>
      </c>
      <c r="P62" s="21" t="s">
        <v>163</v>
      </c>
    </row>
    <row r="63" s="1" customFormat="1" ht="19.65" customHeight="1" spans="1:16">
      <c r="A63" s="11"/>
      <c r="B63" s="11"/>
      <c r="C63" s="12"/>
      <c r="D63" s="13"/>
      <c r="E63" s="14"/>
      <c r="F63" s="14"/>
      <c r="G63" s="14"/>
      <c r="H63" s="14"/>
      <c r="I63" s="13"/>
      <c r="J63" s="13" t="s">
        <v>167</v>
      </c>
      <c r="K63" s="13" t="s">
        <v>244</v>
      </c>
      <c r="L63" s="21" t="s">
        <v>159</v>
      </c>
      <c r="M63" s="21" t="s">
        <v>189</v>
      </c>
      <c r="N63" s="21" t="s">
        <v>161</v>
      </c>
      <c r="O63" s="21" t="s">
        <v>162</v>
      </c>
      <c r="P63" s="21" t="s">
        <v>163</v>
      </c>
    </row>
    <row r="64" s="1" customFormat="1" ht="19.65" customHeight="1" spans="1:16">
      <c r="A64" s="11"/>
      <c r="B64" s="11"/>
      <c r="C64" s="12"/>
      <c r="D64" s="13"/>
      <c r="E64" s="14"/>
      <c r="F64" s="14"/>
      <c r="G64" s="14"/>
      <c r="H64" s="14"/>
      <c r="I64" s="13"/>
      <c r="J64" s="13" t="s">
        <v>169</v>
      </c>
      <c r="K64" s="13" t="s">
        <v>260</v>
      </c>
      <c r="L64" s="21" t="s">
        <v>159</v>
      </c>
      <c r="M64" s="21" t="s">
        <v>189</v>
      </c>
      <c r="N64" s="21" t="s">
        <v>161</v>
      </c>
      <c r="O64" s="21" t="s">
        <v>162</v>
      </c>
      <c r="P64" s="21" t="s">
        <v>163</v>
      </c>
    </row>
    <row r="65" s="1" customFormat="1" ht="31.4" customHeight="1" spans="1:16">
      <c r="A65" s="11"/>
      <c r="B65" s="11"/>
      <c r="C65" s="12"/>
      <c r="D65" s="13"/>
      <c r="E65" s="14"/>
      <c r="F65" s="14"/>
      <c r="G65" s="14"/>
      <c r="H65" s="14"/>
      <c r="I65" s="13" t="s">
        <v>171</v>
      </c>
      <c r="J65" s="13" t="s">
        <v>172</v>
      </c>
      <c r="K65" s="13" t="s">
        <v>244</v>
      </c>
      <c r="L65" s="21" t="s">
        <v>159</v>
      </c>
      <c r="M65" s="21" t="s">
        <v>189</v>
      </c>
      <c r="N65" s="21" t="s">
        <v>161</v>
      </c>
      <c r="O65" s="21" t="s">
        <v>166</v>
      </c>
      <c r="P65" s="21" t="s">
        <v>163</v>
      </c>
    </row>
    <row r="66" s="1" customFormat="1" ht="19.65" customHeight="1" spans="1:16">
      <c r="A66" s="11"/>
      <c r="B66" s="11"/>
      <c r="C66" s="12"/>
      <c r="D66" s="13"/>
      <c r="E66" s="14"/>
      <c r="F66" s="14"/>
      <c r="G66" s="14"/>
      <c r="H66" s="14"/>
      <c r="I66" s="13" t="s">
        <v>174</v>
      </c>
      <c r="J66" s="13" t="s">
        <v>190</v>
      </c>
      <c r="K66" s="13" t="s">
        <v>261</v>
      </c>
      <c r="L66" s="21" t="s">
        <v>159</v>
      </c>
      <c r="M66" s="21" t="s">
        <v>189</v>
      </c>
      <c r="N66" s="21" t="s">
        <v>161</v>
      </c>
      <c r="O66" s="21" t="s">
        <v>166</v>
      </c>
      <c r="P66" s="21" t="s">
        <v>163</v>
      </c>
    </row>
    <row r="67" s="1" customFormat="1" ht="19.65" customHeight="1" spans="1:16">
      <c r="A67" s="11" t="s">
        <v>262</v>
      </c>
      <c r="B67" s="11" t="s">
        <v>152</v>
      </c>
      <c r="C67" s="12" t="s">
        <v>263</v>
      </c>
      <c r="D67" s="13" t="s">
        <v>264</v>
      </c>
      <c r="E67" s="14" t="s">
        <v>155</v>
      </c>
      <c r="F67" s="14" t="s">
        <v>155</v>
      </c>
      <c r="G67" s="14" t="s">
        <v>155</v>
      </c>
      <c r="H67" s="14" t="s">
        <v>155</v>
      </c>
      <c r="I67" s="13" t="s">
        <v>156</v>
      </c>
      <c r="J67" s="13" t="s">
        <v>157</v>
      </c>
      <c r="K67" s="13" t="s">
        <v>228</v>
      </c>
      <c r="L67" s="21" t="s">
        <v>159</v>
      </c>
      <c r="M67" s="21" t="s">
        <v>189</v>
      </c>
      <c r="N67" s="21" t="s">
        <v>161</v>
      </c>
      <c r="O67" s="21" t="s">
        <v>162</v>
      </c>
      <c r="P67" s="21" t="s">
        <v>163</v>
      </c>
    </row>
    <row r="68" s="1" customFormat="1" ht="19.65" customHeight="1" spans="1:16">
      <c r="A68" s="11"/>
      <c r="B68" s="11"/>
      <c r="C68" s="12"/>
      <c r="D68" s="13"/>
      <c r="E68" s="14"/>
      <c r="F68" s="14"/>
      <c r="G68" s="14"/>
      <c r="H68" s="14"/>
      <c r="I68" s="13"/>
      <c r="J68" s="13" t="s">
        <v>164</v>
      </c>
      <c r="K68" s="13" t="s">
        <v>265</v>
      </c>
      <c r="L68" s="21" t="s">
        <v>159</v>
      </c>
      <c r="M68" s="21" t="s">
        <v>189</v>
      </c>
      <c r="N68" s="21" t="s">
        <v>161</v>
      </c>
      <c r="O68" s="21" t="s">
        <v>162</v>
      </c>
      <c r="P68" s="21" t="s">
        <v>163</v>
      </c>
    </row>
    <row r="69" s="1" customFormat="1" ht="19.65" customHeight="1" spans="1:16">
      <c r="A69" s="11"/>
      <c r="B69" s="11"/>
      <c r="C69" s="12"/>
      <c r="D69" s="13"/>
      <c r="E69" s="14"/>
      <c r="F69" s="14"/>
      <c r="G69" s="14"/>
      <c r="H69" s="14"/>
      <c r="I69" s="13"/>
      <c r="J69" s="13" t="s">
        <v>167</v>
      </c>
      <c r="K69" s="13" t="s">
        <v>266</v>
      </c>
      <c r="L69" s="21" t="s">
        <v>159</v>
      </c>
      <c r="M69" s="21" t="s">
        <v>189</v>
      </c>
      <c r="N69" s="21" t="s">
        <v>161</v>
      </c>
      <c r="O69" s="21" t="s">
        <v>162</v>
      </c>
      <c r="P69" s="21" t="s">
        <v>163</v>
      </c>
    </row>
    <row r="70" s="1" customFormat="1" ht="19.65" customHeight="1" spans="1:16">
      <c r="A70" s="11"/>
      <c r="B70" s="11"/>
      <c r="C70" s="12"/>
      <c r="D70" s="13"/>
      <c r="E70" s="14"/>
      <c r="F70" s="14"/>
      <c r="G70" s="14"/>
      <c r="H70" s="14"/>
      <c r="I70" s="13"/>
      <c r="J70" s="13" t="s">
        <v>169</v>
      </c>
      <c r="K70" s="13" t="s">
        <v>267</v>
      </c>
      <c r="L70" s="21" t="s">
        <v>200</v>
      </c>
      <c r="M70" s="21" t="s">
        <v>268</v>
      </c>
      <c r="N70" s="21" t="s">
        <v>211</v>
      </c>
      <c r="O70" s="21" t="s">
        <v>162</v>
      </c>
      <c r="P70" s="21" t="s">
        <v>163</v>
      </c>
    </row>
    <row r="71" s="1" customFormat="1" ht="31.4" customHeight="1" spans="1:16">
      <c r="A71" s="11"/>
      <c r="B71" s="11"/>
      <c r="C71" s="12"/>
      <c r="D71" s="13"/>
      <c r="E71" s="14"/>
      <c r="F71" s="14"/>
      <c r="G71" s="14"/>
      <c r="H71" s="14"/>
      <c r="I71" s="13" t="s">
        <v>171</v>
      </c>
      <c r="J71" s="13" t="s">
        <v>172</v>
      </c>
      <c r="K71" s="13" t="s">
        <v>188</v>
      </c>
      <c r="L71" s="21" t="s">
        <v>159</v>
      </c>
      <c r="M71" s="21" t="s">
        <v>189</v>
      </c>
      <c r="N71" s="21" t="s">
        <v>161</v>
      </c>
      <c r="O71" s="21" t="s">
        <v>166</v>
      </c>
      <c r="P71" s="21" t="s">
        <v>163</v>
      </c>
    </row>
    <row r="72" s="1" customFormat="1" ht="19.65" customHeight="1" spans="1:16">
      <c r="A72" s="11"/>
      <c r="B72" s="11"/>
      <c r="C72" s="12"/>
      <c r="D72" s="13"/>
      <c r="E72" s="14"/>
      <c r="F72" s="14"/>
      <c r="G72" s="14"/>
      <c r="H72" s="14"/>
      <c r="I72" s="13" t="s">
        <v>174</v>
      </c>
      <c r="J72" s="13" t="s">
        <v>190</v>
      </c>
      <c r="K72" s="13" t="s">
        <v>269</v>
      </c>
      <c r="L72" s="21" t="s">
        <v>159</v>
      </c>
      <c r="M72" s="21" t="s">
        <v>189</v>
      </c>
      <c r="N72" s="21" t="s">
        <v>161</v>
      </c>
      <c r="O72" s="21" t="s">
        <v>166</v>
      </c>
      <c r="P72" s="21" t="s">
        <v>163</v>
      </c>
    </row>
    <row r="73" s="1" customFormat="1" ht="19.65" customHeight="1" spans="1:16">
      <c r="A73" s="11" t="s">
        <v>270</v>
      </c>
      <c r="B73" s="11" t="s">
        <v>271</v>
      </c>
      <c r="C73" s="12" t="s">
        <v>272</v>
      </c>
      <c r="D73" s="13" t="s">
        <v>273</v>
      </c>
      <c r="E73" s="13" t="s">
        <v>274</v>
      </c>
      <c r="F73" s="14" t="s">
        <v>155</v>
      </c>
      <c r="G73" s="14" t="s">
        <v>155</v>
      </c>
      <c r="H73" s="14" t="s">
        <v>155</v>
      </c>
      <c r="I73" s="13" t="s">
        <v>156</v>
      </c>
      <c r="J73" s="13" t="s">
        <v>157</v>
      </c>
      <c r="K73" s="13" t="s">
        <v>275</v>
      </c>
      <c r="L73" s="21" t="s">
        <v>159</v>
      </c>
      <c r="M73" s="21" t="s">
        <v>189</v>
      </c>
      <c r="N73" s="21" t="s">
        <v>161</v>
      </c>
      <c r="O73" s="21" t="s">
        <v>162</v>
      </c>
      <c r="P73" s="21" t="s">
        <v>163</v>
      </c>
    </row>
    <row r="74" s="1" customFormat="1" ht="19.65" customHeight="1" spans="1:16">
      <c r="A74" s="11"/>
      <c r="B74" s="11"/>
      <c r="C74" s="12"/>
      <c r="D74" s="13"/>
      <c r="E74" s="13"/>
      <c r="F74" s="14"/>
      <c r="G74" s="14"/>
      <c r="H74" s="14"/>
      <c r="I74" s="13"/>
      <c r="J74" s="13" t="s">
        <v>164</v>
      </c>
      <c r="K74" s="13" t="s">
        <v>276</v>
      </c>
      <c r="L74" s="21" t="s">
        <v>159</v>
      </c>
      <c r="M74" s="21" t="s">
        <v>189</v>
      </c>
      <c r="N74" s="21" t="s">
        <v>161</v>
      </c>
      <c r="O74" s="21" t="s">
        <v>162</v>
      </c>
      <c r="P74" s="21" t="s">
        <v>163</v>
      </c>
    </row>
    <row r="75" s="1" customFormat="1" ht="19.65" customHeight="1" spans="1:16">
      <c r="A75" s="11"/>
      <c r="B75" s="11"/>
      <c r="C75" s="12"/>
      <c r="D75" s="13"/>
      <c r="E75" s="13"/>
      <c r="F75" s="14"/>
      <c r="G75" s="14"/>
      <c r="H75" s="14"/>
      <c r="I75" s="13"/>
      <c r="J75" s="13" t="s">
        <v>167</v>
      </c>
      <c r="K75" s="13" t="s">
        <v>277</v>
      </c>
      <c r="L75" s="21" t="s">
        <v>159</v>
      </c>
      <c r="M75" s="21" t="s">
        <v>189</v>
      </c>
      <c r="N75" s="21" t="s">
        <v>161</v>
      </c>
      <c r="O75" s="21" t="s">
        <v>162</v>
      </c>
      <c r="P75" s="21" t="s">
        <v>163</v>
      </c>
    </row>
    <row r="76" s="1" customFormat="1" ht="19.65" customHeight="1" spans="1:16">
      <c r="A76" s="11"/>
      <c r="B76" s="11"/>
      <c r="C76" s="12"/>
      <c r="D76" s="13"/>
      <c r="E76" s="13"/>
      <c r="F76" s="14"/>
      <c r="G76" s="14"/>
      <c r="H76" s="14"/>
      <c r="I76" s="13"/>
      <c r="J76" s="13" t="s">
        <v>169</v>
      </c>
      <c r="K76" s="13" t="s">
        <v>278</v>
      </c>
      <c r="L76" s="21" t="s">
        <v>159</v>
      </c>
      <c r="M76" s="21" t="s">
        <v>189</v>
      </c>
      <c r="N76" s="21" t="s">
        <v>161</v>
      </c>
      <c r="O76" s="21" t="s">
        <v>162</v>
      </c>
      <c r="P76" s="21" t="s">
        <v>163</v>
      </c>
    </row>
    <row r="77" s="1" customFormat="1" ht="31.4" customHeight="1" spans="1:16">
      <c r="A77" s="11"/>
      <c r="B77" s="11"/>
      <c r="C77" s="12"/>
      <c r="D77" s="13"/>
      <c r="E77" s="13"/>
      <c r="F77" s="14"/>
      <c r="G77" s="14"/>
      <c r="H77" s="14"/>
      <c r="I77" s="13" t="s">
        <v>171</v>
      </c>
      <c r="J77" s="13" t="s">
        <v>172</v>
      </c>
      <c r="K77" s="13" t="s">
        <v>188</v>
      </c>
      <c r="L77" s="21" t="s">
        <v>159</v>
      </c>
      <c r="M77" s="21" t="s">
        <v>189</v>
      </c>
      <c r="N77" s="21" t="s">
        <v>161</v>
      </c>
      <c r="O77" s="21" t="s">
        <v>166</v>
      </c>
      <c r="P77" s="21" t="s">
        <v>163</v>
      </c>
    </row>
    <row r="78" s="1" customFormat="1" ht="19.65" customHeight="1" spans="1:16">
      <c r="A78" s="11"/>
      <c r="B78" s="11"/>
      <c r="C78" s="12"/>
      <c r="D78" s="13"/>
      <c r="E78" s="13"/>
      <c r="F78" s="14"/>
      <c r="G78" s="14"/>
      <c r="H78" s="14"/>
      <c r="I78" s="13" t="s">
        <v>174</v>
      </c>
      <c r="J78" s="13" t="s">
        <v>190</v>
      </c>
      <c r="K78" s="13" t="s">
        <v>273</v>
      </c>
      <c r="L78" s="21" t="s">
        <v>159</v>
      </c>
      <c r="M78" s="21" t="s">
        <v>189</v>
      </c>
      <c r="N78" s="21" t="s">
        <v>161</v>
      </c>
      <c r="O78" s="21" t="s">
        <v>166</v>
      </c>
      <c r="P78" s="21" t="s">
        <v>163</v>
      </c>
    </row>
    <row r="79" s="1" customFormat="1" ht="19.65" customHeight="1" spans="1:16">
      <c r="A79" s="11" t="s">
        <v>279</v>
      </c>
      <c r="B79" s="11" t="s">
        <v>271</v>
      </c>
      <c r="C79" s="12" t="s">
        <v>280</v>
      </c>
      <c r="D79" s="13" t="s">
        <v>273</v>
      </c>
      <c r="E79" s="13" t="s">
        <v>281</v>
      </c>
      <c r="F79" s="14" t="s">
        <v>155</v>
      </c>
      <c r="G79" s="14" t="s">
        <v>155</v>
      </c>
      <c r="H79" s="14" t="s">
        <v>155</v>
      </c>
      <c r="I79" s="13" t="s">
        <v>156</v>
      </c>
      <c r="J79" s="13" t="s">
        <v>157</v>
      </c>
      <c r="K79" s="13" t="s">
        <v>275</v>
      </c>
      <c r="L79" s="21" t="s">
        <v>159</v>
      </c>
      <c r="M79" s="21" t="s">
        <v>189</v>
      </c>
      <c r="N79" s="21" t="s">
        <v>161</v>
      </c>
      <c r="O79" s="21" t="s">
        <v>162</v>
      </c>
      <c r="P79" s="21" t="s">
        <v>163</v>
      </c>
    </row>
    <row r="80" s="1" customFormat="1" ht="19.65" customHeight="1" spans="1:16">
      <c r="A80" s="11"/>
      <c r="B80" s="11"/>
      <c r="C80" s="12"/>
      <c r="D80" s="13"/>
      <c r="E80" s="13"/>
      <c r="F80" s="14"/>
      <c r="G80" s="14"/>
      <c r="H80" s="14"/>
      <c r="I80" s="13"/>
      <c r="J80" s="13" t="s">
        <v>164</v>
      </c>
      <c r="K80" s="13" t="s">
        <v>281</v>
      </c>
      <c r="L80" s="21" t="s">
        <v>159</v>
      </c>
      <c r="M80" s="21" t="s">
        <v>189</v>
      </c>
      <c r="N80" s="21" t="s">
        <v>161</v>
      </c>
      <c r="O80" s="21" t="s">
        <v>162</v>
      </c>
      <c r="P80" s="21" t="s">
        <v>163</v>
      </c>
    </row>
    <row r="81" s="1" customFormat="1" ht="19.65" customHeight="1" spans="1:16">
      <c r="A81" s="11"/>
      <c r="B81" s="11"/>
      <c r="C81" s="12"/>
      <c r="D81" s="13"/>
      <c r="E81" s="13"/>
      <c r="F81" s="14"/>
      <c r="G81" s="14"/>
      <c r="H81" s="14"/>
      <c r="I81" s="13"/>
      <c r="J81" s="13" t="s">
        <v>167</v>
      </c>
      <c r="K81" s="13" t="s">
        <v>277</v>
      </c>
      <c r="L81" s="21" t="s">
        <v>159</v>
      </c>
      <c r="M81" s="21" t="s">
        <v>189</v>
      </c>
      <c r="N81" s="21" t="s">
        <v>161</v>
      </c>
      <c r="O81" s="21" t="s">
        <v>162</v>
      </c>
      <c r="P81" s="21" t="s">
        <v>163</v>
      </c>
    </row>
    <row r="82" s="1" customFormat="1" ht="19.65" customHeight="1" spans="1:16">
      <c r="A82" s="11"/>
      <c r="B82" s="11"/>
      <c r="C82" s="12"/>
      <c r="D82" s="13"/>
      <c r="E82" s="13"/>
      <c r="F82" s="14"/>
      <c r="G82" s="14"/>
      <c r="H82" s="14"/>
      <c r="I82" s="13"/>
      <c r="J82" s="13" t="s">
        <v>169</v>
      </c>
      <c r="K82" s="13" t="s">
        <v>278</v>
      </c>
      <c r="L82" s="21" t="s">
        <v>159</v>
      </c>
      <c r="M82" s="21" t="s">
        <v>189</v>
      </c>
      <c r="N82" s="21" t="s">
        <v>161</v>
      </c>
      <c r="O82" s="21" t="s">
        <v>162</v>
      </c>
      <c r="P82" s="21" t="s">
        <v>163</v>
      </c>
    </row>
    <row r="83" s="1" customFormat="1" ht="31.4" customHeight="1" spans="1:16">
      <c r="A83" s="11"/>
      <c r="B83" s="11"/>
      <c r="C83" s="12"/>
      <c r="D83" s="13"/>
      <c r="E83" s="13"/>
      <c r="F83" s="14"/>
      <c r="G83" s="14"/>
      <c r="H83" s="14"/>
      <c r="I83" s="13" t="s">
        <v>171</v>
      </c>
      <c r="J83" s="13" t="s">
        <v>172</v>
      </c>
      <c r="K83" s="13" t="s">
        <v>188</v>
      </c>
      <c r="L83" s="21" t="s">
        <v>159</v>
      </c>
      <c r="M83" s="21" t="s">
        <v>189</v>
      </c>
      <c r="N83" s="21" t="s">
        <v>161</v>
      </c>
      <c r="O83" s="21" t="s">
        <v>166</v>
      </c>
      <c r="P83" s="21" t="s">
        <v>163</v>
      </c>
    </row>
    <row r="84" s="1" customFormat="1" ht="19.65" customHeight="1" spans="1:16">
      <c r="A84" s="11"/>
      <c r="B84" s="11"/>
      <c r="C84" s="12"/>
      <c r="D84" s="13"/>
      <c r="E84" s="13"/>
      <c r="F84" s="14"/>
      <c r="G84" s="14"/>
      <c r="H84" s="14"/>
      <c r="I84" s="13" t="s">
        <v>174</v>
      </c>
      <c r="J84" s="13" t="s">
        <v>190</v>
      </c>
      <c r="K84" s="13" t="s">
        <v>273</v>
      </c>
      <c r="L84" s="21" t="s">
        <v>159</v>
      </c>
      <c r="M84" s="21" t="s">
        <v>189</v>
      </c>
      <c r="N84" s="21" t="s">
        <v>161</v>
      </c>
      <c r="O84" s="21" t="s">
        <v>166</v>
      </c>
      <c r="P84" s="21" t="s">
        <v>163</v>
      </c>
    </row>
  </sheetData>
  <mergeCells count="130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C61:C66"/>
    <mergeCell ref="C67:C72"/>
    <mergeCell ref="C73:C78"/>
    <mergeCell ref="C79:C84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D79:D84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F61:F66"/>
    <mergeCell ref="F67:F72"/>
    <mergeCell ref="F73:F78"/>
    <mergeCell ref="F79:F84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G61:G66"/>
    <mergeCell ref="G67:G72"/>
    <mergeCell ref="G73:G78"/>
    <mergeCell ref="G79:G84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H61:H66"/>
    <mergeCell ref="H67:H72"/>
    <mergeCell ref="H73:H78"/>
    <mergeCell ref="H79:H84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I61:I64"/>
    <mergeCell ref="I67:I70"/>
    <mergeCell ref="I73:I76"/>
    <mergeCell ref="I79:I82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661417322835" right="0.62992125984252" top="0.393700787401575" bottom="0.590551181102362" header="0.5" footer="0.5"/>
  <pageSetup paperSize="8" scale="66" pageOrder="overThenDown" orientation="landscape" horizontalDpi="600" verticalDpi="3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opLeftCell="A7" workbookViewId="0">
      <selection activeCell="C16" sqref="C6 C7 C8 C9 C10 C11 C12 C13 C14 C15 C16"/>
    </sheetView>
  </sheetViews>
  <sheetFormatPr defaultColWidth="15.625" defaultRowHeight="24.95" customHeight="1" outlineLevelCol="4"/>
  <cols>
    <col min="1" max="1" width="15.625" style="57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23" t="s">
        <v>45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4" t="s">
        <v>3</v>
      </c>
    </row>
    <row r="4" customHeight="1" spans="1:5">
      <c r="A4" s="29" t="s">
        <v>46</v>
      </c>
      <c r="B4" s="29"/>
      <c r="C4" s="29" t="s">
        <v>47</v>
      </c>
      <c r="D4" s="29"/>
      <c r="E4" s="29"/>
    </row>
    <row r="5" s="59" customFormat="1" customHeight="1" spans="1:5">
      <c r="A5" s="29" t="s">
        <v>48</v>
      </c>
      <c r="B5" s="29" t="s">
        <v>49</v>
      </c>
      <c r="C5" s="29" t="s">
        <v>50</v>
      </c>
      <c r="D5" s="29" t="s">
        <v>51</v>
      </c>
      <c r="E5" s="29" t="s">
        <v>52</v>
      </c>
    </row>
    <row r="6" s="59" customFormat="1" customHeight="1" spans="1:5">
      <c r="A6" s="30">
        <v>2010305</v>
      </c>
      <c r="B6" s="30" t="s">
        <v>53</v>
      </c>
      <c r="C6" s="31">
        <f>D6+E6</f>
        <v>410000</v>
      </c>
      <c r="D6" s="31"/>
      <c r="E6" s="31">
        <v>410000</v>
      </c>
    </row>
    <row r="7" s="59" customFormat="1" customHeight="1" spans="1:5">
      <c r="A7" s="30">
        <v>2013101</v>
      </c>
      <c r="B7" s="30" t="s">
        <v>54</v>
      </c>
      <c r="C7" s="31">
        <f t="shared" ref="C7:C12" si="0">D7+E7</f>
        <v>1686170.6</v>
      </c>
      <c r="D7" s="31">
        <v>1686170.6</v>
      </c>
      <c r="E7" s="31"/>
    </row>
    <row r="8" s="59" customFormat="1" customHeight="1" spans="1:5">
      <c r="A8" s="30">
        <v>2013102</v>
      </c>
      <c r="B8" s="30" t="s">
        <v>55</v>
      </c>
      <c r="C8" s="31">
        <f t="shared" si="0"/>
        <v>540000</v>
      </c>
      <c r="D8" s="31"/>
      <c r="E8" s="31">
        <v>540000</v>
      </c>
    </row>
    <row r="9" s="59" customFormat="1" customHeight="1" spans="1:5">
      <c r="A9" s="30">
        <v>2013105</v>
      </c>
      <c r="B9" s="30" t="s">
        <v>56</v>
      </c>
      <c r="C9" s="31">
        <f t="shared" si="0"/>
        <v>7914700</v>
      </c>
      <c r="D9" s="31"/>
      <c r="E9" s="31">
        <v>7914700</v>
      </c>
    </row>
    <row r="10" s="59" customFormat="1" customHeight="1" spans="1:5">
      <c r="A10" s="30">
        <v>2013150</v>
      </c>
      <c r="B10" s="30" t="s">
        <v>57</v>
      </c>
      <c r="C10" s="31">
        <f t="shared" si="0"/>
        <v>249968.8</v>
      </c>
      <c r="D10" s="31">
        <v>249968.8</v>
      </c>
      <c r="E10" s="31"/>
    </row>
    <row r="11" s="59" customFormat="1" customHeight="1" spans="1:5">
      <c r="A11" s="30">
        <v>2080501</v>
      </c>
      <c r="B11" s="30" t="s">
        <v>58</v>
      </c>
      <c r="C11" s="31">
        <f t="shared" si="0"/>
        <v>135150</v>
      </c>
      <c r="D11" s="31">
        <v>135150</v>
      </c>
      <c r="E11" s="31"/>
    </row>
    <row r="12" customHeight="1" spans="1:5">
      <c r="A12" s="30">
        <v>2080505</v>
      </c>
      <c r="B12" s="30" t="s">
        <v>59</v>
      </c>
      <c r="C12" s="31">
        <f t="shared" si="0"/>
        <v>198774.5</v>
      </c>
      <c r="D12" s="31">
        <v>198774.5</v>
      </c>
      <c r="E12" s="31"/>
    </row>
    <row r="13" customHeight="1" spans="1:5">
      <c r="A13" s="30">
        <v>2080899</v>
      </c>
      <c r="B13" s="30" t="s">
        <v>60</v>
      </c>
      <c r="C13" s="31">
        <f t="shared" ref="C12:C17" si="1">D13</f>
        <v>10008</v>
      </c>
      <c r="D13" s="31">
        <v>10008</v>
      </c>
      <c r="E13" s="31"/>
    </row>
    <row r="14" customHeight="1" spans="1:5">
      <c r="A14" s="30">
        <v>2101101</v>
      </c>
      <c r="B14" s="30" t="s">
        <v>61</v>
      </c>
      <c r="C14" s="31">
        <f t="shared" si="1"/>
        <v>90359.2</v>
      </c>
      <c r="D14" s="31">
        <v>90359.2</v>
      </c>
      <c r="E14" s="31"/>
    </row>
    <row r="15" customHeight="1" spans="1:5">
      <c r="A15" s="30">
        <v>2101102</v>
      </c>
      <c r="B15" s="30" t="s">
        <v>62</v>
      </c>
      <c r="C15" s="31">
        <f t="shared" si="1"/>
        <v>15239.8</v>
      </c>
      <c r="D15" s="31">
        <v>15239.8</v>
      </c>
      <c r="E15" s="31"/>
    </row>
    <row r="16" customHeight="1" spans="1:5">
      <c r="A16" s="30">
        <v>2101103</v>
      </c>
      <c r="B16" s="30" t="s">
        <v>63</v>
      </c>
      <c r="C16" s="31">
        <f t="shared" si="1"/>
        <v>139846.1</v>
      </c>
      <c r="D16" s="31">
        <v>139846.1</v>
      </c>
      <c r="E16" s="31"/>
    </row>
    <row r="17" customHeight="1" spans="1:5">
      <c r="A17" s="30">
        <v>2210201</v>
      </c>
      <c r="B17" s="30" t="s">
        <v>64</v>
      </c>
      <c r="C17" s="31">
        <f t="shared" si="1"/>
        <v>167815.3</v>
      </c>
      <c r="D17" s="31">
        <v>167815.3</v>
      </c>
      <c r="E17" s="31"/>
    </row>
    <row r="18" customHeight="1" spans="1:5">
      <c r="A18" s="29" t="s">
        <v>8</v>
      </c>
      <c r="B18" s="29"/>
      <c r="C18" s="31">
        <f>SUM(C6:C17)</f>
        <v>11558032.3</v>
      </c>
      <c r="D18" s="31">
        <f>SUM(D6:D17)</f>
        <v>2693332.3</v>
      </c>
      <c r="E18" s="31">
        <f>SUM(E6:E17)</f>
        <v>8864700</v>
      </c>
    </row>
  </sheetData>
  <mergeCells count="4">
    <mergeCell ref="A2:E2"/>
    <mergeCell ref="A4:B4"/>
    <mergeCell ref="C4:E4"/>
    <mergeCell ref="A18:B1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pane ySplit="5" topLeftCell="A9" activePane="bottomLeft" state="frozen"/>
      <selection/>
      <selection pane="bottomLeft" activeCell="E23" sqref="E23"/>
    </sheetView>
  </sheetViews>
  <sheetFormatPr defaultColWidth="15.625" defaultRowHeight="24.95" customHeight="1" outlineLevelCol="4"/>
  <cols>
    <col min="1" max="1" width="18.25" style="57" customWidth="1"/>
    <col min="2" max="2" width="30.75" customWidth="1"/>
    <col min="3" max="4" width="16"/>
  </cols>
  <sheetData>
    <row r="1" customHeight="1" spans="1:1">
      <c r="A1" t="s">
        <v>65</v>
      </c>
    </row>
    <row r="2" customHeight="1" spans="1:5">
      <c r="A2" s="23" t="s">
        <v>66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62" t="s">
        <v>67</v>
      </c>
      <c r="B4" s="62"/>
      <c r="C4" s="62" t="s">
        <v>68</v>
      </c>
      <c r="D4" s="62"/>
      <c r="E4" s="62"/>
    </row>
    <row r="5" s="59" customFormat="1" customHeight="1" spans="1:5">
      <c r="A5" s="63" t="s">
        <v>48</v>
      </c>
      <c r="B5" s="63" t="s">
        <v>49</v>
      </c>
      <c r="C5" s="63" t="s">
        <v>8</v>
      </c>
      <c r="D5" s="63" t="s">
        <v>69</v>
      </c>
      <c r="E5" s="63" t="s">
        <v>70</v>
      </c>
    </row>
    <row r="6" customHeight="1" spans="1:5">
      <c r="A6" s="64">
        <v>30101</v>
      </c>
      <c r="B6" s="65" t="s">
        <v>71</v>
      </c>
      <c r="C6" s="66">
        <f t="shared" ref="C6:C14" si="0">D6+E6</f>
        <v>558348</v>
      </c>
      <c r="D6" s="66">
        <v>558348</v>
      </c>
      <c r="E6" s="66"/>
    </row>
    <row r="7" customHeight="1" spans="1:5">
      <c r="A7" s="64">
        <v>30102</v>
      </c>
      <c r="B7" s="65" t="s">
        <v>72</v>
      </c>
      <c r="C7" s="66">
        <f t="shared" si="0"/>
        <v>836100</v>
      </c>
      <c r="D7" s="66">
        <v>836100</v>
      </c>
      <c r="E7" s="66"/>
    </row>
    <row r="8" customHeight="1" spans="1:5">
      <c r="A8" s="64">
        <v>30103</v>
      </c>
      <c r="B8" s="65" t="s">
        <v>73</v>
      </c>
      <c r="C8" s="66">
        <f t="shared" si="0"/>
        <v>46793</v>
      </c>
      <c r="D8" s="66">
        <v>46793</v>
      </c>
      <c r="E8" s="66"/>
    </row>
    <row r="9" customHeight="1" spans="1:5">
      <c r="A9" s="64">
        <v>30107</v>
      </c>
      <c r="B9" s="65" t="s">
        <v>74</v>
      </c>
      <c r="C9" s="66">
        <f t="shared" si="0"/>
        <v>79980</v>
      </c>
      <c r="D9" s="66">
        <v>79980</v>
      </c>
      <c r="E9" s="66"/>
    </row>
    <row r="10" customHeight="1" spans="1:5">
      <c r="A10" s="64">
        <v>30108</v>
      </c>
      <c r="B10" s="65" t="s">
        <v>75</v>
      </c>
      <c r="C10" s="66">
        <f t="shared" si="0"/>
        <v>198774.5</v>
      </c>
      <c r="D10" s="66">
        <v>198774.5</v>
      </c>
      <c r="E10" s="66"/>
    </row>
    <row r="11" customHeight="1" spans="1:5">
      <c r="A11" s="64">
        <v>30110</v>
      </c>
      <c r="B11" s="65" t="s">
        <v>76</v>
      </c>
      <c r="C11" s="66">
        <f t="shared" si="0"/>
        <v>105599</v>
      </c>
      <c r="D11" s="66">
        <v>105599</v>
      </c>
      <c r="E11" s="66"/>
    </row>
    <row r="12" customHeight="1" spans="1:5">
      <c r="A12" s="64">
        <v>30111</v>
      </c>
      <c r="B12" s="65" t="s">
        <v>77</v>
      </c>
      <c r="C12" s="66">
        <f t="shared" si="0"/>
        <v>139846.1</v>
      </c>
      <c r="D12" s="66">
        <v>139846.1</v>
      </c>
      <c r="E12" s="66"/>
    </row>
    <row r="13" customHeight="1" spans="1:5">
      <c r="A13" s="64">
        <v>30112</v>
      </c>
      <c r="B13" s="65" t="s">
        <v>78</v>
      </c>
      <c r="C13" s="66">
        <f t="shared" si="0"/>
        <v>7454</v>
      </c>
      <c r="D13" s="66">
        <v>7454</v>
      </c>
      <c r="E13" s="66"/>
    </row>
    <row r="14" customHeight="1" spans="1:5">
      <c r="A14" s="64">
        <v>30113</v>
      </c>
      <c r="B14" s="65" t="s">
        <v>64</v>
      </c>
      <c r="C14" s="66">
        <f t="shared" si="0"/>
        <v>167815.3</v>
      </c>
      <c r="D14" s="66">
        <v>167815.3</v>
      </c>
      <c r="E14" s="66"/>
    </row>
    <row r="15" customHeight="1" spans="1:5">
      <c r="A15" s="64">
        <v>30201</v>
      </c>
      <c r="B15" s="65" t="s">
        <v>79</v>
      </c>
      <c r="C15" s="66">
        <f t="shared" ref="C15:C24" si="1">D15+E15</f>
        <v>226476</v>
      </c>
      <c r="D15" s="66"/>
      <c r="E15" s="67">
        <f>-13524+240000</f>
        <v>226476</v>
      </c>
    </row>
    <row r="16" customHeight="1" spans="1:5">
      <c r="A16" s="64">
        <v>30207</v>
      </c>
      <c r="B16" s="65" t="s">
        <v>80</v>
      </c>
      <c r="C16" s="66">
        <f t="shared" si="1"/>
        <v>21960</v>
      </c>
      <c r="D16" s="66">
        <v>21960</v>
      </c>
      <c r="E16" s="66"/>
    </row>
    <row r="17" customHeight="1" spans="1:5">
      <c r="A17" s="64">
        <v>30228</v>
      </c>
      <c r="B17" s="65" t="s">
        <v>81</v>
      </c>
      <c r="C17" s="66">
        <f t="shared" si="1"/>
        <v>27969.2</v>
      </c>
      <c r="D17" s="66"/>
      <c r="E17" s="66">
        <v>27969.2</v>
      </c>
    </row>
    <row r="18" customHeight="1" spans="1:5">
      <c r="A18" s="64">
        <v>30229</v>
      </c>
      <c r="B18" s="65" t="s">
        <v>82</v>
      </c>
      <c r="C18" s="66">
        <f t="shared" si="1"/>
        <v>499.2</v>
      </c>
      <c r="D18" s="66"/>
      <c r="E18" s="66">
        <v>499.2</v>
      </c>
    </row>
    <row r="19" customHeight="1" spans="1:5">
      <c r="A19" s="64">
        <v>30231</v>
      </c>
      <c r="B19" s="65" t="s">
        <v>83</v>
      </c>
      <c r="C19" s="66">
        <f t="shared" si="1"/>
        <v>30000</v>
      </c>
      <c r="D19" s="66"/>
      <c r="E19" s="66">
        <v>30000</v>
      </c>
    </row>
    <row r="20" customHeight="1" spans="1:5">
      <c r="A20" s="64">
        <v>30239</v>
      </c>
      <c r="B20" s="65" t="s">
        <v>84</v>
      </c>
      <c r="C20" s="66">
        <f t="shared" si="1"/>
        <v>100560</v>
      </c>
      <c r="D20" s="66"/>
      <c r="E20" s="66">
        <v>100560</v>
      </c>
    </row>
    <row r="21" customHeight="1" spans="1:5">
      <c r="A21" s="64">
        <v>30301</v>
      </c>
      <c r="B21" s="65" t="s">
        <v>85</v>
      </c>
      <c r="C21" s="66">
        <f t="shared" si="1"/>
        <v>135150</v>
      </c>
      <c r="D21" s="66">
        <v>135150</v>
      </c>
      <c r="E21" s="66">
        <v>0</v>
      </c>
    </row>
    <row r="22" customHeight="1" spans="1:5">
      <c r="A22" s="64">
        <v>30305</v>
      </c>
      <c r="B22" s="65" t="s">
        <v>86</v>
      </c>
      <c r="C22" s="66">
        <f t="shared" si="1"/>
        <v>10008</v>
      </c>
      <c r="D22" s="66">
        <v>10008</v>
      </c>
      <c r="E22" s="66"/>
    </row>
    <row r="23" customHeight="1" spans="1:5">
      <c r="A23" s="63" t="s">
        <v>8</v>
      </c>
      <c r="B23" s="63"/>
      <c r="C23" s="66">
        <f>SUM(C6:C22)</f>
        <v>2693332.3</v>
      </c>
      <c r="D23" s="66">
        <f>SUM(D6:D22)</f>
        <v>2307827.9</v>
      </c>
      <c r="E23" s="66">
        <f>SUM(E6:E22)</f>
        <v>385504.4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opLeftCell="F1" workbookViewId="0">
      <selection activeCell="J7" sqref="J7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87</v>
      </c>
    </row>
    <row r="2" ht="34.5" customHeight="1" spans="1:12">
      <c r="A2" s="23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3</v>
      </c>
    </row>
    <row r="4" ht="29.25" customHeight="1" spans="1:12">
      <c r="A4" s="29" t="s">
        <v>89</v>
      </c>
      <c r="B4" s="29"/>
      <c r="C4" s="29"/>
      <c r="D4" s="29"/>
      <c r="E4" s="29"/>
      <c r="F4" s="29"/>
      <c r="G4" s="29" t="s">
        <v>47</v>
      </c>
      <c r="H4" s="29"/>
      <c r="I4" s="29"/>
      <c r="J4" s="29"/>
      <c r="K4" s="29"/>
      <c r="L4" s="29"/>
    </row>
    <row r="5" s="53" customFormat="1" customHeight="1" spans="1:12">
      <c r="A5" s="55" t="s">
        <v>8</v>
      </c>
      <c r="B5" s="55" t="s">
        <v>90</v>
      </c>
      <c r="C5" s="55" t="s">
        <v>91</v>
      </c>
      <c r="D5" s="55"/>
      <c r="E5" s="55"/>
      <c r="F5" s="55" t="s">
        <v>92</v>
      </c>
      <c r="G5" s="55" t="s">
        <v>8</v>
      </c>
      <c r="H5" s="55" t="s">
        <v>90</v>
      </c>
      <c r="I5" s="55" t="s">
        <v>91</v>
      </c>
      <c r="J5" s="55"/>
      <c r="K5" s="55"/>
      <c r="L5" s="55" t="s">
        <v>92</v>
      </c>
    </row>
    <row r="6" s="53" customFormat="1" customHeight="1" spans="1:12">
      <c r="A6" s="55"/>
      <c r="B6" s="55"/>
      <c r="C6" s="55" t="s">
        <v>50</v>
      </c>
      <c r="D6" s="55" t="s">
        <v>93</v>
      </c>
      <c r="E6" s="55" t="s">
        <v>94</v>
      </c>
      <c r="F6" s="55"/>
      <c r="G6" s="55"/>
      <c r="H6" s="55"/>
      <c r="I6" s="55" t="s">
        <v>50</v>
      </c>
      <c r="J6" s="55" t="s">
        <v>93</v>
      </c>
      <c r="K6" s="55" t="s">
        <v>94</v>
      </c>
      <c r="L6" s="55"/>
    </row>
    <row r="7" ht="39" customHeight="1" spans="1:12">
      <c r="A7" s="31">
        <f>B7+C7+F7</f>
        <v>432000</v>
      </c>
      <c r="B7" s="31">
        <v>0</v>
      </c>
      <c r="C7" s="31">
        <f>D7</f>
        <v>390000</v>
      </c>
      <c r="D7" s="31">
        <v>390000</v>
      </c>
      <c r="E7" s="31"/>
      <c r="F7" s="31">
        <v>42000</v>
      </c>
      <c r="G7" s="31">
        <f>H7+I7+L7</f>
        <v>419040</v>
      </c>
      <c r="H7" s="31">
        <v>0</v>
      </c>
      <c r="I7" s="31">
        <f>J7+K7</f>
        <v>379040</v>
      </c>
      <c r="J7" s="31">
        <v>379040</v>
      </c>
      <c r="K7" s="31"/>
      <c r="L7" s="31">
        <v>40000</v>
      </c>
    </row>
    <row r="8" ht="40.5" customHeight="1" spans="1:1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customHeight="1" spans="1:1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ht="26.25" customHeight="1" spans="1:1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B6" sqref="B6"/>
    </sheetView>
  </sheetViews>
  <sheetFormatPr defaultColWidth="15.625" defaultRowHeight="24.95" customHeight="1" outlineLevelRow="6" outlineLevelCol="4"/>
  <cols>
    <col min="1" max="1" width="12.5" style="57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95</v>
      </c>
    </row>
    <row r="2" s="58" customFormat="1" ht="47.25" customHeight="1" spans="1:5">
      <c r="A2" s="23" t="s">
        <v>96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46</v>
      </c>
      <c r="B4" s="29"/>
      <c r="C4" s="29" t="s">
        <v>47</v>
      </c>
      <c r="D4" s="29"/>
      <c r="E4" s="29"/>
    </row>
    <row r="5" s="59" customFormat="1" customHeight="1" spans="1:5">
      <c r="A5" s="29" t="s">
        <v>48</v>
      </c>
      <c r="B5" s="29" t="s">
        <v>49</v>
      </c>
      <c r="C5" s="29" t="s">
        <v>50</v>
      </c>
      <c r="D5" s="29" t="s">
        <v>51</v>
      </c>
      <c r="E5" s="29" t="s">
        <v>52</v>
      </c>
    </row>
    <row r="6" s="59" customFormat="1" customHeight="1" spans="1:5">
      <c r="A6" s="60">
        <v>2120899</v>
      </c>
      <c r="B6" s="61" t="s">
        <v>97</v>
      </c>
      <c r="C6" s="31">
        <f>D6+E6</f>
        <v>10880000</v>
      </c>
      <c r="D6" s="29"/>
      <c r="E6" s="31">
        <v>10880000</v>
      </c>
    </row>
    <row r="7" customHeight="1" spans="1:5">
      <c r="A7" s="29" t="s">
        <v>8</v>
      </c>
      <c r="B7" s="29"/>
      <c r="C7" s="31">
        <f>C6</f>
        <v>10880000</v>
      </c>
      <c r="D7" s="31">
        <f>D6</f>
        <v>0</v>
      </c>
      <c r="E7" s="31">
        <f>E6</f>
        <v>10880000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C7" sqref="C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98</v>
      </c>
    </row>
    <row r="2" ht="34.5" customHeight="1" spans="1:12">
      <c r="A2" s="54" t="s">
        <v>99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customHeight="1" spans="1:12">
      <c r="A3" s="24" t="s">
        <v>2</v>
      </c>
      <c r="L3" s="34" t="s">
        <v>3</v>
      </c>
    </row>
    <row r="4" ht="29.25" customHeight="1" spans="1:12">
      <c r="A4" s="29" t="s">
        <v>89</v>
      </c>
      <c r="B4" s="29"/>
      <c r="C4" s="29"/>
      <c r="D4" s="29"/>
      <c r="E4" s="29"/>
      <c r="F4" s="29"/>
      <c r="G4" s="29" t="s">
        <v>47</v>
      </c>
      <c r="H4" s="29"/>
      <c r="I4" s="29"/>
      <c r="J4" s="29"/>
      <c r="K4" s="29"/>
      <c r="L4" s="29"/>
    </row>
    <row r="5" s="53" customFormat="1" customHeight="1" spans="1:12">
      <c r="A5" s="55" t="s">
        <v>8</v>
      </c>
      <c r="B5" s="55" t="s">
        <v>90</v>
      </c>
      <c r="C5" s="55" t="s">
        <v>91</v>
      </c>
      <c r="D5" s="55"/>
      <c r="E5" s="55"/>
      <c r="F5" s="55" t="s">
        <v>92</v>
      </c>
      <c r="G5" s="55" t="s">
        <v>8</v>
      </c>
      <c r="H5" s="55" t="s">
        <v>90</v>
      </c>
      <c r="I5" s="55" t="s">
        <v>91</v>
      </c>
      <c r="J5" s="55"/>
      <c r="K5" s="55"/>
      <c r="L5" s="55" t="s">
        <v>92</v>
      </c>
    </row>
    <row r="6" s="53" customFormat="1" customHeight="1" spans="1:12">
      <c r="A6" s="55"/>
      <c r="B6" s="55"/>
      <c r="C6" s="55" t="s">
        <v>50</v>
      </c>
      <c r="D6" s="55" t="s">
        <v>93</v>
      </c>
      <c r="E6" s="55" t="s">
        <v>94</v>
      </c>
      <c r="F6" s="55"/>
      <c r="G6" s="55"/>
      <c r="H6" s="55"/>
      <c r="I6" s="55" t="s">
        <v>50</v>
      </c>
      <c r="J6" s="55" t="s">
        <v>93</v>
      </c>
      <c r="K6" s="55" t="s">
        <v>94</v>
      </c>
      <c r="L6" s="55"/>
    </row>
    <row r="7" ht="39" customHeight="1" spans="1:12">
      <c r="A7" s="32">
        <f>B7+C7+F7</f>
        <v>0</v>
      </c>
      <c r="B7" s="32"/>
      <c r="C7" s="32">
        <f>D7+E7</f>
        <v>0</v>
      </c>
      <c r="D7" s="32"/>
      <c r="E7" s="32"/>
      <c r="F7" s="32"/>
      <c r="G7" s="32">
        <f>H7+I7+L7</f>
        <v>0</v>
      </c>
      <c r="H7" s="32"/>
      <c r="I7" s="32">
        <f>J7+K7</f>
        <v>0</v>
      </c>
      <c r="J7" s="32"/>
      <c r="K7" s="32"/>
      <c r="L7" s="32"/>
    </row>
    <row r="8" ht="40.5" customHeight="1" spans="1:1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customHeight="1" spans="1:1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ht="26.25" customHeight="1" spans="1:1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B10" workbookViewId="0">
      <selection activeCell="B7" sqref="B7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100</v>
      </c>
    </row>
    <row r="2" ht="40.5" customHeight="1" spans="1:4">
      <c r="A2" s="23" t="s">
        <v>101</v>
      </c>
      <c r="B2" s="23"/>
      <c r="C2" s="23"/>
      <c r="D2" s="23"/>
    </row>
    <row r="3" customHeight="1" spans="1:4">
      <c r="A3" s="24" t="s">
        <v>2</v>
      </c>
      <c r="D3" s="34" t="s">
        <v>3</v>
      </c>
    </row>
    <row r="4" customHeight="1" spans="1:4">
      <c r="A4" s="45" t="s">
        <v>102</v>
      </c>
      <c r="B4" s="45"/>
      <c r="C4" s="45" t="s">
        <v>103</v>
      </c>
      <c r="D4" s="45"/>
    </row>
    <row r="5" customHeight="1" spans="1:4">
      <c r="A5" s="45" t="s">
        <v>104</v>
      </c>
      <c r="B5" s="45" t="s">
        <v>105</v>
      </c>
      <c r="C5" s="45" t="s">
        <v>104</v>
      </c>
      <c r="D5" s="45" t="s">
        <v>105</v>
      </c>
    </row>
    <row r="6" ht="20.1" customHeight="1" spans="1:4">
      <c r="A6" s="32" t="s">
        <v>13</v>
      </c>
      <c r="B6" s="43">
        <v>11558032.3</v>
      </c>
      <c r="C6" s="46" t="s">
        <v>14</v>
      </c>
      <c r="D6" s="31">
        <v>10800839.4</v>
      </c>
    </row>
    <row r="7" ht="20.1" customHeight="1" spans="1:4">
      <c r="A7" s="32" t="s">
        <v>15</v>
      </c>
      <c r="B7" s="43">
        <v>10880000</v>
      </c>
      <c r="C7" s="46" t="s">
        <v>16</v>
      </c>
      <c r="D7" s="31">
        <v>0</v>
      </c>
    </row>
    <row r="8" ht="20.1" customHeight="1" spans="1:4">
      <c r="A8" s="47"/>
      <c r="B8" s="48"/>
      <c r="C8" s="46" t="s">
        <v>17</v>
      </c>
      <c r="D8" s="31">
        <v>0</v>
      </c>
    </row>
    <row r="9" ht="20.1" customHeight="1" spans="1:4">
      <c r="A9" s="47"/>
      <c r="B9" s="48"/>
      <c r="C9" s="46" t="s">
        <v>18</v>
      </c>
      <c r="D9" s="31">
        <v>0</v>
      </c>
    </row>
    <row r="10" ht="20.1" customHeight="1" spans="1:4">
      <c r="A10" s="47"/>
      <c r="B10" s="48"/>
      <c r="C10" s="46" t="s">
        <v>19</v>
      </c>
      <c r="D10" s="31">
        <v>0</v>
      </c>
    </row>
    <row r="11" ht="20.1" customHeight="1" spans="1:4">
      <c r="A11" s="47"/>
      <c r="B11" s="48"/>
      <c r="C11" s="46" t="s">
        <v>20</v>
      </c>
      <c r="D11" s="31">
        <v>0</v>
      </c>
    </row>
    <row r="12" ht="20.1" customHeight="1" spans="1:4">
      <c r="A12" s="47"/>
      <c r="B12" s="48"/>
      <c r="C12" s="49" t="s">
        <v>21</v>
      </c>
      <c r="D12" s="31">
        <v>0</v>
      </c>
    </row>
    <row r="13" ht="20.1" customHeight="1" spans="1:4">
      <c r="A13" s="47"/>
      <c r="B13" s="48"/>
      <c r="C13" s="46" t="s">
        <v>22</v>
      </c>
      <c r="D13" s="31">
        <v>343932.5</v>
      </c>
    </row>
    <row r="14" ht="20.1" customHeight="1" spans="1:4">
      <c r="A14" s="47"/>
      <c r="B14" s="48"/>
      <c r="C14" s="46" t="s">
        <v>23</v>
      </c>
      <c r="D14" s="31">
        <v>0</v>
      </c>
    </row>
    <row r="15" ht="20.1" customHeight="1" spans="1:4">
      <c r="A15" s="47"/>
      <c r="B15" s="48"/>
      <c r="C15" s="49" t="s">
        <v>24</v>
      </c>
      <c r="D15" s="31">
        <v>245445.1</v>
      </c>
    </row>
    <row r="16" ht="20.1" customHeight="1" spans="1:4">
      <c r="A16" s="47"/>
      <c r="B16" s="48"/>
      <c r="C16" s="46" t="s">
        <v>25</v>
      </c>
      <c r="D16" s="31">
        <v>0</v>
      </c>
    </row>
    <row r="17" ht="20.1" customHeight="1" spans="1:4">
      <c r="A17" s="47"/>
      <c r="B17" s="48"/>
      <c r="C17" s="46" t="s">
        <v>26</v>
      </c>
      <c r="D17" s="31">
        <v>10880000</v>
      </c>
    </row>
    <row r="18" ht="20.1" customHeight="1" spans="1:4">
      <c r="A18" s="47"/>
      <c r="B18" s="48"/>
      <c r="C18" s="46" t="s">
        <v>27</v>
      </c>
      <c r="D18" s="31">
        <v>0</v>
      </c>
    </row>
    <row r="19" ht="20.1" customHeight="1" spans="1:4">
      <c r="A19" s="47"/>
      <c r="B19" s="48"/>
      <c r="C19" s="46" t="s">
        <v>28</v>
      </c>
      <c r="D19" s="31">
        <v>0</v>
      </c>
    </row>
    <row r="20" ht="20.1" customHeight="1" spans="1:4">
      <c r="A20" s="47"/>
      <c r="B20" s="48"/>
      <c r="C20" s="46" t="s">
        <v>29</v>
      </c>
      <c r="D20" s="31">
        <v>0</v>
      </c>
    </row>
    <row r="21" ht="20.1" customHeight="1" spans="1:4">
      <c r="A21" s="47"/>
      <c r="B21" s="48"/>
      <c r="C21" s="46" t="s">
        <v>30</v>
      </c>
      <c r="D21" s="31">
        <v>0</v>
      </c>
    </row>
    <row r="22" ht="20.1" customHeight="1" spans="1:4">
      <c r="A22" s="47"/>
      <c r="B22" s="48"/>
      <c r="C22" s="46" t="s">
        <v>31</v>
      </c>
      <c r="D22" s="31">
        <v>0</v>
      </c>
    </row>
    <row r="23" ht="20.1" customHeight="1" spans="1:4">
      <c r="A23" s="50"/>
      <c r="B23" s="48"/>
      <c r="C23" s="46" t="s">
        <v>32</v>
      </c>
      <c r="D23" s="31">
        <v>0</v>
      </c>
    </row>
    <row r="24" ht="20.1" customHeight="1" spans="1:4">
      <c r="A24" s="50"/>
      <c r="B24" s="48"/>
      <c r="C24" s="49" t="s">
        <v>33</v>
      </c>
      <c r="D24" s="31">
        <v>0</v>
      </c>
    </row>
    <row r="25" ht="20.1" customHeight="1" spans="1:4">
      <c r="A25" s="50"/>
      <c r="B25" s="48"/>
      <c r="C25" s="46" t="s">
        <v>34</v>
      </c>
      <c r="D25" s="31">
        <v>167815.3</v>
      </c>
    </row>
    <row r="26" ht="20.1" customHeight="1" spans="1:4">
      <c r="A26" s="50"/>
      <c r="B26" s="48"/>
      <c r="C26" s="46" t="s">
        <v>35</v>
      </c>
      <c r="D26" s="31">
        <v>0</v>
      </c>
    </row>
    <row r="27" ht="20.1" customHeight="1" spans="1:4">
      <c r="A27" s="50"/>
      <c r="B27" s="48"/>
      <c r="C27" s="46" t="s">
        <v>36</v>
      </c>
      <c r="D27" s="31">
        <v>0</v>
      </c>
    </row>
    <row r="28" ht="20.1" customHeight="1" spans="1:4">
      <c r="A28" s="50"/>
      <c r="B28" s="48"/>
      <c r="C28" s="46" t="s">
        <v>37</v>
      </c>
      <c r="D28" s="31">
        <v>0</v>
      </c>
    </row>
    <row r="29" ht="20.1" customHeight="1" spans="1:4">
      <c r="A29" s="50"/>
      <c r="B29" s="48"/>
      <c r="C29" s="46" t="s">
        <v>38</v>
      </c>
      <c r="D29" s="31">
        <v>0</v>
      </c>
    </row>
    <row r="30" ht="20.1" customHeight="1" spans="1:4">
      <c r="A30" s="50"/>
      <c r="B30" s="48"/>
      <c r="C30" s="46" t="s">
        <v>39</v>
      </c>
      <c r="D30" s="31">
        <v>0</v>
      </c>
    </row>
    <row r="31" ht="20.1" customHeight="1" spans="1:4">
      <c r="A31" s="50"/>
      <c r="B31" s="48"/>
      <c r="C31" s="46" t="s">
        <v>40</v>
      </c>
      <c r="D31" s="31">
        <v>0</v>
      </c>
    </row>
    <row r="32" ht="20.1" customHeight="1" spans="1:4">
      <c r="A32" s="51"/>
      <c r="B32" s="48"/>
      <c r="C32" s="46" t="s">
        <v>41</v>
      </c>
      <c r="D32" s="31">
        <v>0</v>
      </c>
    </row>
    <row r="33" ht="20.1" customHeight="1" spans="1:4">
      <c r="A33" s="50"/>
      <c r="B33" s="48"/>
      <c r="C33" s="52"/>
      <c r="D33" s="31"/>
    </row>
    <row r="34" ht="20.1" customHeight="1" spans="1:4">
      <c r="A34" s="45" t="s">
        <v>106</v>
      </c>
      <c r="B34" s="31">
        <f>SUM(B7+B6)</f>
        <v>22438032.3</v>
      </c>
      <c r="C34" s="45" t="s">
        <v>107</v>
      </c>
      <c r="D34" s="31">
        <f>SUM(D6:D33)</f>
        <v>22438032.3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C17" sqref="C17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108</v>
      </c>
    </row>
    <row r="2" ht="35.25" customHeight="1" spans="1:12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customHeight="1" spans="1:12">
      <c r="A3" s="24" t="s">
        <v>2</v>
      </c>
      <c r="L3" s="44" t="s">
        <v>3</v>
      </c>
    </row>
    <row r="4" s="35" customFormat="1" ht="17.25" customHeight="1" spans="1:12">
      <c r="A4" s="37" t="s">
        <v>110</v>
      </c>
      <c r="B4" s="38" t="s">
        <v>111</v>
      </c>
      <c r="C4" s="38" t="s">
        <v>112</v>
      </c>
      <c r="D4" s="38" t="s">
        <v>113</v>
      </c>
      <c r="E4" s="38" t="s">
        <v>114</v>
      </c>
      <c r="F4" s="38" t="s">
        <v>115</v>
      </c>
      <c r="G4" s="38" t="s">
        <v>116</v>
      </c>
      <c r="H4" s="38" t="s">
        <v>117</v>
      </c>
      <c r="I4" s="38" t="s">
        <v>118</v>
      </c>
      <c r="J4" s="38" t="s">
        <v>119</v>
      </c>
      <c r="K4" s="38" t="s">
        <v>120</v>
      </c>
      <c r="L4" s="38" t="s">
        <v>121</v>
      </c>
    </row>
    <row r="5" s="35" customFormat="1" ht="17.25" customHeight="1" spans="1:12">
      <c r="A5" s="3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="35" customFormat="1" ht="17.25" customHeight="1" spans="1:12">
      <c r="A6" s="40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ht="57" customHeight="1" spans="1:12">
      <c r="A7" s="41" t="s">
        <v>122</v>
      </c>
      <c r="B7" s="31">
        <f>E7</f>
        <v>22438032.3</v>
      </c>
      <c r="C7" s="32"/>
      <c r="D7" s="32"/>
      <c r="E7" s="42">
        <f>F7+G7</f>
        <v>22438032.3</v>
      </c>
      <c r="F7" s="43">
        <v>11558032.3</v>
      </c>
      <c r="G7" s="43">
        <v>10880000</v>
      </c>
      <c r="H7" s="32"/>
      <c r="I7" s="32"/>
      <c r="J7" s="32"/>
      <c r="K7" s="32"/>
      <c r="L7" s="32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5" topLeftCell="A6" activePane="bottomLeft" state="frozen"/>
      <selection/>
      <selection pane="bottomLeft" activeCell="C19" sqref="C19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8.875" customWidth="1"/>
  </cols>
  <sheetData>
    <row r="1" customHeight="1" spans="1:1">
      <c r="A1" t="s">
        <v>123</v>
      </c>
    </row>
    <row r="2" ht="31.5" customHeight="1" spans="1:9">
      <c r="A2" s="23" t="s">
        <v>124</v>
      </c>
      <c r="B2" s="23"/>
      <c r="C2" s="23"/>
      <c r="D2" s="23"/>
      <c r="E2" s="23"/>
      <c r="F2" s="23"/>
      <c r="G2" s="23"/>
      <c r="H2" s="23"/>
      <c r="I2" s="23"/>
    </row>
    <row r="3" customHeight="1" spans="1:9">
      <c r="A3" s="24" t="s">
        <v>2</v>
      </c>
      <c r="I3" s="34" t="s">
        <v>3</v>
      </c>
    </row>
    <row r="4" s="22" customFormat="1" customHeight="1" spans="1:9">
      <c r="A4" s="25" t="s">
        <v>46</v>
      </c>
      <c r="B4" s="25"/>
      <c r="C4" s="26" t="s">
        <v>8</v>
      </c>
      <c r="D4" s="27" t="s">
        <v>51</v>
      </c>
      <c r="E4" s="28"/>
      <c r="F4" s="28"/>
      <c r="G4" s="26" t="s">
        <v>52</v>
      </c>
      <c r="H4" s="26"/>
      <c r="I4" s="26"/>
    </row>
    <row r="5" s="22" customFormat="1" ht="36.75" customHeight="1" spans="1:9">
      <c r="A5" s="25" t="s">
        <v>48</v>
      </c>
      <c r="B5" s="25" t="s">
        <v>49</v>
      </c>
      <c r="C5" s="26"/>
      <c r="D5" s="26" t="s">
        <v>50</v>
      </c>
      <c r="E5" s="29" t="s">
        <v>69</v>
      </c>
      <c r="F5" s="29" t="s">
        <v>70</v>
      </c>
      <c r="G5" s="26" t="s">
        <v>50</v>
      </c>
      <c r="H5" s="26" t="s">
        <v>125</v>
      </c>
      <c r="I5" s="26" t="s">
        <v>126</v>
      </c>
    </row>
    <row r="6" customHeight="1" spans="1:9">
      <c r="A6" s="30">
        <v>2010305</v>
      </c>
      <c r="B6" s="30" t="s">
        <v>53</v>
      </c>
      <c r="C6" s="31">
        <f>D6+G6</f>
        <v>410000</v>
      </c>
      <c r="D6" s="31">
        <f>E6+F6</f>
        <v>0</v>
      </c>
      <c r="E6" s="32"/>
      <c r="F6" s="32"/>
      <c r="G6" s="31">
        <f>H6+I6</f>
        <v>410000</v>
      </c>
      <c r="H6" s="31">
        <v>410000</v>
      </c>
      <c r="I6" s="32"/>
    </row>
    <row r="7" customHeight="1" spans="1:9">
      <c r="A7" s="30">
        <v>2013101</v>
      </c>
      <c r="B7" s="30" t="s">
        <v>54</v>
      </c>
      <c r="C7" s="31">
        <f t="shared" ref="C7:C18" si="0">D7+G7</f>
        <v>1686170.6</v>
      </c>
      <c r="D7" s="31">
        <f t="shared" ref="D7:D18" si="1">E7+F7</f>
        <v>1686170.6</v>
      </c>
      <c r="E7" s="31">
        <v>1347287.2</v>
      </c>
      <c r="F7" s="31">
        <v>338883.4</v>
      </c>
      <c r="G7" s="31">
        <f t="shared" ref="G7:G18" si="2">H7+I7</f>
        <v>0</v>
      </c>
      <c r="H7" s="31"/>
      <c r="I7" s="32"/>
    </row>
    <row r="8" customHeight="1" spans="1:9">
      <c r="A8" s="30">
        <v>2013102</v>
      </c>
      <c r="B8" s="30" t="s">
        <v>55</v>
      </c>
      <c r="C8" s="31">
        <f t="shared" si="0"/>
        <v>540000</v>
      </c>
      <c r="D8" s="31">
        <f t="shared" si="1"/>
        <v>0</v>
      </c>
      <c r="E8" s="31"/>
      <c r="F8" s="32"/>
      <c r="G8" s="31">
        <f t="shared" si="2"/>
        <v>540000</v>
      </c>
      <c r="H8" s="31">
        <v>540000</v>
      </c>
      <c r="I8" s="32"/>
    </row>
    <row r="9" customHeight="1" spans="1:9">
      <c r="A9" s="30">
        <v>2013105</v>
      </c>
      <c r="B9" s="30" t="s">
        <v>56</v>
      </c>
      <c r="C9" s="31">
        <f t="shared" si="0"/>
        <v>7914700</v>
      </c>
      <c r="D9" s="31">
        <f t="shared" si="1"/>
        <v>0</v>
      </c>
      <c r="E9" s="31"/>
      <c r="F9" s="32"/>
      <c r="G9" s="31">
        <f t="shared" si="2"/>
        <v>7914700</v>
      </c>
      <c r="H9" s="31">
        <v>7914700</v>
      </c>
      <c r="I9" s="32"/>
    </row>
    <row r="10" customHeight="1" spans="1:9">
      <c r="A10" s="30">
        <v>2013150</v>
      </c>
      <c r="B10" s="30" t="s">
        <v>57</v>
      </c>
      <c r="C10" s="31">
        <f t="shared" si="0"/>
        <v>249968.8</v>
      </c>
      <c r="D10" s="31">
        <f t="shared" si="1"/>
        <v>249968.8</v>
      </c>
      <c r="E10" s="31">
        <v>203347.8</v>
      </c>
      <c r="F10" s="31">
        <v>46621</v>
      </c>
      <c r="G10" s="31">
        <f t="shared" si="2"/>
        <v>0</v>
      </c>
      <c r="H10" s="32"/>
      <c r="I10" s="32"/>
    </row>
    <row r="11" customHeight="1" spans="1:9">
      <c r="A11" s="30">
        <v>2080501</v>
      </c>
      <c r="B11" s="30" t="s">
        <v>58</v>
      </c>
      <c r="C11" s="31">
        <f t="shared" si="0"/>
        <v>135150</v>
      </c>
      <c r="D11" s="31">
        <f t="shared" si="1"/>
        <v>135150</v>
      </c>
      <c r="E11" s="31">
        <v>135150</v>
      </c>
      <c r="F11" s="32"/>
      <c r="G11" s="31">
        <f t="shared" si="2"/>
        <v>0</v>
      </c>
      <c r="H11" s="32"/>
      <c r="I11" s="32"/>
    </row>
    <row r="12" customHeight="1" spans="1:9">
      <c r="A12" s="30">
        <v>2080505</v>
      </c>
      <c r="B12" s="30" t="s">
        <v>59</v>
      </c>
      <c r="C12" s="31">
        <f t="shared" si="0"/>
        <v>198774.5</v>
      </c>
      <c r="D12" s="31">
        <f t="shared" si="1"/>
        <v>198774.5</v>
      </c>
      <c r="E12" s="31">
        <v>198774.5</v>
      </c>
      <c r="F12" s="32"/>
      <c r="G12" s="31">
        <f t="shared" si="2"/>
        <v>0</v>
      </c>
      <c r="H12" s="32"/>
      <c r="I12" s="32"/>
    </row>
    <row r="13" customHeight="1" spans="1:9">
      <c r="A13" s="30">
        <v>2080899</v>
      </c>
      <c r="B13" s="30" t="s">
        <v>60</v>
      </c>
      <c r="C13" s="31">
        <f t="shared" si="0"/>
        <v>10008</v>
      </c>
      <c r="D13" s="31">
        <f t="shared" si="1"/>
        <v>10008</v>
      </c>
      <c r="E13" s="31">
        <v>10008</v>
      </c>
      <c r="F13" s="32"/>
      <c r="G13" s="31">
        <f t="shared" si="2"/>
        <v>0</v>
      </c>
      <c r="H13" s="32"/>
      <c r="I13" s="32"/>
    </row>
    <row r="14" customHeight="1" spans="1:9">
      <c r="A14" s="30">
        <v>2101101</v>
      </c>
      <c r="B14" s="30" t="s">
        <v>61</v>
      </c>
      <c r="C14" s="31">
        <f t="shared" si="0"/>
        <v>90359.2</v>
      </c>
      <c r="D14" s="31">
        <f t="shared" si="1"/>
        <v>90359.2</v>
      </c>
      <c r="E14" s="31">
        <v>90359.2</v>
      </c>
      <c r="F14" s="32"/>
      <c r="G14" s="31">
        <f t="shared" si="2"/>
        <v>0</v>
      </c>
      <c r="H14" s="32"/>
      <c r="I14" s="32"/>
    </row>
    <row r="15" customHeight="1" spans="1:9">
      <c r="A15" s="30">
        <v>2101102</v>
      </c>
      <c r="B15" s="30" t="s">
        <v>62</v>
      </c>
      <c r="C15" s="31">
        <f t="shared" si="0"/>
        <v>15239.8</v>
      </c>
      <c r="D15" s="31">
        <f t="shared" si="1"/>
        <v>15239.8</v>
      </c>
      <c r="E15" s="31">
        <v>15239.8</v>
      </c>
      <c r="F15" s="32"/>
      <c r="G15" s="31">
        <f t="shared" si="2"/>
        <v>0</v>
      </c>
      <c r="H15" s="32"/>
      <c r="I15" s="32"/>
    </row>
    <row r="16" customHeight="1" spans="1:9">
      <c r="A16" s="30">
        <v>2101103</v>
      </c>
      <c r="B16" s="30" t="s">
        <v>63</v>
      </c>
      <c r="C16" s="31">
        <f t="shared" si="0"/>
        <v>139846.1</v>
      </c>
      <c r="D16" s="31">
        <f t="shared" si="1"/>
        <v>139846.1</v>
      </c>
      <c r="E16" s="31">
        <v>139846.1</v>
      </c>
      <c r="F16" s="32"/>
      <c r="G16" s="31">
        <f t="shared" si="2"/>
        <v>0</v>
      </c>
      <c r="H16" s="32"/>
      <c r="I16" s="32"/>
    </row>
    <row r="17" customHeight="1" spans="1:9">
      <c r="A17" s="30">
        <v>2210201</v>
      </c>
      <c r="B17" s="30" t="s">
        <v>64</v>
      </c>
      <c r="C17" s="31">
        <f t="shared" si="0"/>
        <v>167815.3</v>
      </c>
      <c r="D17" s="31">
        <f t="shared" si="1"/>
        <v>167815.3</v>
      </c>
      <c r="E17" s="31">
        <v>167815.3</v>
      </c>
      <c r="F17" s="32"/>
      <c r="G17" s="31">
        <f t="shared" si="2"/>
        <v>0</v>
      </c>
      <c r="H17" s="32"/>
      <c r="I17" s="32"/>
    </row>
    <row r="18" customHeight="1" spans="1:9">
      <c r="A18" s="30">
        <v>2120899</v>
      </c>
      <c r="B18" s="30" t="s">
        <v>97</v>
      </c>
      <c r="C18" s="31">
        <f t="shared" si="0"/>
        <v>10880000</v>
      </c>
      <c r="D18" s="31">
        <f t="shared" si="1"/>
        <v>0</v>
      </c>
      <c r="E18" s="31"/>
      <c r="F18" s="32"/>
      <c r="G18" s="31">
        <f t="shared" si="2"/>
        <v>10880000</v>
      </c>
      <c r="H18" s="31">
        <v>10880000</v>
      </c>
      <c r="I18" s="32"/>
    </row>
    <row r="19" customHeight="1" spans="1:9">
      <c r="A19" s="29" t="s">
        <v>8</v>
      </c>
      <c r="B19" s="29"/>
      <c r="C19" s="31">
        <f>SUM(C6:C18)</f>
        <v>22438032.3</v>
      </c>
      <c r="D19" s="31">
        <f t="shared" ref="D19:I19" si="3">SUM(D6:D18)</f>
        <v>2693332.3</v>
      </c>
      <c r="E19" s="31">
        <f t="shared" si="3"/>
        <v>2307827.9</v>
      </c>
      <c r="F19" s="31">
        <f t="shared" si="3"/>
        <v>385504.4</v>
      </c>
      <c r="G19" s="31">
        <f t="shared" si="3"/>
        <v>19744700</v>
      </c>
      <c r="H19" s="31">
        <f t="shared" si="3"/>
        <v>19744700</v>
      </c>
      <c r="I19" s="31">
        <f t="shared" si="3"/>
        <v>0</v>
      </c>
    </row>
    <row r="20" customHeight="1" spans="4:7">
      <c r="D20" s="33">
        <f>D19/C19</f>
        <v>0.120034246496739</v>
      </c>
      <c r="G20" s="33">
        <f>G19/C19</f>
        <v>0.879965753503261</v>
      </c>
    </row>
  </sheetData>
  <mergeCells count="6">
    <mergeCell ref="A2:I2"/>
    <mergeCell ref="A4:B4"/>
    <mergeCell ref="D4:F4"/>
    <mergeCell ref="G4:I4"/>
    <mergeCell ref="A19:B19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a敏</cp:lastModifiedBy>
  <dcterms:created xsi:type="dcterms:W3CDTF">2017-01-10T03:02:00Z</dcterms:created>
  <cp:lastPrinted>2018-02-05T07:46:00Z</cp:lastPrinted>
  <dcterms:modified xsi:type="dcterms:W3CDTF">2020-10-11T18:20:25Z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