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tabRatio="950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项目支出绩效信息表!$A$1:$P$48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T201732.104-综合工作经费.</t>
        </r>
      </text>
    </comment>
    <comment ref="B7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成本控制率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办公室用品采购及时性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办公室用品采购费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验收合格率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服务对象满意度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可持续影响指标</t>
        </r>
      </text>
    </comment>
    <comment ref="K12" authorId="0">
      <text>
        <r>
          <rPr>
            <sz val="9"/>
            <rFont val="宋体"/>
            <charset val="134"/>
          </rPr>
          <t>单位各项工作正常运行和开展</t>
        </r>
      </text>
    </comment>
    <comment ref="A13" authorId="0">
      <text>
        <r>
          <rPr>
            <sz val="9"/>
            <rFont val="宋体"/>
            <charset val="134"/>
          </rPr>
          <t>T201736.104-方志各类基础资料征集编印工作经费</t>
        </r>
      </text>
    </comment>
    <comment ref="B13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成本控制率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及时开展工作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资料征集100册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验收合格率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服务对象满意度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可持续影响指标</t>
        </r>
      </text>
    </comment>
    <comment ref="K18" authorId="0">
      <text>
        <r>
          <rPr>
            <sz val="9"/>
            <rFont val="宋体"/>
            <charset val="134"/>
          </rPr>
          <t>充分发挥“存史、资政、育人”的作用</t>
        </r>
      </text>
    </comment>
    <comment ref="A19" authorId="0">
      <text>
        <r>
          <rPr>
            <sz val="9"/>
            <rFont val="宋体"/>
            <charset val="134"/>
          </rPr>
          <t>T201928.104-《儋州市志（1991—2010）》专项编印工作经费</t>
        </r>
      </text>
    </comment>
    <comment ref="B19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成本控制率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及时开展志书的编印工作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进行市志修改补充资料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>进行《儋州市志（1991—2010）》专项编印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服务对象满意度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可持续影响指标</t>
        </r>
      </text>
    </comment>
    <comment ref="K24" authorId="0">
      <text>
        <r>
          <rPr>
            <sz val="9"/>
            <rFont val="宋体"/>
            <charset val="134"/>
          </rPr>
          <t>完成《儋州市志（1991—2010）》编印工作</t>
        </r>
      </text>
    </comment>
    <comment ref="A25" authorId="0">
      <text>
        <r>
          <rPr>
            <sz val="9"/>
            <rFont val="宋体"/>
            <charset val="134"/>
          </rPr>
          <t>T204364.104-中国名镇志文化工程《中和镇志》编撰经费.</t>
        </r>
      </text>
    </comment>
    <comment ref="B25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成本控制率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及时开展修改补充资料工作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形成评议稿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验收合格率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服务对象满意度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社会效益指标</t>
        </r>
      </text>
    </comment>
    <comment ref="K30" authorId="0">
      <text>
        <r>
          <rPr>
            <sz val="9"/>
            <rFont val="宋体"/>
            <charset val="134"/>
          </rPr>
          <t>形成中国名镇志文化工程《中和镇志》评议稿</t>
        </r>
      </text>
    </comment>
    <comment ref="A31" authorId="0">
      <text>
        <r>
          <rPr>
            <sz val="9"/>
            <rFont val="宋体"/>
            <charset val="134"/>
          </rPr>
          <t>T205505.104-党史资料征集和著作编修工作经费</t>
        </r>
      </text>
    </comment>
    <comment ref="B31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成本控制率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项目资金支出进度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资料征集及打印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征集资料整理编撰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服务对象满意度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可持续影响指标</t>
        </r>
      </text>
    </comment>
    <comment ref="K36" authorId="0">
      <text>
        <r>
          <rPr>
            <sz val="9"/>
            <rFont val="宋体"/>
            <charset val="134"/>
          </rPr>
          <t>充分发挥“存史、资政、育人”作用</t>
        </r>
      </text>
    </comment>
    <comment ref="A37" authorId="0">
      <text>
        <r>
          <rPr>
            <sz val="9"/>
            <rFont val="宋体"/>
            <charset val="134"/>
          </rPr>
          <t>T205506.104-《儋州年鉴》编印工作经费</t>
        </r>
      </text>
    </comment>
    <comment ref="B37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成本控制率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及时开展年鉴编印工作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印刷《儋州年鉴》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编印验收合格率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服务对象满意度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可持续影响指标</t>
        </r>
      </text>
    </comment>
    <comment ref="K42" authorId="0">
      <text>
        <r>
          <rPr>
            <sz val="9"/>
            <rFont val="宋体"/>
            <charset val="134"/>
          </rPr>
          <t>开展并完成《儋州年鉴》编印工作</t>
        </r>
      </text>
    </comment>
    <comment ref="A43" authorId="0">
      <text>
        <r>
          <rPr>
            <sz val="9"/>
            <rFont val="宋体"/>
            <charset val="134"/>
          </rPr>
          <t>T205583.104-新办公室装修经费</t>
        </r>
      </text>
    </comment>
    <comment ref="B43" authorId="0">
      <text>
        <r>
          <rPr>
            <sz val="9"/>
            <rFont val="宋体"/>
            <charset val="134"/>
          </rPr>
          <t>104001-中共儋州市委党史研究室(儋州市地方志研究室)本级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K43" authorId="0">
      <text>
        <r>
          <rPr>
            <sz val="9"/>
            <rFont val="宋体"/>
            <charset val="134"/>
          </rPr>
          <t xml:space="preserve">  成本控制率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K44" authorId="0">
      <text>
        <r>
          <rPr>
            <sz val="9"/>
            <rFont val="宋体"/>
            <charset val="134"/>
          </rPr>
          <t xml:space="preserve">  及时开展工作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K45" authorId="0">
      <text>
        <r>
          <rPr>
            <sz val="9"/>
            <rFont val="宋体"/>
            <charset val="134"/>
          </rPr>
          <t xml:space="preserve">  完成新办公室装修面积  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K46" authorId="0">
      <text>
        <r>
          <rPr>
            <sz val="9"/>
            <rFont val="宋体"/>
            <charset val="134"/>
          </rPr>
          <t xml:space="preserve">  装修验收合格率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K47" authorId="0">
      <text>
        <r>
          <rPr>
            <sz val="9"/>
            <rFont val="宋体"/>
            <charset val="134"/>
          </rPr>
          <t>服务对象满意度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可持续影响指标</t>
        </r>
      </text>
    </comment>
    <comment ref="K48" authorId="0">
      <text>
        <r>
          <rPr>
            <sz val="9"/>
            <rFont val="宋体"/>
            <charset val="134"/>
          </rPr>
          <t xml:space="preserve">  完成新办公室装修工作</t>
        </r>
      </text>
    </comment>
  </commentList>
</comments>
</file>

<file path=xl/sharedStrings.xml><?xml version="1.0" encoding="utf-8"?>
<sst xmlns="http://schemas.openxmlformats.org/spreadsheetml/2006/main" count="222">
  <si>
    <t>附件1-1</t>
  </si>
  <si>
    <t>财政拨款收支总表</t>
  </si>
  <si>
    <t>部门：中共儋州市委党史研究室（儋州市地方志研究室）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</si>
  <si>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</si>
  <si>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</si>
  <si>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</si>
  <si>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</si>
  <si>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</si>
  <si>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</si>
  <si>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</si>
  <si>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</si>
  <si>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</si>
  <si>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</si>
  <si>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</si>
  <si>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</si>
  <si>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</si>
  <si>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</si>
  <si>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</si>
  <si>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</si>
  <si>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</si>
  <si>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</si>
  <si>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</si>
  <si>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</si>
  <si>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</si>
  <si>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</si>
  <si>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</si>
  <si>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</si>
  <si>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</si>
  <si>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</si>
  <si>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</si>
  <si>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</si>
  <si>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</si>
  <si>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</si>
  <si>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</si>
  <si>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</si>
  <si>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</si>
  <si>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</si>
  <si>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</si>
  <si>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</si>
  <si>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</si>
  <si>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</si>
  <si>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</si>
  <si>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</si>
  <si>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</si>
  <si>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</si>
  <si>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</si>
  <si>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</si>
  <si>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</si>
  <si>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</si>
  <si>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</si>
  <si>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</si>
  <si>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</si>
  <si>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</si>
  <si>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</si>
  <si>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行政运行</t>
  </si>
  <si>
    <t>一般行政管理事务</t>
  </si>
  <si>
    <t>专项业务</t>
  </si>
  <si>
    <t>其他党委办公厅(室)及相关机构事务支出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</si>
  <si>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</si>
  <si>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</si>
  <si>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</si>
  <si>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</si>
  <si>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</si>
  <si>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</si>
  <si>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</si>
  <si>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</si>
  <si>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</si>
  <si>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</si>
  <si>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</si>
  <si>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</si>
  <si>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</si>
  <si>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</si>
  <si>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</si>
  <si>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</si>
  <si>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</si>
  <si>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</si>
  <si>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</si>
  <si>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</si>
  <si>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</si>
  <si>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</si>
  <si>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</si>
  <si>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</si>
  <si>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</si>
  <si>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</si>
  <si>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</si>
  <si>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</si>
  <si>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</si>
  <si>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</si>
  <si>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</si>
  <si>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</si>
  <si>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</si>
  <si>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</si>
  <si>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</si>
  <si>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</si>
  <si>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</si>
  <si>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</si>
  <si>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</si>
  <si>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</si>
  <si>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</si>
  <si>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</si>
  <si>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</si>
  <si>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</si>
  <si>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</si>
  <si>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</si>
  <si>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</si>
  <si>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</si>
  <si>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</si>
  <si>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</si>
  <si>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</si>
  <si>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</si>
  <si>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</si>
  <si>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</si>
  <si>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</si>
  <si>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</si>
  <si>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</si>
  <si>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</si>
  <si>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</si>
  <si>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</si>
  <si>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中共儋州市委党史研究室（儋州市地方志研究室）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</si>
  <si>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</si>
  <si>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</si>
  <si>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</si>
  <si>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</si>
  <si>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</si>
  <si>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</si>
  <si>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</si>
  <si>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</si>
  <si>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</si>
  <si>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</si>
  <si>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</si>
  <si>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</si>
  <si>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</si>
  <si>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</si>
  <si>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</si>
  <si>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</si>
  <si>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</si>
  <si>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</si>
  <si>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</si>
  <si>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</si>
  <si>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</si>
  <si>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</si>
  <si>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</si>
  <si>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</si>
  <si>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</si>
  <si>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</si>
  <si>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</si>
  <si>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T201732.104-综合工作经费.</t>
  </si>
  <si>
    <t xml:space="preserve">  104001-中共儋州市委党史研究室(儋州市地方志研究室)本级</t>
  </si>
  <si>
    <t xml:space="preserve">  保证单位正常工作运行和开展</t>
  </si>
  <si>
    <t xml:space="preserve">  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</si>
  <si>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</si>
  <si>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</si>
  <si>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</si>
  <si>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</si>
  <si>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100</t>
  </si>
  <si>
    <t xml:space="preserve">  %</t>
  </si>
  <si>
    <t xml:space="preserve">  5</t>
  </si>
  <si>
    <t xml:space="preserve">  反向指标</t>
  </si>
  <si>
    <t xml:space="preserve">  时效指标</t>
  </si>
  <si>
    <t xml:space="preserve">  办公室用品采购及时性</t>
  </si>
  <si>
    <t xml:space="preserve">  10</t>
  </si>
  <si>
    <t xml:space="preserve">  正向指标</t>
  </si>
  <si>
    <t xml:space="preserve">  数量指标</t>
  </si>
  <si>
    <t xml:space="preserve">  办公室用品采购费</t>
  </si>
  <si>
    <t xml:space="preserve">  ≥</t>
  </si>
  <si>
    <t xml:space="preserve">  3</t>
  </si>
  <si>
    <t xml:space="preserve">  万元</t>
  </si>
  <si>
    <t xml:space="preserve">  质量指标</t>
  </si>
  <si>
    <t xml:space="preserve">  验收合格率</t>
  </si>
  <si>
    <t xml:space="preserve">  95</t>
  </si>
  <si>
    <t xml:space="preserve">  满意度指标</t>
  </si>
  <si>
    <t xml:space="preserve">  服务对象满意度指标</t>
  </si>
  <si>
    <t xml:space="preserve">  服务对象满意度</t>
  </si>
  <si>
    <t xml:space="preserve">  98</t>
  </si>
  <si>
    <t xml:space="preserve">  20</t>
  </si>
  <si>
    <t xml:space="preserve">  效益指标</t>
  </si>
  <si>
    <t xml:space="preserve">  可持续影响指标</t>
  </si>
  <si>
    <t xml:space="preserve">  单位各项工作正常运行和开展</t>
  </si>
  <si>
    <t xml:space="preserve">  30</t>
  </si>
  <si>
    <t xml:space="preserve">  T201736.104-方志各类基础资料征集编印工作经费</t>
  </si>
  <si>
    <t xml:space="preserve">  开展长期性地方志基础资料征集并印刷保存</t>
  </si>
  <si>
    <t xml:space="preserve">  及时开展工作</t>
  </si>
  <si>
    <t xml:space="preserve">  资料征集100册</t>
  </si>
  <si>
    <t xml:space="preserve">  90</t>
  </si>
  <si>
    <t xml:space="preserve">  充分发挥“存史、资政、育人”的作用</t>
  </si>
  <si>
    <t xml:space="preserve">  T201928.104-《儋州市志（1991—2010）》专项编印工作经费</t>
  </si>
  <si>
    <t xml:space="preserve">  进行并完成《儋州市志（1991—2010）》专项编印 </t>
  </si>
  <si>
    <t xml:space="preserve">  及时开展志书的编印工作</t>
  </si>
  <si>
    <t xml:space="preserve">  进行市志修改补充资料</t>
  </si>
  <si>
    <t xml:space="preserve">  进行《儋州市志（1991—2010）》专项编印</t>
  </si>
  <si>
    <t xml:space="preserve">  完成《儋州市志（1991—2010）》编印工作</t>
  </si>
  <si>
    <t xml:space="preserve">  T204364.104-中国名镇志文化工程《中和镇志》编撰经费.</t>
  </si>
  <si>
    <t xml:space="preserve">  开展中国名镇志文化工程《中和镇志》编撰，形成中国名镇志文化工程《中和镇志》评议稿。</t>
  </si>
  <si>
    <t xml:space="preserve">  及时开展修改补充资料工作</t>
  </si>
  <si>
    <t xml:space="preserve">  形成评议稿</t>
  </si>
  <si>
    <t xml:space="preserve">  50</t>
  </si>
  <si>
    <t xml:space="preserve">  万字</t>
  </si>
  <si>
    <t xml:space="preserve">  社会效益指标</t>
  </si>
  <si>
    <t xml:space="preserve">  形成中国名镇志文化工程《中和镇志》评议稿</t>
  </si>
  <si>
    <t xml:space="preserve">  T205505.104-党史资料征集和著作编修工作经费</t>
  </si>
  <si>
    <t xml:space="preserve">   开展党史资料征集和著作编修工作</t>
  </si>
  <si>
    <t xml:space="preserve">  项目资金支出进度</t>
  </si>
  <si>
    <t xml:space="preserve">  资料征集及打印</t>
  </si>
  <si>
    <t xml:space="preserve">  15</t>
  </si>
  <si>
    <t xml:space="preserve">  征集资料整理编撰</t>
  </si>
  <si>
    <t xml:space="preserve">  充分发挥“存史、资政、育人”作用</t>
  </si>
  <si>
    <t xml:space="preserve">  T205506.104-《儋州年鉴》编印工作经费</t>
  </si>
  <si>
    <t xml:space="preserve">  开展并完成《儋州年鉴》编印工作</t>
  </si>
  <si>
    <t xml:space="preserve">  及时开展年鉴编印工作</t>
  </si>
  <si>
    <t xml:space="preserve">  印刷《儋州年鉴》</t>
  </si>
  <si>
    <t xml:space="preserve">  650</t>
  </si>
  <si>
    <t xml:space="preserve">  册</t>
  </si>
  <si>
    <t xml:space="preserve">  编印验收合格率</t>
  </si>
  <si>
    <t xml:space="preserve">  T205583.104-新办公室装修经费</t>
  </si>
  <si>
    <t xml:space="preserve">  开展并完成新办公室装修工作。</t>
  </si>
  <si>
    <t xml:space="preserve">    成本控制率</t>
  </si>
  <si>
    <t xml:space="preserve">    及时开展工作</t>
  </si>
  <si>
    <t xml:space="preserve">    完成新办公室装修面积  </t>
  </si>
  <si>
    <t xml:space="preserve">  406.86</t>
  </si>
  <si>
    <t xml:space="preserve">  平方米</t>
  </si>
  <si>
    <t xml:space="preserve">    装修验收合格率</t>
  </si>
  <si>
    <t xml:space="preserve">    完成新办公室装修工作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</si>
</sst>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30" fillId="16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 wrapText="1" shrinkToFit="1"/>
    </xf>
    <xf numFmtId="49" fontId="2" fillId="2" borderId="2" xfId="0" applyNumberFormat="1" applyFont="1" applyFill="1" applyBorder="1" applyAlignment="1">
      <alignment horizontal="left" vertical="center" wrapText="1" shrinkToFit="1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9" fillId="3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3" fontId="0" fillId="0" borderId="1" xfId="0" applyNumberForma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19" workbookViewId="0">
      <selection activeCell="C26" sqref="C2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6" t="s">
        <v>1</v>
      </c>
      <c r="B2" s="36"/>
      <c r="C2" s="36"/>
      <c r="D2" s="36"/>
      <c r="E2" s="36"/>
      <c r="F2" s="36"/>
    </row>
    <row r="3" ht="26.25" customHeight="1" spans="1:6">
      <c r="A3" s="37" t="s">
        <v>2</v>
      </c>
      <c r="B3" s="36"/>
      <c r="C3" s="36"/>
      <c r="D3" s="36"/>
      <c r="E3" s="36"/>
      <c r="F3" s="86" t="s">
        <v>3</v>
      </c>
    </row>
    <row r="4" customHeight="1" spans="1:6">
      <c r="A4" s="47" t="s">
        <v>4</v>
      </c>
      <c r="B4" s="47"/>
      <c r="C4" s="47" t="s">
        <v>5</v>
      </c>
      <c r="D4" s="47"/>
      <c r="E4" s="47"/>
      <c r="F4" s="47"/>
    </row>
    <row r="5" customHeight="1" spans="1:6">
      <c r="A5" s="47" t="s">
        <v>6</v>
      </c>
      <c r="B5" s="47" t="s">
        <v>7</v>
      </c>
      <c r="C5" s="47" t="s">
        <v>6</v>
      </c>
      <c r="D5" s="47" t="s">
        <v>8</v>
      </c>
      <c r="E5" s="47" t="s">
        <v>9</v>
      </c>
      <c r="F5" s="47" t="s">
        <v>10</v>
      </c>
    </row>
    <row r="6" customHeight="1" spans="1:6">
      <c r="A6" s="58" t="s">
        <v>11</v>
      </c>
      <c r="B6" s="44"/>
      <c r="C6" s="58" t="s">
        <v>12</v>
      </c>
      <c r="D6" s="44"/>
      <c r="E6" s="44"/>
      <c r="F6" s="44"/>
    </row>
    <row r="7" customHeight="1" spans="1:6">
      <c r="A7" s="58" t="s">
        <v>13</v>
      </c>
      <c r="B7" s="44">
        <v>2070082.3</v>
      </c>
      <c r="C7" s="64" t="s">
        <v>14</v>
      </c>
      <c r="D7" s="44">
        <f>E7+F7</f>
        <v>1834332.7</v>
      </c>
      <c r="E7" s="44">
        <v>1834332.7</v>
      </c>
      <c r="F7" s="44"/>
    </row>
    <row r="8" customHeight="1" spans="1:6">
      <c r="A8" s="58" t="s">
        <v>15</v>
      </c>
      <c r="B8" s="44"/>
      <c r="C8" s="64" t="s">
        <v>16</v>
      </c>
      <c r="D8" s="44">
        <f t="shared" ref="D7:D18" si="0">E8+F8</f>
        <v>0</v>
      </c>
      <c r="E8" s="44"/>
      <c r="F8" s="44"/>
    </row>
    <row r="9" customHeight="1" spans="1:6">
      <c r="A9" s="58"/>
      <c r="B9" s="44"/>
      <c r="C9" s="64" t="s">
        <v>17</v>
      </c>
      <c r="D9" s="44">
        <f t="shared" si="0"/>
        <v>0</v>
      </c>
      <c r="E9" s="44"/>
      <c r="F9" s="44"/>
    </row>
    <row r="10" customHeight="1" spans="1:6">
      <c r="A10" s="58"/>
      <c r="B10" s="44"/>
      <c r="C10" s="64" t="s">
        <v>18</v>
      </c>
      <c r="D10" s="44">
        <f t="shared" si="0"/>
        <v>0</v>
      </c>
      <c r="E10" s="44"/>
      <c r="F10" s="44"/>
    </row>
    <row r="11" customHeight="1" spans="1:6">
      <c r="A11" s="58"/>
      <c r="B11" s="44"/>
      <c r="C11" s="64" t="s">
        <v>19</v>
      </c>
      <c r="D11" s="44">
        <f t="shared" si="0"/>
        <v>0</v>
      </c>
      <c r="E11" s="44"/>
      <c r="F11" s="44"/>
    </row>
    <row r="12" customHeight="1" spans="1:6">
      <c r="A12" s="58"/>
      <c r="B12" s="44"/>
      <c r="C12" s="64" t="s">
        <v>20</v>
      </c>
      <c r="D12" s="44">
        <f t="shared" si="0"/>
        <v>0</v>
      </c>
      <c r="E12" s="44"/>
      <c r="F12" s="44"/>
    </row>
    <row r="13" customHeight="1" spans="1:6">
      <c r="A13" s="58"/>
      <c r="B13" s="44"/>
      <c r="C13" s="64" t="s">
        <v>21</v>
      </c>
      <c r="D13" s="44">
        <f t="shared" si="0"/>
        <v>0</v>
      </c>
      <c r="E13" s="44"/>
      <c r="F13" s="44"/>
    </row>
    <row r="14" customHeight="1" spans="1:6">
      <c r="A14" s="58"/>
      <c r="B14" s="44"/>
      <c r="C14" s="64" t="s">
        <v>22</v>
      </c>
      <c r="D14" s="44">
        <f t="shared" si="0"/>
        <v>76162.9</v>
      </c>
      <c r="E14" s="44">
        <v>76162.9</v>
      </c>
      <c r="F14" s="44"/>
    </row>
    <row r="15" customHeight="1" spans="1:6">
      <c r="A15" s="58"/>
      <c r="B15" s="44"/>
      <c r="C15" s="64" t="s">
        <v>23</v>
      </c>
      <c r="D15" s="44">
        <f t="shared" si="0"/>
        <v>0</v>
      </c>
      <c r="E15" s="44"/>
      <c r="F15" s="44"/>
    </row>
    <row r="16" customHeight="1" spans="1:6">
      <c r="A16" s="58"/>
      <c r="B16" s="44"/>
      <c r="C16" s="64" t="s">
        <v>24</v>
      </c>
      <c r="D16" s="44">
        <f t="shared" si="0"/>
        <v>94609.3</v>
      </c>
      <c r="E16" s="44">
        <v>94609.3</v>
      </c>
      <c r="F16" s="44"/>
    </row>
    <row r="17" customHeight="1" spans="1:6">
      <c r="A17" s="58"/>
      <c r="B17" s="44"/>
      <c r="C17" s="64" t="s">
        <v>25</v>
      </c>
      <c r="D17" s="44">
        <f t="shared" si="0"/>
        <v>0</v>
      </c>
      <c r="E17" s="44"/>
      <c r="F17" s="44"/>
    </row>
    <row r="18" customHeight="1" spans="1:6">
      <c r="A18" s="58"/>
      <c r="B18" s="44"/>
      <c r="C18" s="64" t="s">
        <v>26</v>
      </c>
      <c r="D18" s="44">
        <f t="shared" si="0"/>
        <v>0</v>
      </c>
      <c r="E18" s="44"/>
      <c r="F18" s="44"/>
    </row>
    <row r="19" customHeight="1" spans="1:6">
      <c r="A19" s="58"/>
      <c r="B19" s="44"/>
      <c r="C19" s="64" t="s">
        <v>27</v>
      </c>
      <c r="D19" s="44">
        <f t="shared" ref="D19:D33" si="1">E19+F19</f>
        <v>0</v>
      </c>
      <c r="E19" s="44"/>
      <c r="F19" s="44"/>
    </row>
    <row r="20" customHeight="1" spans="1:6">
      <c r="A20" s="58"/>
      <c r="B20" s="44"/>
      <c r="C20" s="64" t="s">
        <v>28</v>
      </c>
      <c r="D20" s="44">
        <f t="shared" si="1"/>
        <v>0</v>
      </c>
      <c r="E20" s="44"/>
      <c r="F20" s="44"/>
    </row>
    <row r="21" customHeight="1" spans="1:6">
      <c r="A21" s="58"/>
      <c r="B21" s="44"/>
      <c r="C21" s="64" t="s">
        <v>29</v>
      </c>
      <c r="D21" s="44">
        <f t="shared" si="1"/>
        <v>0</v>
      </c>
      <c r="E21" s="44"/>
      <c r="F21" s="44"/>
    </row>
    <row r="22" customHeight="1" spans="1:6">
      <c r="A22" s="58"/>
      <c r="B22" s="44"/>
      <c r="C22" s="64" t="s">
        <v>30</v>
      </c>
      <c r="D22" s="44">
        <f t="shared" si="1"/>
        <v>0</v>
      </c>
      <c r="E22" s="44"/>
      <c r="F22" s="44"/>
    </row>
    <row r="23" customHeight="1" spans="1:6">
      <c r="A23" s="58"/>
      <c r="B23" s="44"/>
      <c r="C23" s="64" t="s">
        <v>31</v>
      </c>
      <c r="D23" s="44">
        <f t="shared" si="1"/>
        <v>0</v>
      </c>
      <c r="E23" s="44"/>
      <c r="F23" s="44"/>
    </row>
    <row r="24" customHeight="1" spans="1:6">
      <c r="A24" s="58"/>
      <c r="B24" s="44"/>
      <c r="C24" s="64" t="s">
        <v>32</v>
      </c>
      <c r="D24" s="44">
        <f t="shared" si="1"/>
        <v>0</v>
      </c>
      <c r="E24" s="44"/>
      <c r="F24" s="44"/>
    </row>
    <row r="25" customHeight="1" spans="1:6">
      <c r="A25" s="58"/>
      <c r="B25" s="44"/>
      <c r="C25" s="64" t="s">
        <v>33</v>
      </c>
      <c r="D25" s="44">
        <f t="shared" si="1"/>
        <v>0</v>
      </c>
      <c r="E25" s="44"/>
      <c r="F25" s="44"/>
    </row>
    <row r="26" customHeight="1" spans="1:6">
      <c r="A26" s="58"/>
      <c r="B26" s="44"/>
      <c r="C26" s="64" t="s">
        <v>34</v>
      </c>
      <c r="D26" s="44">
        <f t="shared" si="1"/>
        <v>64977.4</v>
      </c>
      <c r="E26" s="44">
        <v>64977.4</v>
      </c>
      <c r="F26" s="44"/>
    </row>
    <row r="27" customHeight="1" spans="1:6">
      <c r="A27" s="58"/>
      <c r="B27" s="44"/>
      <c r="C27" s="64" t="s">
        <v>35</v>
      </c>
      <c r="D27" s="44">
        <f t="shared" si="1"/>
        <v>0</v>
      </c>
      <c r="E27" s="44"/>
      <c r="F27" s="44"/>
    </row>
    <row r="28" customHeight="1" spans="1:6">
      <c r="A28" s="58"/>
      <c r="B28" s="44"/>
      <c r="C28" s="64" t="s">
        <v>36</v>
      </c>
      <c r="D28" s="44">
        <f t="shared" si="1"/>
        <v>0</v>
      </c>
      <c r="E28" s="44"/>
      <c r="F28" s="44"/>
    </row>
    <row r="29" customHeight="1" spans="1:6">
      <c r="A29" s="58"/>
      <c r="B29" s="44"/>
      <c r="C29" s="64" t="s">
        <v>37</v>
      </c>
      <c r="D29" s="44">
        <f t="shared" si="1"/>
        <v>0</v>
      </c>
      <c r="E29" s="44"/>
      <c r="F29" s="44"/>
    </row>
    <row r="30" customHeight="1" spans="1:6">
      <c r="A30" s="58"/>
      <c r="B30" s="44"/>
      <c r="C30" s="64" t="s">
        <v>38</v>
      </c>
      <c r="D30" s="44">
        <f t="shared" si="1"/>
        <v>0</v>
      </c>
      <c r="E30" s="44"/>
      <c r="F30" s="44"/>
    </row>
    <row r="31" customHeight="1" spans="1:6">
      <c r="A31" s="58"/>
      <c r="B31" s="44"/>
      <c r="C31" s="64" t="s">
        <v>39</v>
      </c>
      <c r="D31" s="44">
        <f t="shared" si="1"/>
        <v>0</v>
      </c>
      <c r="E31" s="44"/>
      <c r="F31" s="44"/>
    </row>
    <row r="32" customHeight="1" spans="1:6">
      <c r="A32" s="58"/>
      <c r="B32" s="44"/>
      <c r="C32" s="64" t="s">
        <v>40</v>
      </c>
      <c r="D32" s="44">
        <f t="shared" si="1"/>
        <v>0</v>
      </c>
      <c r="E32" s="44"/>
      <c r="F32" s="44"/>
    </row>
    <row r="33" ht="39" customHeight="1" spans="1:6">
      <c r="A33" s="58"/>
      <c r="B33" s="44"/>
      <c r="C33" s="64" t="s">
        <v>41</v>
      </c>
      <c r="D33" s="44">
        <f t="shared" si="1"/>
        <v>0</v>
      </c>
      <c r="E33" s="44"/>
      <c r="F33" s="44"/>
    </row>
    <row r="34" ht="53.1" customHeight="1" spans="1:6">
      <c r="A34" s="58" t="s">
        <v>42</v>
      </c>
      <c r="B34" s="44">
        <f>B7+B8</f>
        <v>2070082.3</v>
      </c>
      <c r="C34" s="64" t="s">
        <v>43</v>
      </c>
      <c r="D34" s="44">
        <f t="shared" ref="B34:F34" si="2">SUM(D6:D33)</f>
        <v>2070082.3</v>
      </c>
      <c r="E34" s="44">
        <f t="shared" si="2"/>
        <v>2070082.3</v>
      </c>
      <c r="F34" s="44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D13" sqref="D13"/>
    </sheetView>
  </sheetViews>
  <sheetFormatPr defaultColWidth="15.625" defaultRowHeight="24.95" customHeight="1" outlineLevelCol="4"/>
  <cols>
    <col min="1" max="1" width="15.625" style="72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36" t="s">
        <v>45</v>
      </c>
      <c r="B2" s="36"/>
      <c r="C2" s="36"/>
      <c r="D2" s="36"/>
      <c r="E2" s="36"/>
    </row>
    <row r="3" customHeight="1" spans="1:5">
      <c r="A3" s="37" t="s">
        <v>2</v>
      </c>
      <c r="B3" s="36"/>
      <c r="C3" s="36"/>
      <c r="D3" s="36"/>
      <c r="E3" s="50" t="s">
        <v>3</v>
      </c>
    </row>
    <row r="4" customHeight="1" spans="1:5">
      <c r="A4" s="47" t="s">
        <v>46</v>
      </c>
      <c r="B4" s="47"/>
      <c r="C4" s="47" t="s">
        <v>47</v>
      </c>
      <c r="D4" s="47"/>
      <c r="E4" s="47"/>
    </row>
    <row r="5" s="49" customFormat="1" customHeight="1" spans="1:5">
      <c r="A5" s="47" t="s">
        <v>48</v>
      </c>
      <c r="B5" s="47" t="s">
        <v>49</v>
      </c>
      <c r="C5" s="47" t="s">
        <v>50</v>
      </c>
      <c r="D5" s="47" t="s">
        <v>51</v>
      </c>
      <c r="E5" s="47" t="s">
        <v>52</v>
      </c>
    </row>
    <row r="6" customHeight="1" spans="1:5">
      <c r="A6" s="43">
        <v>2080505</v>
      </c>
      <c r="B6" s="43" t="s">
        <v>53</v>
      </c>
      <c r="C6" s="44">
        <f t="shared" ref="C6:C13" si="0">SUM(D6:E6)</f>
        <v>76162.9</v>
      </c>
      <c r="D6" s="44">
        <v>76162.9</v>
      </c>
      <c r="E6" s="44"/>
    </row>
    <row r="7" customHeight="1" spans="1:5">
      <c r="A7" s="43">
        <v>2010301</v>
      </c>
      <c r="B7" s="43" t="s">
        <v>54</v>
      </c>
      <c r="C7" s="44">
        <f t="shared" si="0"/>
        <v>664332.7</v>
      </c>
      <c r="D7" s="44">
        <v>664332.7</v>
      </c>
      <c r="E7" s="44"/>
    </row>
    <row r="8" customHeight="1" spans="1:5">
      <c r="A8" s="43">
        <v>2013102</v>
      </c>
      <c r="B8" s="43" t="s">
        <v>55</v>
      </c>
      <c r="C8" s="44">
        <f t="shared" si="0"/>
        <v>70000</v>
      </c>
      <c r="E8" s="44">
        <v>70000</v>
      </c>
    </row>
    <row r="9" customHeight="1" spans="1:5">
      <c r="A9" s="43">
        <v>2013105</v>
      </c>
      <c r="B9" s="43" t="s">
        <v>56</v>
      </c>
      <c r="C9" s="44">
        <f t="shared" si="0"/>
        <v>700000</v>
      </c>
      <c r="D9" s="44"/>
      <c r="E9" s="44">
        <v>700000</v>
      </c>
    </row>
    <row r="10" customHeight="1" spans="1:5">
      <c r="A10" s="43">
        <v>2013199</v>
      </c>
      <c r="B10" s="43" t="s">
        <v>57</v>
      </c>
      <c r="C10" s="44">
        <f t="shared" si="0"/>
        <v>400000</v>
      </c>
      <c r="D10" s="44"/>
      <c r="E10" s="44">
        <v>400000</v>
      </c>
    </row>
    <row r="11" customHeight="1" spans="1:5">
      <c r="A11" s="43">
        <v>2101101</v>
      </c>
      <c r="B11" s="43" t="s">
        <v>58</v>
      </c>
      <c r="C11" s="44">
        <f t="shared" si="0"/>
        <v>40461.5</v>
      </c>
      <c r="D11" s="44">
        <v>40461.5</v>
      </c>
      <c r="E11" s="44"/>
    </row>
    <row r="12" customHeight="1" spans="1:5">
      <c r="A12" s="43">
        <v>2101103</v>
      </c>
      <c r="B12" s="43" t="s">
        <v>59</v>
      </c>
      <c r="C12" s="44">
        <f t="shared" si="0"/>
        <v>54147.8</v>
      </c>
      <c r="D12" s="44">
        <v>54147.8</v>
      </c>
      <c r="E12" s="44"/>
    </row>
    <row r="13" customHeight="1" spans="1:5">
      <c r="A13" s="43">
        <v>2210201</v>
      </c>
      <c r="B13" s="43" t="s">
        <v>60</v>
      </c>
      <c r="C13" s="44">
        <f t="shared" si="0"/>
        <v>64977.4</v>
      </c>
      <c r="D13" s="44">
        <v>64977.4</v>
      </c>
      <c r="E13" s="44"/>
    </row>
    <row r="14" customHeight="1" spans="1:5">
      <c r="A14" s="43"/>
      <c r="B14" s="43"/>
      <c r="C14" s="44"/>
      <c r="D14" s="44"/>
      <c r="E14" s="44"/>
    </row>
    <row r="15" customHeight="1" spans="1:5">
      <c r="A15" s="47" t="s">
        <v>8</v>
      </c>
      <c r="B15" s="47"/>
      <c r="C15" s="44">
        <f>SUM(C6:C13)</f>
        <v>2070082.3</v>
      </c>
      <c r="D15" s="44">
        <f>SUM(D6:D13)</f>
        <v>900082.3</v>
      </c>
      <c r="E15" s="44">
        <f>SUM(E6:E13)</f>
        <v>1170000</v>
      </c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10" workbookViewId="0">
      <selection activeCell="B21" sqref="B21"/>
    </sheetView>
  </sheetViews>
  <sheetFormatPr defaultColWidth="15.625" defaultRowHeight="24.95" customHeight="1" outlineLevelCol="4"/>
  <cols>
    <col min="1" max="1" width="18.25" style="72" customWidth="1"/>
    <col min="2" max="2" width="30.75" customWidth="1"/>
    <col min="3" max="4" width="16"/>
  </cols>
  <sheetData>
    <row r="1" customHeight="1" spans="1:1">
      <c r="A1" t="s">
        <v>61</v>
      </c>
    </row>
    <row r="2" customHeight="1" spans="1:5">
      <c r="A2" s="36" t="s">
        <v>62</v>
      </c>
      <c r="B2" s="36"/>
      <c r="C2" s="36"/>
      <c r="D2" s="36"/>
      <c r="E2" s="36"/>
    </row>
    <row r="3" customHeight="1" spans="1:5">
      <c r="A3" s="37" t="s">
        <v>2</v>
      </c>
      <c r="E3" s="50" t="s">
        <v>3</v>
      </c>
    </row>
    <row r="4" customHeight="1" spans="1:5">
      <c r="A4" s="76" t="s">
        <v>63</v>
      </c>
      <c r="B4" s="76"/>
      <c r="C4" s="76" t="s">
        <v>64</v>
      </c>
      <c r="D4" s="76"/>
      <c r="E4" s="76"/>
    </row>
    <row r="5" s="49" customFormat="1" customHeight="1" spans="1:5">
      <c r="A5" s="77" t="s">
        <v>48</v>
      </c>
      <c r="B5" s="77" t="s">
        <v>49</v>
      </c>
      <c r="C5" s="77" t="s">
        <v>8</v>
      </c>
      <c r="D5" s="77" t="s">
        <v>65</v>
      </c>
      <c r="E5" s="77" t="s">
        <v>66</v>
      </c>
    </row>
    <row r="6" customHeight="1" spans="1:5">
      <c r="A6" s="78">
        <v>30101</v>
      </c>
      <c r="B6" s="79" t="s">
        <v>67</v>
      </c>
      <c r="C6" s="80">
        <f>SUM(D6:E6)</f>
        <v>216792</v>
      </c>
      <c r="D6" s="80">
        <v>216792</v>
      </c>
      <c r="E6" s="80"/>
    </row>
    <row r="7" customHeight="1" spans="1:5">
      <c r="A7" s="78">
        <v>30102</v>
      </c>
      <c r="B7" s="79" t="s">
        <v>68</v>
      </c>
      <c r="C7" s="80">
        <f t="shared" ref="C7:C23" si="0">SUM(D7:E7)</f>
        <v>270300</v>
      </c>
      <c r="D7" s="80">
        <v>270300</v>
      </c>
      <c r="E7" s="80"/>
    </row>
    <row r="8" customHeight="1" spans="1:5">
      <c r="A8" s="78">
        <v>30103</v>
      </c>
      <c r="B8" s="79" t="s">
        <v>69</v>
      </c>
      <c r="C8" s="80">
        <f t="shared" si="0"/>
        <v>22946</v>
      </c>
      <c r="D8" s="81">
        <v>22946</v>
      </c>
      <c r="E8" s="80"/>
    </row>
    <row r="9" customHeight="1" spans="1:5">
      <c r="A9" s="78">
        <v>30107</v>
      </c>
      <c r="B9" s="79" t="s">
        <v>70</v>
      </c>
      <c r="C9" s="80">
        <f t="shared" si="0"/>
        <v>0</v>
      </c>
      <c r="D9" s="80"/>
      <c r="E9" s="80"/>
    </row>
    <row r="10" customHeight="1" spans="1:5">
      <c r="A10" s="78">
        <v>30108</v>
      </c>
      <c r="B10" s="79" t="s">
        <v>71</v>
      </c>
      <c r="C10" s="80">
        <f t="shared" si="0"/>
        <v>76162.9</v>
      </c>
      <c r="D10" s="80">
        <v>76162.9</v>
      </c>
      <c r="E10" s="80"/>
    </row>
    <row r="11" customHeight="1" spans="1:5">
      <c r="A11" s="78">
        <v>30110</v>
      </c>
      <c r="B11" s="79" t="s">
        <v>72</v>
      </c>
      <c r="C11" s="80">
        <f t="shared" si="0"/>
        <v>40461.5</v>
      </c>
      <c r="D11" s="80">
        <v>40461.5</v>
      </c>
      <c r="E11" s="80"/>
    </row>
    <row r="12" customHeight="1" spans="1:5">
      <c r="A12" s="78">
        <v>30111</v>
      </c>
      <c r="B12" s="79" t="s">
        <v>73</v>
      </c>
      <c r="C12" s="80">
        <f t="shared" si="0"/>
        <v>54147.8</v>
      </c>
      <c r="D12" s="80">
        <v>54147.8</v>
      </c>
      <c r="E12" s="80"/>
    </row>
    <row r="13" customHeight="1" spans="1:5">
      <c r="A13" s="78">
        <v>30112</v>
      </c>
      <c r="B13" s="79" t="s">
        <v>74</v>
      </c>
      <c r="C13" s="80">
        <f t="shared" si="0"/>
        <v>2856.1</v>
      </c>
      <c r="D13" s="80">
        <v>2856.1</v>
      </c>
      <c r="E13" s="80"/>
    </row>
    <row r="14" customHeight="1" spans="1:5">
      <c r="A14" s="78">
        <v>30113</v>
      </c>
      <c r="B14" s="79" t="s">
        <v>60</v>
      </c>
      <c r="C14" s="80">
        <f t="shared" si="0"/>
        <v>64977.4</v>
      </c>
      <c r="D14" s="80">
        <v>64977.4</v>
      </c>
      <c r="E14" s="80"/>
    </row>
    <row r="15" customHeight="1" spans="1:5">
      <c r="A15" s="78">
        <v>30199</v>
      </c>
      <c r="B15" s="79" t="s">
        <v>75</v>
      </c>
      <c r="C15" s="80">
        <f t="shared" si="0"/>
        <v>0</v>
      </c>
      <c r="D15" s="80"/>
      <c r="E15" s="80"/>
    </row>
    <row r="16" customHeight="1" spans="1:5">
      <c r="A16" s="78">
        <v>30201</v>
      </c>
      <c r="B16" s="79" t="s">
        <v>76</v>
      </c>
      <c r="C16" s="80">
        <f t="shared" si="0"/>
        <v>70493</v>
      </c>
      <c r="D16" s="80"/>
      <c r="E16" s="80">
        <v>70493</v>
      </c>
    </row>
    <row r="17" customHeight="1" spans="1:5">
      <c r="A17" s="78">
        <v>30207</v>
      </c>
      <c r="B17" s="79" t="s">
        <v>77</v>
      </c>
      <c r="C17" s="80">
        <f t="shared" si="0"/>
        <v>7800</v>
      </c>
      <c r="D17" s="82">
        <v>7800</v>
      </c>
      <c r="E17" s="80"/>
    </row>
    <row r="18" customHeight="1" spans="1:5">
      <c r="A18" s="78">
        <v>30228</v>
      </c>
      <c r="B18" s="79" t="s">
        <v>78</v>
      </c>
      <c r="C18" s="83">
        <f>SUM(E18:E18)</f>
        <v>10829.6</v>
      </c>
      <c r="D18" s="58"/>
      <c r="E18" s="84">
        <v>10829.6</v>
      </c>
    </row>
    <row r="19" customHeight="1" spans="1:5">
      <c r="A19" s="78">
        <v>30229</v>
      </c>
      <c r="B19" s="79" t="s">
        <v>79</v>
      </c>
      <c r="C19" s="83">
        <f>SUM(E19:E19)</f>
        <v>156</v>
      </c>
      <c r="D19" s="58"/>
      <c r="E19" s="84">
        <v>156</v>
      </c>
    </row>
    <row r="20" customHeight="1" spans="1:5">
      <c r="A20" s="78">
        <v>30231</v>
      </c>
      <c r="B20" s="79" t="s">
        <v>80</v>
      </c>
      <c r="C20" s="80">
        <f t="shared" si="0"/>
        <v>15000</v>
      </c>
      <c r="D20" s="85"/>
      <c r="E20" s="85">
        <v>15000</v>
      </c>
    </row>
    <row r="21" customHeight="1" spans="1:5">
      <c r="A21" s="78">
        <v>30239</v>
      </c>
      <c r="B21" s="79" t="s">
        <v>81</v>
      </c>
      <c r="C21" s="80">
        <f t="shared" si="0"/>
        <v>47160</v>
      </c>
      <c r="D21" s="80"/>
      <c r="E21" s="80">
        <v>47160</v>
      </c>
    </row>
    <row r="22" customHeight="1" spans="1:5">
      <c r="A22" s="78">
        <v>30299</v>
      </c>
      <c r="B22" s="79" t="s">
        <v>82</v>
      </c>
      <c r="C22" s="80">
        <f t="shared" si="0"/>
        <v>0</v>
      </c>
      <c r="D22" s="80"/>
      <c r="E22" s="80"/>
    </row>
    <row r="23" customHeight="1" spans="1:5">
      <c r="A23" s="78">
        <v>30305</v>
      </c>
      <c r="B23" s="79" t="s">
        <v>83</v>
      </c>
      <c r="C23" s="80">
        <f t="shared" si="0"/>
        <v>0</v>
      </c>
      <c r="D23" s="80"/>
      <c r="E23" s="80"/>
    </row>
    <row r="24" customHeight="1" spans="1:5">
      <c r="A24" s="78"/>
      <c r="B24" s="79"/>
      <c r="C24" s="80"/>
      <c r="D24" s="80"/>
      <c r="E24" s="80"/>
    </row>
    <row r="25" customHeight="1" spans="1:5">
      <c r="A25" s="77" t="s">
        <v>8</v>
      </c>
      <c r="B25" s="77"/>
      <c r="C25" s="80">
        <f>SUM(C6:C23)</f>
        <v>900082.3</v>
      </c>
      <c r="D25" s="80">
        <f>SUM(D6:D23)</f>
        <v>756443.7</v>
      </c>
      <c r="E25" s="80">
        <f>SUM(E6:E23)</f>
        <v>143638.6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9" sqref="A9:L9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84</v>
      </c>
    </row>
    <row r="2" ht="34.5" customHeight="1" spans="1:12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 t="s">
        <v>2</v>
      </c>
      <c r="L3" s="50" t="s">
        <v>3</v>
      </c>
    </row>
    <row r="4" ht="29.25" customHeight="1" spans="1:12">
      <c r="A4" s="47" t="s">
        <v>86</v>
      </c>
      <c r="B4" s="47"/>
      <c r="C4" s="47"/>
      <c r="D4" s="47"/>
      <c r="E4" s="47"/>
      <c r="F4" s="47"/>
      <c r="G4" s="47" t="s">
        <v>47</v>
      </c>
      <c r="H4" s="47"/>
      <c r="I4" s="47"/>
      <c r="J4" s="47"/>
      <c r="K4" s="47"/>
      <c r="L4" s="47"/>
    </row>
    <row r="5" s="69" customFormat="1" customHeight="1" spans="1:12">
      <c r="A5" s="71" t="s">
        <v>8</v>
      </c>
      <c r="B5" s="71" t="s">
        <v>87</v>
      </c>
      <c r="C5" s="71" t="s">
        <v>88</v>
      </c>
      <c r="D5" s="71"/>
      <c r="E5" s="71"/>
      <c r="F5" s="71" t="s">
        <v>89</v>
      </c>
      <c r="G5" s="71" t="s">
        <v>8</v>
      </c>
      <c r="H5" s="71" t="s">
        <v>87</v>
      </c>
      <c r="I5" s="71" t="s">
        <v>88</v>
      </c>
      <c r="J5" s="71"/>
      <c r="K5" s="71"/>
      <c r="L5" s="71" t="s">
        <v>89</v>
      </c>
    </row>
    <row r="6" s="69" customFormat="1" customHeight="1" spans="1:12">
      <c r="A6" s="71"/>
      <c r="B6" s="71"/>
      <c r="C6" s="71" t="s">
        <v>50</v>
      </c>
      <c r="D6" s="71" t="s">
        <v>90</v>
      </c>
      <c r="E6" s="71" t="s">
        <v>91</v>
      </c>
      <c r="F6" s="71"/>
      <c r="G6" s="71"/>
      <c r="H6" s="71"/>
      <c r="I6" s="71" t="s">
        <v>50</v>
      </c>
      <c r="J6" s="71" t="s">
        <v>90</v>
      </c>
      <c r="K6" s="71" t="s">
        <v>91</v>
      </c>
      <c r="L6" s="71"/>
    </row>
    <row r="7" ht="39" customHeight="1" spans="1:12">
      <c r="A7" s="44">
        <f>B7+C7+F7</f>
        <v>55000</v>
      </c>
      <c r="B7" s="44">
        <v>0</v>
      </c>
      <c r="C7" s="44">
        <v>50000</v>
      </c>
      <c r="D7" s="44">
        <v>0</v>
      </c>
      <c r="E7" s="44">
        <v>50000</v>
      </c>
      <c r="F7" s="44">
        <v>5000</v>
      </c>
      <c r="G7" s="44">
        <v>28000</v>
      </c>
      <c r="H7" s="44">
        <v>0</v>
      </c>
      <c r="I7" s="44">
        <v>27000</v>
      </c>
      <c r="J7" s="44">
        <v>0</v>
      </c>
      <c r="K7" s="44">
        <v>27000</v>
      </c>
      <c r="L7" s="44">
        <v>10000</v>
      </c>
    </row>
    <row r="8" ht="40.5" customHeight="1" spans="1:1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customHeight="1" spans="1:1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ht="26.25" customHeight="1" spans="1:1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F9" sqref="F9"/>
    </sheetView>
  </sheetViews>
  <sheetFormatPr defaultColWidth="15.625" defaultRowHeight="24.95" customHeight="1" outlineLevelCol="4"/>
  <cols>
    <col min="1" max="1" width="12.5" style="72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92</v>
      </c>
    </row>
    <row r="2" s="73" customFormat="1" ht="47.25" customHeight="1" spans="1:5">
      <c r="A2" s="36" t="s">
        <v>93</v>
      </c>
      <c r="B2" s="36"/>
      <c r="C2" s="36"/>
      <c r="D2" s="36"/>
      <c r="E2" s="36"/>
    </row>
    <row r="3" customHeight="1" spans="1:5">
      <c r="A3" s="37" t="s">
        <v>2</v>
      </c>
      <c r="E3" s="50" t="s">
        <v>3</v>
      </c>
    </row>
    <row r="4" customHeight="1" spans="1:5">
      <c r="A4" s="47" t="s">
        <v>46</v>
      </c>
      <c r="B4" s="47"/>
      <c r="C4" s="47" t="s">
        <v>47</v>
      </c>
      <c r="D4" s="47"/>
      <c r="E4" s="47"/>
    </row>
    <row r="5" s="49" customFormat="1" customHeight="1" spans="1:5">
      <c r="A5" s="47" t="s">
        <v>48</v>
      </c>
      <c r="B5" s="47" t="s">
        <v>49</v>
      </c>
      <c r="C5" s="47" t="s">
        <v>50</v>
      </c>
      <c r="D5" s="47" t="s">
        <v>51</v>
      </c>
      <c r="E5" s="47" t="s">
        <v>52</v>
      </c>
    </row>
    <row r="6" s="49" customFormat="1" customHeight="1" spans="1:5">
      <c r="A6" s="74"/>
      <c r="B6" s="75"/>
      <c r="C6" s="44"/>
      <c r="D6" s="47"/>
      <c r="E6" s="47"/>
    </row>
    <row r="7" s="49" customFormat="1" customHeight="1" spans="1:5">
      <c r="A7" s="47"/>
      <c r="B7" s="47"/>
      <c r="C7" s="44"/>
      <c r="D7" s="47"/>
      <c r="E7" s="47"/>
    </row>
    <row r="8" s="49" customFormat="1" customHeight="1" spans="1:5">
      <c r="A8" s="47"/>
      <c r="B8" s="47"/>
      <c r="C8" s="44"/>
      <c r="D8" s="47"/>
      <c r="E8" s="47"/>
    </row>
    <row r="9" customHeight="1" spans="1:5">
      <c r="A9" s="74"/>
      <c r="B9" s="75"/>
      <c r="C9" s="44"/>
      <c r="D9" s="44"/>
      <c r="E9" s="44"/>
    </row>
    <row r="10" customHeight="1" spans="1:5">
      <c r="A10" s="47" t="s">
        <v>8</v>
      </c>
      <c r="B10" s="47"/>
      <c r="C10" s="44">
        <f>D10+E10</f>
        <v>0</v>
      </c>
      <c r="D10" s="44">
        <f>SUM(D9:D9)</f>
        <v>0</v>
      </c>
      <c r="E10" s="44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94</v>
      </c>
    </row>
    <row r="2" ht="34.5" customHeight="1" spans="1:12">
      <c r="A2" s="70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customHeight="1" spans="1:12">
      <c r="A3" s="37" t="s">
        <v>2</v>
      </c>
      <c r="L3" s="50" t="s">
        <v>3</v>
      </c>
    </row>
    <row r="4" ht="29.25" customHeight="1" spans="1:12">
      <c r="A4" s="47" t="s">
        <v>86</v>
      </c>
      <c r="B4" s="47"/>
      <c r="C4" s="47"/>
      <c r="D4" s="47"/>
      <c r="E4" s="47"/>
      <c r="F4" s="47"/>
      <c r="G4" s="47" t="s">
        <v>47</v>
      </c>
      <c r="H4" s="47"/>
      <c r="I4" s="47"/>
      <c r="J4" s="47"/>
      <c r="K4" s="47"/>
      <c r="L4" s="47"/>
    </row>
    <row r="5" s="69" customFormat="1" customHeight="1" spans="1:12">
      <c r="A5" s="71" t="s">
        <v>8</v>
      </c>
      <c r="B5" s="71" t="s">
        <v>87</v>
      </c>
      <c r="C5" s="71" t="s">
        <v>88</v>
      </c>
      <c r="D5" s="71"/>
      <c r="E5" s="71"/>
      <c r="F5" s="71" t="s">
        <v>89</v>
      </c>
      <c r="G5" s="71" t="s">
        <v>8</v>
      </c>
      <c r="H5" s="71" t="s">
        <v>87</v>
      </c>
      <c r="I5" s="71" t="s">
        <v>88</v>
      </c>
      <c r="J5" s="71"/>
      <c r="K5" s="71"/>
      <c r="L5" s="71" t="s">
        <v>89</v>
      </c>
    </row>
    <row r="6" s="69" customFormat="1" customHeight="1" spans="1:12">
      <c r="A6" s="71"/>
      <c r="B6" s="71"/>
      <c r="C6" s="71" t="s">
        <v>50</v>
      </c>
      <c r="D6" s="71" t="s">
        <v>90</v>
      </c>
      <c r="E6" s="71" t="s">
        <v>91</v>
      </c>
      <c r="F6" s="71"/>
      <c r="G6" s="71"/>
      <c r="H6" s="71"/>
      <c r="I6" s="71" t="s">
        <v>50</v>
      </c>
      <c r="J6" s="71" t="s">
        <v>90</v>
      </c>
      <c r="K6" s="71" t="s">
        <v>91</v>
      </c>
      <c r="L6" s="71"/>
    </row>
    <row r="7" ht="39" customHeight="1" spans="1:12">
      <c r="A7" s="58">
        <f>B7+C7+F7</f>
        <v>0</v>
      </c>
      <c r="B7" s="58"/>
      <c r="C7" s="58">
        <f>D7+E7</f>
        <v>0</v>
      </c>
      <c r="D7" s="58"/>
      <c r="E7" s="58"/>
      <c r="F7" s="58"/>
      <c r="G7" s="58">
        <f>H7+I7+L7</f>
        <v>0</v>
      </c>
      <c r="H7" s="58"/>
      <c r="I7" s="58">
        <f>J7+K7</f>
        <v>0</v>
      </c>
      <c r="J7" s="58"/>
      <c r="K7" s="58"/>
      <c r="L7" s="58"/>
    </row>
    <row r="8" ht="40.5" customHeight="1" spans="1:1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customHeight="1" spans="1:1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ht="26.25" customHeight="1" spans="1:1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6" workbookViewId="0">
      <selection activeCell="H28" sqref="H28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96</v>
      </c>
    </row>
    <row r="2" ht="40.5" customHeight="1" spans="1:4">
      <c r="A2" s="36" t="s">
        <v>97</v>
      </c>
      <c r="B2" s="36"/>
      <c r="C2" s="36"/>
      <c r="D2" s="36"/>
    </row>
    <row r="3" customHeight="1" spans="1:4">
      <c r="A3" s="37" t="s">
        <v>2</v>
      </c>
      <c r="D3" s="50" t="s">
        <v>3</v>
      </c>
    </row>
    <row r="4" customHeight="1" spans="1:4">
      <c r="A4" s="63" t="s">
        <v>98</v>
      </c>
      <c r="B4" s="63"/>
      <c r="C4" s="63" t="s">
        <v>99</v>
      </c>
      <c r="D4" s="63"/>
    </row>
    <row r="5" customHeight="1" spans="1:4">
      <c r="A5" s="63" t="s">
        <v>100</v>
      </c>
      <c r="B5" s="63" t="s">
        <v>101</v>
      </c>
      <c r="C5" s="63" t="s">
        <v>100</v>
      </c>
      <c r="D5" s="63" t="s">
        <v>101</v>
      </c>
    </row>
    <row r="6" ht="20.1" customHeight="1" spans="1:4">
      <c r="A6" s="58" t="s">
        <v>13</v>
      </c>
      <c r="B6" s="61">
        <v>2070082.3</v>
      </c>
      <c r="C6" s="64" t="s">
        <v>14</v>
      </c>
      <c r="D6" s="44">
        <v>1834332.7</v>
      </c>
    </row>
    <row r="7" ht="20.1" customHeight="1" spans="1:4">
      <c r="A7" s="58" t="s">
        <v>15</v>
      </c>
      <c r="B7" s="61"/>
      <c r="C7" s="64" t="s">
        <v>16</v>
      </c>
      <c r="D7" s="44"/>
    </row>
    <row r="8" ht="20.1" customHeight="1" spans="1:4">
      <c r="A8" s="65"/>
      <c r="B8" s="61"/>
      <c r="C8" s="64" t="s">
        <v>17</v>
      </c>
      <c r="D8" s="44"/>
    </row>
    <row r="9" ht="20.1" customHeight="1" spans="1:4">
      <c r="A9" s="65"/>
      <c r="B9" s="61"/>
      <c r="C9" s="64" t="s">
        <v>18</v>
      </c>
      <c r="D9" s="44"/>
    </row>
    <row r="10" ht="20.1" customHeight="1" spans="1:4">
      <c r="A10" s="65"/>
      <c r="B10" s="61"/>
      <c r="C10" s="64" t="s">
        <v>19</v>
      </c>
      <c r="D10" s="44"/>
    </row>
    <row r="11" ht="20.1" customHeight="1" spans="1:4">
      <c r="A11" s="65"/>
      <c r="B11" s="61"/>
      <c r="C11" s="64" t="s">
        <v>20</v>
      </c>
      <c r="D11" s="44"/>
    </row>
    <row r="12" ht="20.1" customHeight="1" spans="1:4">
      <c r="A12" s="65"/>
      <c r="B12" s="61"/>
      <c r="C12" s="64" t="s">
        <v>21</v>
      </c>
      <c r="D12" s="44"/>
    </row>
    <row r="13" ht="20.1" customHeight="1" spans="1:4">
      <c r="A13" s="65"/>
      <c r="B13" s="61"/>
      <c r="C13" s="64" t="s">
        <v>22</v>
      </c>
      <c r="D13" s="44">
        <v>76162.9</v>
      </c>
    </row>
    <row r="14" ht="20.1" customHeight="1" spans="1:4">
      <c r="A14" s="65"/>
      <c r="B14" s="61"/>
      <c r="C14" s="64" t="s">
        <v>23</v>
      </c>
      <c r="D14" s="44"/>
    </row>
    <row r="15" ht="20.1" customHeight="1" spans="1:4">
      <c r="A15" s="65"/>
      <c r="B15" s="61"/>
      <c r="C15" s="64" t="s">
        <v>24</v>
      </c>
      <c r="D15" s="44">
        <v>94609.3</v>
      </c>
    </row>
    <row r="16" ht="20.1" customHeight="1" spans="1:4">
      <c r="A16" s="65"/>
      <c r="B16" s="61"/>
      <c r="C16" s="64" t="s">
        <v>25</v>
      </c>
      <c r="D16" s="44"/>
    </row>
    <row r="17" ht="20.1" customHeight="1" spans="1:4">
      <c r="A17" s="65"/>
      <c r="B17" s="61"/>
      <c r="C17" s="64" t="s">
        <v>26</v>
      </c>
      <c r="D17" s="44"/>
    </row>
    <row r="18" ht="20.1" customHeight="1" spans="1:4">
      <c r="A18" s="65"/>
      <c r="B18" s="61"/>
      <c r="C18" s="64" t="s">
        <v>27</v>
      </c>
      <c r="D18" s="44"/>
    </row>
    <row r="19" ht="20.1" customHeight="1" spans="1:4">
      <c r="A19" s="65"/>
      <c r="B19" s="61"/>
      <c r="C19" s="64" t="s">
        <v>28</v>
      </c>
      <c r="D19" s="44"/>
    </row>
    <row r="20" ht="20.1" customHeight="1" spans="1:4">
      <c r="A20" s="65"/>
      <c r="B20" s="61"/>
      <c r="C20" s="64" t="s">
        <v>29</v>
      </c>
      <c r="D20" s="44"/>
    </row>
    <row r="21" ht="20.1" customHeight="1" spans="1:4">
      <c r="A21" s="65"/>
      <c r="B21" s="61"/>
      <c r="C21" s="64" t="s">
        <v>30</v>
      </c>
      <c r="D21" s="44"/>
    </row>
    <row r="22" ht="20.1" customHeight="1" spans="1:4">
      <c r="A22" s="65"/>
      <c r="B22" s="61"/>
      <c r="C22" s="64" t="s">
        <v>31</v>
      </c>
      <c r="D22" s="44"/>
    </row>
    <row r="23" ht="20.1" customHeight="1" spans="1:4">
      <c r="A23" s="66"/>
      <c r="B23" s="61"/>
      <c r="C23" s="64" t="s">
        <v>32</v>
      </c>
      <c r="D23" s="44"/>
    </row>
    <row r="24" ht="20.1" customHeight="1" spans="1:4">
      <c r="A24" s="66"/>
      <c r="B24" s="61"/>
      <c r="C24" s="64" t="s">
        <v>33</v>
      </c>
      <c r="D24" s="44"/>
    </row>
    <row r="25" ht="20.1" customHeight="1" spans="1:4">
      <c r="A25" s="66"/>
      <c r="B25" s="61"/>
      <c r="C25" s="64" t="s">
        <v>34</v>
      </c>
      <c r="D25" s="44">
        <v>64977.4</v>
      </c>
    </row>
    <row r="26" ht="20.1" customHeight="1" spans="1:4">
      <c r="A26" s="66"/>
      <c r="B26" s="61"/>
      <c r="C26" s="64" t="s">
        <v>35</v>
      </c>
      <c r="D26" s="44"/>
    </row>
    <row r="27" ht="20.1" customHeight="1" spans="1:4">
      <c r="A27" s="66"/>
      <c r="B27" s="61"/>
      <c r="C27" s="64" t="s">
        <v>36</v>
      </c>
      <c r="D27" s="44"/>
    </row>
    <row r="28" ht="20.1" customHeight="1" spans="1:4">
      <c r="A28" s="66"/>
      <c r="B28" s="61"/>
      <c r="C28" s="64" t="s">
        <v>37</v>
      </c>
      <c r="D28" s="44"/>
    </row>
    <row r="29" ht="20.1" customHeight="1" spans="1:4">
      <c r="A29" s="66"/>
      <c r="B29" s="61"/>
      <c r="C29" s="64" t="s">
        <v>38</v>
      </c>
      <c r="D29" s="44"/>
    </row>
    <row r="30" ht="20.1" customHeight="1" spans="1:4">
      <c r="A30" s="66"/>
      <c r="B30" s="61"/>
      <c r="C30" s="64" t="s">
        <v>39</v>
      </c>
      <c r="D30" s="44"/>
    </row>
    <row r="31" ht="20.1" customHeight="1" spans="1:4">
      <c r="A31" s="66"/>
      <c r="B31" s="61"/>
      <c r="C31" s="64" t="s">
        <v>40</v>
      </c>
      <c r="D31" s="44"/>
    </row>
    <row r="32" ht="20.1" customHeight="1" spans="1:4">
      <c r="A32" s="67"/>
      <c r="B32" s="61"/>
      <c r="C32" s="64" t="s">
        <v>41</v>
      </c>
      <c r="D32" s="44"/>
    </row>
    <row r="33" ht="20.1" customHeight="1" spans="1:4">
      <c r="A33" s="66"/>
      <c r="B33" s="61"/>
      <c r="C33" s="68"/>
      <c r="D33" s="44"/>
    </row>
    <row r="34" ht="20.1" customHeight="1" spans="1:4">
      <c r="A34" s="63" t="s">
        <v>102</v>
      </c>
      <c r="B34" s="44">
        <f>SUM(B7+B6)</f>
        <v>2070082.3</v>
      </c>
      <c r="C34" s="63" t="s">
        <v>103</v>
      </c>
      <c r="D34" s="44">
        <f>SUM(D6:D33)</f>
        <v>2070082.3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9" sqref="D9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104</v>
      </c>
    </row>
    <row r="2" ht="35.25" customHeight="1" spans="1:12">
      <c r="A2" s="52" t="s">
        <v>105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customHeight="1" spans="1:12">
      <c r="A3" s="37"/>
      <c r="L3" s="62" t="s">
        <v>3</v>
      </c>
    </row>
    <row r="4" s="51" customFormat="1" ht="17.25" customHeight="1" spans="1:12">
      <c r="A4" s="53" t="s">
        <v>106</v>
      </c>
      <c r="B4" s="54" t="s">
        <v>107</v>
      </c>
      <c r="C4" s="54" t="s">
        <v>108</v>
      </c>
      <c r="D4" s="54" t="s">
        <v>109</v>
      </c>
      <c r="E4" s="54" t="s">
        <v>110</v>
      </c>
      <c r="F4" s="54" t="s">
        <v>111</v>
      </c>
      <c r="G4" s="54" t="s">
        <v>112</v>
      </c>
      <c r="H4" s="54" t="s">
        <v>113</v>
      </c>
      <c r="I4" s="54" t="s">
        <v>114</v>
      </c>
      <c r="J4" s="54" t="s">
        <v>115</v>
      </c>
      <c r="K4" s="54" t="s">
        <v>116</v>
      </c>
      <c r="L4" s="54" t="s">
        <v>117</v>
      </c>
    </row>
    <row r="5" s="51" customFormat="1" ht="17.25" customHeight="1" spans="1:12">
      <c r="A5" s="5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="51" customFormat="1" ht="17.25" customHeight="1" spans="1:12">
      <c r="A6" s="5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ht="57" customHeight="1" spans="1:12">
      <c r="A7" s="57" t="s">
        <v>118</v>
      </c>
      <c r="B7" s="44">
        <f>E7</f>
        <v>2070082.3</v>
      </c>
      <c r="C7" s="58">
        <v>0</v>
      </c>
      <c r="D7" s="59"/>
      <c r="E7" s="60">
        <f>F7+G7</f>
        <v>2070082.3</v>
      </c>
      <c r="F7" s="61">
        <v>2070082.3</v>
      </c>
      <c r="G7" s="61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H12" sqref="H12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119</v>
      </c>
    </row>
    <row r="2" ht="31.5" customHeight="1" spans="1:9">
      <c r="A2" s="36" t="s">
        <v>120</v>
      </c>
      <c r="B2" s="36"/>
      <c r="C2" s="36"/>
      <c r="D2" s="36"/>
      <c r="E2" s="36"/>
      <c r="F2" s="36"/>
      <c r="G2" s="36"/>
      <c r="H2" s="36"/>
      <c r="I2" s="36"/>
    </row>
    <row r="3" customHeight="1" spans="1:9">
      <c r="A3" s="37" t="s">
        <v>2</v>
      </c>
      <c r="I3" s="50" t="s">
        <v>3</v>
      </c>
    </row>
    <row r="4" s="34" customFormat="1" customHeight="1" spans="1:9">
      <c r="A4" s="38" t="s">
        <v>46</v>
      </c>
      <c r="B4" s="38"/>
      <c r="C4" s="39" t="s">
        <v>8</v>
      </c>
      <c r="D4" s="40" t="s">
        <v>51</v>
      </c>
      <c r="E4" s="41"/>
      <c r="F4" s="41"/>
      <c r="G4" s="39" t="s">
        <v>52</v>
      </c>
      <c r="H4" s="39"/>
      <c r="I4" s="39"/>
    </row>
    <row r="5" s="34" customFormat="1" ht="36.75" customHeight="1" spans="1:9">
      <c r="A5" s="38" t="s">
        <v>48</v>
      </c>
      <c r="B5" s="38" t="s">
        <v>49</v>
      </c>
      <c r="C5" s="39"/>
      <c r="D5" s="39" t="s">
        <v>50</v>
      </c>
      <c r="E5" s="42" t="s">
        <v>65</v>
      </c>
      <c r="F5" s="42" t="s">
        <v>66</v>
      </c>
      <c r="G5" s="39" t="s">
        <v>50</v>
      </c>
      <c r="H5" s="39" t="s">
        <v>121</v>
      </c>
      <c r="I5" s="39" t="s">
        <v>122</v>
      </c>
    </row>
    <row r="6" customHeight="1" spans="1:9">
      <c r="A6" s="43">
        <v>2080505</v>
      </c>
      <c r="B6" s="43" t="s">
        <v>53</v>
      </c>
      <c r="C6" s="44">
        <f>D6+G6</f>
        <v>76162.9</v>
      </c>
      <c r="D6" s="44">
        <f>E6+F6</f>
        <v>76162.9</v>
      </c>
      <c r="E6" s="44">
        <v>76162.9</v>
      </c>
      <c r="F6" s="44"/>
      <c r="G6" s="44">
        <f>H6+I6</f>
        <v>0</v>
      </c>
      <c r="H6" s="44"/>
      <c r="I6" s="44"/>
    </row>
    <row r="7" customHeight="1" spans="1:9">
      <c r="A7" s="43">
        <v>2101101</v>
      </c>
      <c r="B7" s="43" t="s">
        <v>58</v>
      </c>
      <c r="C7" s="44">
        <f>D7+G7</f>
        <v>40461.5</v>
      </c>
      <c r="D7" s="44">
        <f>E7+F7</f>
        <v>40461.5</v>
      </c>
      <c r="E7" s="44">
        <v>40461.5</v>
      </c>
      <c r="F7" s="44"/>
      <c r="G7" s="44">
        <f>H7+I7</f>
        <v>0</v>
      </c>
      <c r="H7" s="44"/>
      <c r="I7" s="44"/>
    </row>
    <row r="8" customHeight="1" spans="1:9">
      <c r="A8" s="45">
        <v>2101103</v>
      </c>
      <c r="B8" s="45" t="s">
        <v>59</v>
      </c>
      <c r="C8" s="44">
        <f t="shared" ref="C8:C13" si="0">D8+G8</f>
        <v>54147.8</v>
      </c>
      <c r="D8" s="44">
        <f>E8+F8</f>
        <v>54147.8</v>
      </c>
      <c r="E8" s="44">
        <v>54147.8</v>
      </c>
      <c r="F8" s="44"/>
      <c r="G8" s="44">
        <f t="shared" ref="G8:G13" si="1">H8+I8</f>
        <v>0</v>
      </c>
      <c r="H8" s="44"/>
      <c r="I8" s="44"/>
    </row>
    <row r="9" s="35" customFormat="1" customHeight="1" spans="1:9">
      <c r="A9" s="45">
        <v>2010301</v>
      </c>
      <c r="B9" s="45" t="s">
        <v>54</v>
      </c>
      <c r="C9" s="44">
        <f t="shared" si="0"/>
        <v>664332.7</v>
      </c>
      <c r="D9" s="46">
        <f>E9+F9</f>
        <v>664332.7</v>
      </c>
      <c r="E9" s="46">
        <v>520694.1</v>
      </c>
      <c r="F9" s="46">
        <v>143638.6</v>
      </c>
      <c r="G9" s="46">
        <f t="shared" si="1"/>
        <v>0</v>
      </c>
      <c r="H9" s="46"/>
      <c r="I9" s="46"/>
    </row>
    <row r="10" s="35" customFormat="1" customHeight="1" spans="1:9">
      <c r="A10" s="45">
        <v>2013102</v>
      </c>
      <c r="B10" s="45" t="s">
        <v>55</v>
      </c>
      <c r="C10" s="44">
        <f t="shared" si="0"/>
        <v>70000</v>
      </c>
      <c r="D10" s="46"/>
      <c r="E10" s="46"/>
      <c r="F10" s="46"/>
      <c r="G10" s="46">
        <f t="shared" si="1"/>
        <v>70000</v>
      </c>
      <c r="H10" s="44">
        <v>70000</v>
      </c>
      <c r="I10" s="46"/>
    </row>
    <row r="11" s="35" customFormat="1" customHeight="1" spans="1:9">
      <c r="A11" s="45">
        <v>2013105</v>
      </c>
      <c r="B11" s="45" t="s">
        <v>56</v>
      </c>
      <c r="C11" s="44">
        <f t="shared" si="0"/>
        <v>700000</v>
      </c>
      <c r="D11" s="46"/>
      <c r="E11" s="46"/>
      <c r="F11" s="46"/>
      <c r="G11" s="46">
        <f t="shared" si="1"/>
        <v>700000</v>
      </c>
      <c r="H11" s="44">
        <v>700000</v>
      </c>
      <c r="I11" s="46"/>
    </row>
    <row r="12" s="35" customFormat="1" customHeight="1" spans="1:9">
      <c r="A12" s="45">
        <v>2013199</v>
      </c>
      <c r="B12" s="45" t="s">
        <v>57</v>
      </c>
      <c r="C12" s="44">
        <f t="shared" si="0"/>
        <v>400000</v>
      </c>
      <c r="D12" s="46"/>
      <c r="E12" s="46"/>
      <c r="F12" s="46"/>
      <c r="G12" s="46">
        <f t="shared" si="1"/>
        <v>400000</v>
      </c>
      <c r="H12" s="44">
        <v>400000</v>
      </c>
      <c r="I12" s="46"/>
    </row>
    <row r="13" customHeight="1" spans="1:9">
      <c r="A13" s="45">
        <v>2210201</v>
      </c>
      <c r="B13" s="45" t="s">
        <v>60</v>
      </c>
      <c r="C13" s="44">
        <f t="shared" si="0"/>
        <v>64977.4</v>
      </c>
      <c r="D13" s="44">
        <f>E13+F13</f>
        <v>64977.4</v>
      </c>
      <c r="E13" s="44">
        <v>64977.4</v>
      </c>
      <c r="F13" s="44"/>
      <c r="G13" s="44">
        <f t="shared" si="1"/>
        <v>0</v>
      </c>
      <c r="H13" s="44"/>
      <c r="I13" s="44"/>
    </row>
    <row r="14" customHeight="1" spans="1:9">
      <c r="A14" s="47" t="s">
        <v>8</v>
      </c>
      <c r="B14" s="47"/>
      <c r="C14" s="44">
        <f>SUM(C6:C13)</f>
        <v>2070082.3</v>
      </c>
      <c r="D14" s="44">
        <f t="shared" ref="D14:I14" si="2">SUM(D6:D13)</f>
        <v>900082.3</v>
      </c>
      <c r="E14" s="44">
        <f t="shared" si="2"/>
        <v>756443.7</v>
      </c>
      <c r="F14" s="44">
        <f t="shared" si="2"/>
        <v>143638.6</v>
      </c>
      <c r="G14" s="44">
        <f t="shared" si="2"/>
        <v>1170000</v>
      </c>
      <c r="H14" s="44">
        <f t="shared" si="2"/>
        <v>1170000</v>
      </c>
      <c r="I14" s="44">
        <f t="shared" si="2"/>
        <v>0</v>
      </c>
    </row>
    <row r="15" ht="32.25" customHeight="1" spans="1:9">
      <c r="A15" s="48"/>
      <c r="B15" s="48"/>
      <c r="C15" s="48"/>
      <c r="D15" s="48"/>
      <c r="E15" s="48"/>
      <c r="F15" s="48"/>
      <c r="G15" s="48"/>
      <c r="H15" s="48"/>
      <c r="I15" s="48"/>
    </row>
    <row r="16" ht="30.75" customHeight="1" spans="1:9">
      <c r="A16" s="49"/>
      <c r="B16" s="49"/>
      <c r="C16" s="49"/>
      <c r="D16" s="49"/>
      <c r="E16" s="49"/>
      <c r="F16" s="49"/>
      <c r="G16" s="49"/>
      <c r="H16" s="49"/>
      <c r="I16" s="49"/>
    </row>
    <row r="17" customHeight="1" spans="7:7">
      <c r="G17" t="s">
        <v>123</v>
      </c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8"/>
  <sheetViews>
    <sheetView workbookViewId="0">
      <pane ySplit="5" topLeftCell="A6" activePane="bottomLeft" state="frozen"/>
      <selection/>
      <selection pane="bottomLeft" activeCell="Q4" sqref="Q4"/>
    </sheetView>
  </sheetViews>
  <sheetFormatPr defaultColWidth="9" defaultRowHeight="14.25"/>
  <cols>
    <col min="1" max="1" width="13.375" style="1" customWidth="1"/>
    <col min="2" max="2" width="10.75" style="2" customWidth="1"/>
    <col min="3" max="3" width="13.375" style="1" customWidth="1"/>
    <col min="4" max="4" width="11.375" style="3" customWidth="1"/>
    <col min="5" max="8" width="6.5" style="3" customWidth="1"/>
    <col min="9" max="9" width="12.125" style="3" customWidth="1"/>
    <col min="10" max="10" width="19.875" style="3" customWidth="1"/>
    <col min="11" max="11" width="39.125" style="3" customWidth="1"/>
    <col min="12" max="12" width="7" style="4" customWidth="1"/>
    <col min="13" max="13" width="5.75" style="4" customWidth="1"/>
    <col min="14" max="14" width="6.5" style="4" customWidth="1"/>
    <col min="15" max="15" width="5.625" style="3" customWidth="1"/>
    <col min="16" max="16" width="12.3583333333333" style="3" customWidth="1"/>
    <col min="17" max="16384" width="9" style="3"/>
  </cols>
  <sheetData>
    <row r="1" ht="14.75" customHeight="1" spans="1:16">
      <c r="A1" s="5" t="s">
        <v>124</v>
      </c>
      <c r="B1" s="6"/>
      <c r="C1" s="7"/>
      <c r="D1" s="7"/>
      <c r="E1" s="7"/>
      <c r="F1" s="7"/>
      <c r="G1" s="7"/>
      <c r="H1" s="7"/>
      <c r="I1" s="7"/>
      <c r="J1" s="7"/>
      <c r="K1" s="22"/>
      <c r="L1" s="23"/>
      <c r="M1" s="23"/>
      <c r="N1" s="23"/>
      <c r="O1" s="24"/>
      <c r="P1" s="24"/>
    </row>
    <row r="2" ht="24.55" customHeight="1" spans="1:16">
      <c r="A2" s="8" t="s">
        <v>125</v>
      </c>
      <c r="B2" s="9"/>
      <c r="C2" s="8"/>
      <c r="D2" s="8"/>
      <c r="E2" s="8"/>
      <c r="F2" s="8"/>
      <c r="G2" s="8"/>
      <c r="H2" s="8"/>
      <c r="I2" s="8"/>
      <c r="J2" s="8"/>
      <c r="K2" s="8"/>
      <c r="L2" s="25"/>
      <c r="M2" s="25"/>
      <c r="N2" s="25"/>
      <c r="O2" s="26"/>
      <c r="P2" s="26"/>
    </row>
    <row r="3" ht="17.7" customHeight="1" spans="1:16">
      <c r="A3" s="10" t="s">
        <v>126</v>
      </c>
      <c r="B3" s="11"/>
      <c r="C3" s="12"/>
      <c r="D3" s="12"/>
      <c r="E3" s="12"/>
      <c r="F3" s="12"/>
      <c r="G3" s="12"/>
      <c r="H3" s="12"/>
      <c r="I3" s="12"/>
      <c r="J3" s="27" t="s">
        <v>127</v>
      </c>
      <c r="K3" s="28" t="s">
        <v>128</v>
      </c>
      <c r="L3" s="29"/>
      <c r="M3" s="29"/>
      <c r="N3" s="29"/>
      <c r="O3" s="30"/>
      <c r="P3" s="30"/>
    </row>
    <row r="4" ht="19.65" customHeight="1" spans="1:16">
      <c r="A4" s="13" t="s">
        <v>129</v>
      </c>
      <c r="B4" s="14" t="s">
        <v>130</v>
      </c>
      <c r="C4" s="13" t="s">
        <v>7</v>
      </c>
      <c r="D4" s="13" t="s">
        <v>131</v>
      </c>
      <c r="E4" s="13"/>
      <c r="F4" s="13"/>
      <c r="G4" s="13"/>
      <c r="H4" s="13"/>
      <c r="I4" s="13" t="s">
        <v>132</v>
      </c>
      <c r="J4" s="13" t="s">
        <v>133</v>
      </c>
      <c r="K4" s="13" t="s">
        <v>134</v>
      </c>
      <c r="L4" s="14" t="s">
        <v>135</v>
      </c>
      <c r="M4" s="14" t="s">
        <v>136</v>
      </c>
      <c r="N4" s="14" t="s">
        <v>137</v>
      </c>
      <c r="O4" s="13" t="s">
        <v>138</v>
      </c>
      <c r="P4" s="13" t="s">
        <v>139</v>
      </c>
    </row>
    <row r="5" ht="19.65" customHeight="1" spans="1:16">
      <c r="A5" s="13"/>
      <c r="B5" s="14"/>
      <c r="C5" s="13"/>
      <c r="D5" s="13" t="s">
        <v>140</v>
      </c>
      <c r="E5" s="13" t="s">
        <v>141</v>
      </c>
      <c r="F5" s="13" t="s">
        <v>142</v>
      </c>
      <c r="G5" s="13" t="s">
        <v>143</v>
      </c>
      <c r="H5" s="13" t="s">
        <v>144</v>
      </c>
      <c r="I5" s="13"/>
      <c r="J5" s="13"/>
      <c r="K5" s="13"/>
      <c r="L5" s="14"/>
      <c r="M5" s="14"/>
      <c r="N5" s="14"/>
      <c r="O5" s="13"/>
      <c r="P5" s="13"/>
    </row>
    <row r="6" ht="19.65" customHeight="1" spans="1:16">
      <c r="A6" s="13" t="s">
        <v>145</v>
      </c>
      <c r="B6" s="15"/>
      <c r="C6" s="16">
        <f>SUM(C7:C48)</f>
        <v>1170000</v>
      </c>
      <c r="D6" s="17"/>
      <c r="E6" s="17"/>
      <c r="F6" s="17"/>
      <c r="G6" s="17"/>
      <c r="H6" s="17"/>
      <c r="I6" s="17"/>
      <c r="J6" s="17"/>
      <c r="K6" s="17"/>
      <c r="L6" s="31"/>
      <c r="M6" s="31"/>
      <c r="N6" s="31"/>
      <c r="O6" s="17"/>
      <c r="P6" s="17"/>
    </row>
    <row r="7" ht="16" customHeight="1" spans="1:16">
      <c r="A7" s="18" t="s">
        <v>146</v>
      </c>
      <c r="B7" s="19" t="s">
        <v>147</v>
      </c>
      <c r="C7" s="20">
        <v>70000</v>
      </c>
      <c r="D7" s="19" t="s">
        <v>148</v>
      </c>
      <c r="E7" s="21" t="s">
        <v>149</v>
      </c>
      <c r="F7" s="21" t="s">
        <v>149</v>
      </c>
      <c r="G7" s="21" t="s">
        <v>149</v>
      </c>
      <c r="H7" s="21" t="s">
        <v>149</v>
      </c>
      <c r="I7" s="19" t="s">
        <v>150</v>
      </c>
      <c r="J7" s="19" t="s">
        <v>151</v>
      </c>
      <c r="K7" s="19" t="s">
        <v>152</v>
      </c>
      <c r="L7" s="32" t="s">
        <v>153</v>
      </c>
      <c r="M7" s="32" t="s">
        <v>154</v>
      </c>
      <c r="N7" s="32" t="s">
        <v>155</v>
      </c>
      <c r="O7" s="33" t="s">
        <v>156</v>
      </c>
      <c r="P7" s="33" t="s">
        <v>157</v>
      </c>
    </row>
    <row r="8" ht="16" customHeight="1" spans="1:16">
      <c r="A8" s="18"/>
      <c r="B8" s="19"/>
      <c r="C8" s="20"/>
      <c r="D8" s="19"/>
      <c r="E8" s="21"/>
      <c r="F8" s="21"/>
      <c r="G8" s="21"/>
      <c r="H8" s="21"/>
      <c r="I8" s="19"/>
      <c r="J8" s="19" t="s">
        <v>158</v>
      </c>
      <c r="K8" s="19" t="s">
        <v>159</v>
      </c>
      <c r="L8" s="32" t="s">
        <v>153</v>
      </c>
      <c r="M8" s="32" t="s">
        <v>154</v>
      </c>
      <c r="N8" s="32" t="s">
        <v>155</v>
      </c>
      <c r="O8" s="33" t="s">
        <v>160</v>
      </c>
      <c r="P8" s="33" t="s">
        <v>161</v>
      </c>
    </row>
    <row r="9" ht="16" customHeight="1" spans="1:16">
      <c r="A9" s="18"/>
      <c r="B9" s="19"/>
      <c r="C9" s="20"/>
      <c r="D9" s="19"/>
      <c r="E9" s="21"/>
      <c r="F9" s="21"/>
      <c r="G9" s="21"/>
      <c r="H9" s="21"/>
      <c r="I9" s="19"/>
      <c r="J9" s="19" t="s">
        <v>162</v>
      </c>
      <c r="K9" s="19" t="s">
        <v>163</v>
      </c>
      <c r="L9" s="32" t="s">
        <v>164</v>
      </c>
      <c r="M9" s="32" t="s">
        <v>165</v>
      </c>
      <c r="N9" s="32" t="s">
        <v>166</v>
      </c>
      <c r="O9" s="33" t="s">
        <v>156</v>
      </c>
      <c r="P9" s="33" t="s">
        <v>161</v>
      </c>
    </row>
    <row r="10" ht="16" customHeight="1" spans="1:16">
      <c r="A10" s="18"/>
      <c r="B10" s="19"/>
      <c r="C10" s="20"/>
      <c r="D10" s="19"/>
      <c r="E10" s="21"/>
      <c r="F10" s="21"/>
      <c r="G10" s="21"/>
      <c r="H10" s="21"/>
      <c r="I10" s="19"/>
      <c r="J10" s="19" t="s">
        <v>167</v>
      </c>
      <c r="K10" s="19" t="s">
        <v>168</v>
      </c>
      <c r="L10" s="32" t="s">
        <v>164</v>
      </c>
      <c r="M10" s="32" t="s">
        <v>169</v>
      </c>
      <c r="N10" s="32" t="s">
        <v>155</v>
      </c>
      <c r="O10" s="33" t="s">
        <v>160</v>
      </c>
      <c r="P10" s="33" t="s">
        <v>161</v>
      </c>
    </row>
    <row r="11" ht="16" customHeight="1" spans="1:16">
      <c r="A11" s="18"/>
      <c r="B11" s="19"/>
      <c r="C11" s="20"/>
      <c r="D11" s="19"/>
      <c r="E11" s="21"/>
      <c r="F11" s="21"/>
      <c r="G11" s="21"/>
      <c r="H11" s="21"/>
      <c r="I11" s="19" t="s">
        <v>170</v>
      </c>
      <c r="J11" s="19" t="s">
        <v>171</v>
      </c>
      <c r="K11" s="19" t="s">
        <v>172</v>
      </c>
      <c r="L11" s="32" t="s">
        <v>164</v>
      </c>
      <c r="M11" s="32" t="s">
        <v>173</v>
      </c>
      <c r="N11" s="32" t="s">
        <v>155</v>
      </c>
      <c r="O11" s="33" t="s">
        <v>174</v>
      </c>
      <c r="P11" s="33" t="s">
        <v>161</v>
      </c>
    </row>
    <row r="12" ht="16" customHeight="1" spans="1:16">
      <c r="A12" s="18"/>
      <c r="B12" s="19"/>
      <c r="C12" s="20"/>
      <c r="D12" s="19"/>
      <c r="E12" s="21"/>
      <c r="F12" s="21"/>
      <c r="G12" s="21"/>
      <c r="H12" s="21"/>
      <c r="I12" s="19" t="s">
        <v>175</v>
      </c>
      <c r="J12" s="19" t="s">
        <v>176</v>
      </c>
      <c r="K12" s="19" t="s">
        <v>177</v>
      </c>
      <c r="L12" s="32" t="s">
        <v>164</v>
      </c>
      <c r="M12" s="32" t="s">
        <v>169</v>
      </c>
      <c r="N12" s="32" t="s">
        <v>155</v>
      </c>
      <c r="O12" s="33" t="s">
        <v>178</v>
      </c>
      <c r="P12" s="33" t="s">
        <v>161</v>
      </c>
    </row>
    <row r="13" ht="16" customHeight="1" spans="1:16">
      <c r="A13" s="18" t="s">
        <v>179</v>
      </c>
      <c r="B13" s="19" t="s">
        <v>147</v>
      </c>
      <c r="C13" s="20">
        <v>30000</v>
      </c>
      <c r="D13" s="19" t="s">
        <v>180</v>
      </c>
      <c r="E13" s="21" t="s">
        <v>149</v>
      </c>
      <c r="F13" s="21" t="s">
        <v>149</v>
      </c>
      <c r="G13" s="21" t="s">
        <v>149</v>
      </c>
      <c r="H13" s="21" t="s">
        <v>149</v>
      </c>
      <c r="I13" s="19" t="s">
        <v>150</v>
      </c>
      <c r="J13" s="19" t="s">
        <v>151</v>
      </c>
      <c r="K13" s="19" t="s">
        <v>152</v>
      </c>
      <c r="L13" s="32" t="s">
        <v>153</v>
      </c>
      <c r="M13" s="32" t="s">
        <v>154</v>
      </c>
      <c r="N13" s="32" t="s">
        <v>155</v>
      </c>
      <c r="O13" s="33" t="s">
        <v>160</v>
      </c>
      <c r="P13" s="33" t="s">
        <v>157</v>
      </c>
    </row>
    <row r="14" ht="16" customHeight="1" spans="1:16">
      <c r="A14" s="18"/>
      <c r="B14" s="19"/>
      <c r="C14" s="20"/>
      <c r="D14" s="19"/>
      <c r="E14" s="21"/>
      <c r="F14" s="21"/>
      <c r="G14" s="21"/>
      <c r="H14" s="21"/>
      <c r="I14" s="19"/>
      <c r="J14" s="19" t="s">
        <v>158</v>
      </c>
      <c r="K14" s="19" t="s">
        <v>181</v>
      </c>
      <c r="L14" s="32" t="s">
        <v>153</v>
      </c>
      <c r="M14" s="32" t="s">
        <v>154</v>
      </c>
      <c r="N14" s="32" t="s">
        <v>155</v>
      </c>
      <c r="O14" s="33" t="s">
        <v>160</v>
      </c>
      <c r="P14" s="33" t="s">
        <v>161</v>
      </c>
    </row>
    <row r="15" ht="16" customHeight="1" spans="1:16">
      <c r="A15" s="18"/>
      <c r="B15" s="19"/>
      <c r="C15" s="20"/>
      <c r="D15" s="19"/>
      <c r="E15" s="21"/>
      <c r="F15" s="21"/>
      <c r="G15" s="21"/>
      <c r="H15" s="21"/>
      <c r="I15" s="19"/>
      <c r="J15" s="19" t="s">
        <v>162</v>
      </c>
      <c r="K15" s="19" t="s">
        <v>182</v>
      </c>
      <c r="L15" s="32" t="s">
        <v>153</v>
      </c>
      <c r="M15" s="32" t="s">
        <v>154</v>
      </c>
      <c r="N15" s="32" t="s">
        <v>155</v>
      </c>
      <c r="O15" s="33" t="s">
        <v>160</v>
      </c>
      <c r="P15" s="33" t="s">
        <v>161</v>
      </c>
    </row>
    <row r="16" ht="16" customHeight="1" spans="1:16">
      <c r="A16" s="18"/>
      <c r="B16" s="19"/>
      <c r="C16" s="20"/>
      <c r="D16" s="19"/>
      <c r="E16" s="21"/>
      <c r="F16" s="21"/>
      <c r="G16" s="21"/>
      <c r="H16" s="21"/>
      <c r="I16" s="19"/>
      <c r="J16" s="19" t="s">
        <v>167</v>
      </c>
      <c r="K16" s="19" t="s">
        <v>168</v>
      </c>
      <c r="L16" s="32" t="s">
        <v>153</v>
      </c>
      <c r="M16" s="32" t="s">
        <v>154</v>
      </c>
      <c r="N16" s="32" t="s">
        <v>155</v>
      </c>
      <c r="O16" s="33" t="s">
        <v>174</v>
      </c>
      <c r="P16" s="33" t="s">
        <v>161</v>
      </c>
    </row>
    <row r="17" ht="16" customHeight="1" spans="1:16">
      <c r="A17" s="18"/>
      <c r="B17" s="19"/>
      <c r="C17" s="20"/>
      <c r="D17" s="19"/>
      <c r="E17" s="21"/>
      <c r="F17" s="21"/>
      <c r="G17" s="21"/>
      <c r="H17" s="21"/>
      <c r="I17" s="19" t="s">
        <v>170</v>
      </c>
      <c r="J17" s="19" t="s">
        <v>171</v>
      </c>
      <c r="K17" s="19" t="s">
        <v>172</v>
      </c>
      <c r="L17" s="32" t="s">
        <v>164</v>
      </c>
      <c r="M17" s="32" t="s">
        <v>183</v>
      </c>
      <c r="N17" s="32" t="s">
        <v>155</v>
      </c>
      <c r="O17" s="33" t="s">
        <v>174</v>
      </c>
      <c r="P17" s="33" t="s">
        <v>161</v>
      </c>
    </row>
    <row r="18" ht="16" customHeight="1" spans="1:16">
      <c r="A18" s="18"/>
      <c r="B18" s="19"/>
      <c r="C18" s="20"/>
      <c r="D18" s="19"/>
      <c r="E18" s="21"/>
      <c r="F18" s="21"/>
      <c r="G18" s="21"/>
      <c r="H18" s="21"/>
      <c r="I18" s="19" t="s">
        <v>175</v>
      </c>
      <c r="J18" s="19" t="s">
        <v>176</v>
      </c>
      <c r="K18" s="19" t="s">
        <v>184</v>
      </c>
      <c r="L18" s="32" t="s">
        <v>164</v>
      </c>
      <c r="M18" s="32" t="s">
        <v>183</v>
      </c>
      <c r="N18" s="32" t="s">
        <v>155</v>
      </c>
      <c r="O18" s="33" t="s">
        <v>160</v>
      </c>
      <c r="P18" s="33" t="s">
        <v>161</v>
      </c>
    </row>
    <row r="19" ht="16" customHeight="1" spans="1:16">
      <c r="A19" s="18" t="s">
        <v>185</v>
      </c>
      <c r="B19" s="19" t="s">
        <v>147</v>
      </c>
      <c r="C19" s="20">
        <v>120000</v>
      </c>
      <c r="D19" s="19" t="s">
        <v>186</v>
      </c>
      <c r="E19" s="21" t="s">
        <v>149</v>
      </c>
      <c r="F19" s="21" t="s">
        <v>149</v>
      </c>
      <c r="G19" s="21" t="s">
        <v>149</v>
      </c>
      <c r="H19" s="21" t="s">
        <v>149</v>
      </c>
      <c r="I19" s="19" t="s">
        <v>150</v>
      </c>
      <c r="J19" s="19" t="s">
        <v>151</v>
      </c>
      <c r="K19" s="19" t="s">
        <v>152</v>
      </c>
      <c r="L19" s="32" t="s">
        <v>153</v>
      </c>
      <c r="M19" s="32" t="s">
        <v>154</v>
      </c>
      <c r="N19" s="32" t="s">
        <v>155</v>
      </c>
      <c r="O19" s="33" t="s">
        <v>160</v>
      </c>
      <c r="P19" s="33" t="s">
        <v>157</v>
      </c>
    </row>
    <row r="20" ht="16" customHeight="1" spans="1:16">
      <c r="A20" s="18"/>
      <c r="B20" s="19"/>
      <c r="C20" s="20"/>
      <c r="D20" s="19"/>
      <c r="E20" s="21"/>
      <c r="F20" s="21"/>
      <c r="G20" s="21"/>
      <c r="H20" s="21"/>
      <c r="I20" s="19"/>
      <c r="J20" s="19" t="s">
        <v>158</v>
      </c>
      <c r="K20" s="19" t="s">
        <v>187</v>
      </c>
      <c r="L20" s="32" t="s">
        <v>164</v>
      </c>
      <c r="M20" s="32" t="s">
        <v>169</v>
      </c>
      <c r="N20" s="32" t="s">
        <v>155</v>
      </c>
      <c r="O20" s="33" t="s">
        <v>160</v>
      </c>
      <c r="P20" s="33" t="s">
        <v>161</v>
      </c>
    </row>
    <row r="21" ht="16" customHeight="1" spans="1:16">
      <c r="A21" s="18"/>
      <c r="B21" s="19"/>
      <c r="C21" s="20"/>
      <c r="D21" s="19"/>
      <c r="E21" s="21"/>
      <c r="F21" s="21"/>
      <c r="G21" s="21"/>
      <c r="H21" s="21"/>
      <c r="I21" s="19"/>
      <c r="J21" s="19" t="s">
        <v>162</v>
      </c>
      <c r="K21" s="19" t="s">
        <v>188</v>
      </c>
      <c r="L21" s="32" t="s">
        <v>164</v>
      </c>
      <c r="M21" s="32" t="s">
        <v>173</v>
      </c>
      <c r="N21" s="32" t="s">
        <v>155</v>
      </c>
      <c r="O21" s="33" t="s">
        <v>156</v>
      </c>
      <c r="P21" s="33" t="s">
        <v>161</v>
      </c>
    </row>
    <row r="22" ht="16" customHeight="1" spans="1:16">
      <c r="A22" s="18"/>
      <c r="B22" s="19"/>
      <c r="C22" s="20"/>
      <c r="D22" s="19"/>
      <c r="E22" s="21"/>
      <c r="F22" s="21"/>
      <c r="G22" s="21"/>
      <c r="H22" s="21"/>
      <c r="I22" s="19"/>
      <c r="J22" s="19" t="s">
        <v>167</v>
      </c>
      <c r="K22" s="19" t="s">
        <v>189</v>
      </c>
      <c r="L22" s="32" t="s">
        <v>164</v>
      </c>
      <c r="M22" s="32" t="s">
        <v>169</v>
      </c>
      <c r="N22" s="32" t="s">
        <v>155</v>
      </c>
      <c r="O22" s="33" t="s">
        <v>156</v>
      </c>
      <c r="P22" s="33" t="s">
        <v>161</v>
      </c>
    </row>
    <row r="23" ht="16" customHeight="1" spans="1:16">
      <c r="A23" s="18"/>
      <c r="B23" s="19"/>
      <c r="C23" s="20"/>
      <c r="D23" s="19"/>
      <c r="E23" s="21"/>
      <c r="F23" s="21"/>
      <c r="G23" s="21"/>
      <c r="H23" s="21"/>
      <c r="I23" s="19" t="s">
        <v>170</v>
      </c>
      <c r="J23" s="19" t="s">
        <v>171</v>
      </c>
      <c r="K23" s="19" t="s">
        <v>172</v>
      </c>
      <c r="L23" s="32" t="s">
        <v>164</v>
      </c>
      <c r="M23" s="32" t="s">
        <v>173</v>
      </c>
      <c r="N23" s="32" t="s">
        <v>155</v>
      </c>
      <c r="O23" s="33" t="s">
        <v>174</v>
      </c>
      <c r="P23" s="33" t="s">
        <v>161</v>
      </c>
    </row>
    <row r="24" ht="16" customHeight="1" spans="1:16">
      <c r="A24" s="18"/>
      <c r="B24" s="19"/>
      <c r="C24" s="20"/>
      <c r="D24" s="19"/>
      <c r="E24" s="21"/>
      <c r="F24" s="21"/>
      <c r="G24" s="21"/>
      <c r="H24" s="21"/>
      <c r="I24" s="19" t="s">
        <v>175</v>
      </c>
      <c r="J24" s="19" t="s">
        <v>176</v>
      </c>
      <c r="K24" s="19" t="s">
        <v>190</v>
      </c>
      <c r="L24" s="32" t="s">
        <v>153</v>
      </c>
      <c r="M24" s="32" t="s">
        <v>154</v>
      </c>
      <c r="N24" s="32" t="s">
        <v>155</v>
      </c>
      <c r="O24" s="33" t="s">
        <v>174</v>
      </c>
      <c r="P24" s="33" t="s">
        <v>161</v>
      </c>
    </row>
    <row r="25" ht="16" customHeight="1" spans="1:16">
      <c r="A25" s="18" t="s">
        <v>191</v>
      </c>
      <c r="B25" s="19" t="s">
        <v>147</v>
      </c>
      <c r="C25" s="20">
        <v>150000</v>
      </c>
      <c r="D25" s="19" t="s">
        <v>192</v>
      </c>
      <c r="E25" s="21" t="s">
        <v>149</v>
      </c>
      <c r="F25" s="21" t="s">
        <v>149</v>
      </c>
      <c r="G25" s="21" t="s">
        <v>149</v>
      </c>
      <c r="H25" s="21" t="s">
        <v>149</v>
      </c>
      <c r="I25" s="19" t="s">
        <v>150</v>
      </c>
      <c r="J25" s="19" t="s">
        <v>151</v>
      </c>
      <c r="K25" s="19" t="s">
        <v>152</v>
      </c>
      <c r="L25" s="32" t="s">
        <v>153</v>
      </c>
      <c r="M25" s="32" t="s">
        <v>154</v>
      </c>
      <c r="N25" s="32" t="s">
        <v>155</v>
      </c>
      <c r="O25" s="33" t="s">
        <v>156</v>
      </c>
      <c r="P25" s="33" t="s">
        <v>157</v>
      </c>
    </row>
    <row r="26" ht="16" customHeight="1" spans="1:16">
      <c r="A26" s="18"/>
      <c r="B26" s="19"/>
      <c r="C26" s="20"/>
      <c r="D26" s="19"/>
      <c r="E26" s="21"/>
      <c r="F26" s="21"/>
      <c r="G26" s="21"/>
      <c r="H26" s="21"/>
      <c r="I26" s="19"/>
      <c r="J26" s="19" t="s">
        <v>158</v>
      </c>
      <c r="K26" s="19" t="s">
        <v>193</v>
      </c>
      <c r="L26" s="32" t="s">
        <v>153</v>
      </c>
      <c r="M26" s="32" t="s">
        <v>154</v>
      </c>
      <c r="N26" s="32" t="s">
        <v>155</v>
      </c>
      <c r="O26" s="33" t="s">
        <v>160</v>
      </c>
      <c r="P26" s="33" t="s">
        <v>161</v>
      </c>
    </row>
    <row r="27" ht="16" customHeight="1" spans="1:16">
      <c r="A27" s="18"/>
      <c r="B27" s="19"/>
      <c r="C27" s="20"/>
      <c r="D27" s="19"/>
      <c r="E27" s="21"/>
      <c r="F27" s="21"/>
      <c r="G27" s="21"/>
      <c r="H27" s="21"/>
      <c r="I27" s="19"/>
      <c r="J27" s="19" t="s">
        <v>162</v>
      </c>
      <c r="K27" s="19" t="s">
        <v>194</v>
      </c>
      <c r="L27" s="32" t="s">
        <v>164</v>
      </c>
      <c r="M27" s="32" t="s">
        <v>195</v>
      </c>
      <c r="N27" s="32" t="s">
        <v>196</v>
      </c>
      <c r="O27" s="33" t="s">
        <v>156</v>
      </c>
      <c r="P27" s="33" t="s">
        <v>161</v>
      </c>
    </row>
    <row r="28" ht="16" customHeight="1" spans="1:16">
      <c r="A28" s="18"/>
      <c r="B28" s="19"/>
      <c r="C28" s="20"/>
      <c r="D28" s="19"/>
      <c r="E28" s="21"/>
      <c r="F28" s="21"/>
      <c r="G28" s="21"/>
      <c r="H28" s="21"/>
      <c r="I28" s="19"/>
      <c r="J28" s="19" t="s">
        <v>167</v>
      </c>
      <c r="K28" s="19" t="s">
        <v>168</v>
      </c>
      <c r="L28" s="32" t="s">
        <v>153</v>
      </c>
      <c r="M28" s="32" t="s">
        <v>154</v>
      </c>
      <c r="N28" s="32" t="s">
        <v>155</v>
      </c>
      <c r="O28" s="33" t="s">
        <v>160</v>
      </c>
      <c r="P28" s="33" t="s">
        <v>161</v>
      </c>
    </row>
    <row r="29" ht="16" customHeight="1" spans="1:16">
      <c r="A29" s="18"/>
      <c r="B29" s="19"/>
      <c r="C29" s="20"/>
      <c r="D29" s="19"/>
      <c r="E29" s="21"/>
      <c r="F29" s="21"/>
      <c r="G29" s="21"/>
      <c r="H29" s="21"/>
      <c r="I29" s="19" t="s">
        <v>170</v>
      </c>
      <c r="J29" s="19" t="s">
        <v>171</v>
      </c>
      <c r="K29" s="19" t="s">
        <v>172</v>
      </c>
      <c r="L29" s="32" t="s">
        <v>153</v>
      </c>
      <c r="M29" s="32" t="s">
        <v>154</v>
      </c>
      <c r="N29" s="32" t="s">
        <v>155</v>
      </c>
      <c r="O29" s="33" t="s">
        <v>174</v>
      </c>
      <c r="P29" s="33" t="s">
        <v>161</v>
      </c>
    </row>
    <row r="30" ht="16" customHeight="1" spans="1:16">
      <c r="A30" s="18"/>
      <c r="B30" s="19"/>
      <c r="C30" s="20"/>
      <c r="D30" s="19"/>
      <c r="E30" s="21"/>
      <c r="F30" s="21"/>
      <c r="G30" s="21"/>
      <c r="H30" s="21"/>
      <c r="I30" s="19" t="s">
        <v>175</v>
      </c>
      <c r="J30" s="19" t="s">
        <v>197</v>
      </c>
      <c r="K30" s="19" t="s">
        <v>198</v>
      </c>
      <c r="L30" s="32" t="s">
        <v>153</v>
      </c>
      <c r="M30" s="32" t="s">
        <v>154</v>
      </c>
      <c r="N30" s="32" t="s">
        <v>155</v>
      </c>
      <c r="O30" s="33" t="s">
        <v>174</v>
      </c>
      <c r="P30" s="33" t="s">
        <v>161</v>
      </c>
    </row>
    <row r="31" ht="16" customHeight="1" spans="1:16">
      <c r="A31" s="18" t="s">
        <v>199</v>
      </c>
      <c r="B31" s="19" t="s">
        <v>147</v>
      </c>
      <c r="C31" s="20">
        <v>100000</v>
      </c>
      <c r="D31" s="19" t="s">
        <v>200</v>
      </c>
      <c r="E31" s="21" t="s">
        <v>149</v>
      </c>
      <c r="F31" s="21" t="s">
        <v>149</v>
      </c>
      <c r="G31" s="21" t="s">
        <v>149</v>
      </c>
      <c r="H31" s="21" t="s">
        <v>149</v>
      </c>
      <c r="I31" s="19" t="s">
        <v>150</v>
      </c>
      <c r="J31" s="19" t="s">
        <v>151</v>
      </c>
      <c r="K31" s="19" t="s">
        <v>152</v>
      </c>
      <c r="L31" s="32" t="s">
        <v>153</v>
      </c>
      <c r="M31" s="32" t="s">
        <v>154</v>
      </c>
      <c r="N31" s="32" t="s">
        <v>155</v>
      </c>
      <c r="O31" s="33" t="s">
        <v>160</v>
      </c>
      <c r="P31" s="33" t="s">
        <v>157</v>
      </c>
    </row>
    <row r="32" ht="16" customHeight="1" spans="1:16">
      <c r="A32" s="18"/>
      <c r="B32" s="19"/>
      <c r="C32" s="20"/>
      <c r="D32" s="19"/>
      <c r="E32" s="21"/>
      <c r="F32" s="21"/>
      <c r="G32" s="21"/>
      <c r="H32" s="21"/>
      <c r="I32" s="19"/>
      <c r="J32" s="19" t="s">
        <v>158</v>
      </c>
      <c r="K32" s="19" t="s">
        <v>201</v>
      </c>
      <c r="L32" s="32" t="s">
        <v>164</v>
      </c>
      <c r="M32" s="32" t="s">
        <v>169</v>
      </c>
      <c r="N32" s="32" t="s">
        <v>155</v>
      </c>
      <c r="O32" s="33" t="s">
        <v>156</v>
      </c>
      <c r="P32" s="33" t="s">
        <v>161</v>
      </c>
    </row>
    <row r="33" ht="16" customHeight="1" spans="1:16">
      <c r="A33" s="18"/>
      <c r="B33" s="19"/>
      <c r="C33" s="20"/>
      <c r="D33" s="19"/>
      <c r="E33" s="21"/>
      <c r="F33" s="21"/>
      <c r="G33" s="21"/>
      <c r="H33" s="21"/>
      <c r="I33" s="19"/>
      <c r="J33" s="19" t="s">
        <v>162</v>
      </c>
      <c r="K33" s="19" t="s">
        <v>202</v>
      </c>
      <c r="L33" s="32" t="s">
        <v>153</v>
      </c>
      <c r="M33" s="32" t="s">
        <v>203</v>
      </c>
      <c r="N33" s="32" t="s">
        <v>166</v>
      </c>
      <c r="O33" s="33" t="s">
        <v>160</v>
      </c>
      <c r="P33" s="33" t="s">
        <v>161</v>
      </c>
    </row>
    <row r="34" ht="16" customHeight="1" spans="1:16">
      <c r="A34" s="18"/>
      <c r="B34" s="19"/>
      <c r="C34" s="20"/>
      <c r="D34" s="19"/>
      <c r="E34" s="21"/>
      <c r="F34" s="21"/>
      <c r="G34" s="21"/>
      <c r="H34" s="21"/>
      <c r="I34" s="19"/>
      <c r="J34" s="19" t="s">
        <v>167</v>
      </c>
      <c r="K34" s="19" t="s">
        <v>204</v>
      </c>
      <c r="L34" s="32" t="s">
        <v>164</v>
      </c>
      <c r="M34" s="32" t="s">
        <v>169</v>
      </c>
      <c r="N34" s="32" t="s">
        <v>155</v>
      </c>
      <c r="O34" s="33" t="s">
        <v>156</v>
      </c>
      <c r="P34" s="33" t="s">
        <v>161</v>
      </c>
    </row>
    <row r="35" ht="16" customHeight="1" spans="1:16">
      <c r="A35" s="18"/>
      <c r="B35" s="19"/>
      <c r="C35" s="20"/>
      <c r="D35" s="19"/>
      <c r="E35" s="21"/>
      <c r="F35" s="21"/>
      <c r="G35" s="21"/>
      <c r="H35" s="21"/>
      <c r="I35" s="19" t="s">
        <v>170</v>
      </c>
      <c r="J35" s="19" t="s">
        <v>171</v>
      </c>
      <c r="K35" s="19" t="s">
        <v>172</v>
      </c>
      <c r="L35" s="32" t="s">
        <v>153</v>
      </c>
      <c r="M35" s="32" t="s">
        <v>154</v>
      </c>
      <c r="N35" s="32" t="s">
        <v>155</v>
      </c>
      <c r="O35" s="33" t="s">
        <v>174</v>
      </c>
      <c r="P35" s="33" t="s">
        <v>161</v>
      </c>
    </row>
    <row r="36" ht="16" customHeight="1" spans="1:16">
      <c r="A36" s="18"/>
      <c r="B36" s="19"/>
      <c r="C36" s="20"/>
      <c r="D36" s="19"/>
      <c r="E36" s="21"/>
      <c r="F36" s="21"/>
      <c r="G36" s="21"/>
      <c r="H36" s="21"/>
      <c r="I36" s="19" t="s">
        <v>175</v>
      </c>
      <c r="J36" s="19" t="s">
        <v>176</v>
      </c>
      <c r="K36" s="19" t="s">
        <v>205</v>
      </c>
      <c r="L36" s="32" t="s">
        <v>164</v>
      </c>
      <c r="M36" s="32" t="s">
        <v>169</v>
      </c>
      <c r="N36" s="32" t="s">
        <v>155</v>
      </c>
      <c r="O36" s="33" t="s">
        <v>174</v>
      </c>
      <c r="P36" s="33" t="s">
        <v>161</v>
      </c>
    </row>
    <row r="37" ht="16" customHeight="1" spans="1:16">
      <c r="A37" s="18" t="s">
        <v>206</v>
      </c>
      <c r="B37" s="19" t="s">
        <v>147</v>
      </c>
      <c r="C37" s="20">
        <v>300000</v>
      </c>
      <c r="D37" s="19" t="s">
        <v>207</v>
      </c>
      <c r="E37" s="21" t="s">
        <v>149</v>
      </c>
      <c r="F37" s="21" t="s">
        <v>149</v>
      </c>
      <c r="G37" s="21" t="s">
        <v>149</v>
      </c>
      <c r="H37" s="21" t="s">
        <v>149</v>
      </c>
      <c r="I37" s="19" t="s">
        <v>150</v>
      </c>
      <c r="J37" s="19" t="s">
        <v>151</v>
      </c>
      <c r="K37" s="19" t="s">
        <v>152</v>
      </c>
      <c r="L37" s="32" t="s">
        <v>153</v>
      </c>
      <c r="M37" s="32" t="s">
        <v>154</v>
      </c>
      <c r="N37" s="32" t="s">
        <v>155</v>
      </c>
      <c r="O37" s="33" t="s">
        <v>156</v>
      </c>
      <c r="P37" s="33" t="s">
        <v>157</v>
      </c>
    </row>
    <row r="38" ht="16" customHeight="1" spans="1:16">
      <c r="A38" s="18"/>
      <c r="B38" s="19"/>
      <c r="C38" s="20"/>
      <c r="D38" s="19"/>
      <c r="E38" s="21"/>
      <c r="F38" s="21"/>
      <c r="G38" s="21"/>
      <c r="H38" s="21"/>
      <c r="I38" s="19"/>
      <c r="J38" s="19" t="s">
        <v>158</v>
      </c>
      <c r="K38" s="19" t="s">
        <v>208</v>
      </c>
      <c r="L38" s="32" t="s">
        <v>153</v>
      </c>
      <c r="M38" s="32" t="s">
        <v>154</v>
      </c>
      <c r="N38" s="32" t="s">
        <v>155</v>
      </c>
      <c r="O38" s="33" t="s">
        <v>156</v>
      </c>
      <c r="P38" s="33" t="s">
        <v>161</v>
      </c>
    </row>
    <row r="39" ht="16" customHeight="1" spans="1:16">
      <c r="A39" s="18"/>
      <c r="B39" s="19"/>
      <c r="C39" s="20"/>
      <c r="D39" s="19"/>
      <c r="E39" s="21"/>
      <c r="F39" s="21"/>
      <c r="G39" s="21"/>
      <c r="H39" s="21"/>
      <c r="I39" s="19"/>
      <c r="J39" s="19" t="s">
        <v>162</v>
      </c>
      <c r="K39" s="19" t="s">
        <v>209</v>
      </c>
      <c r="L39" s="32" t="s">
        <v>164</v>
      </c>
      <c r="M39" s="32" t="s">
        <v>210</v>
      </c>
      <c r="N39" s="32" t="s">
        <v>211</v>
      </c>
      <c r="O39" s="33" t="s">
        <v>160</v>
      </c>
      <c r="P39" s="33" t="s">
        <v>161</v>
      </c>
    </row>
    <row r="40" ht="16" customHeight="1" spans="1:16">
      <c r="A40" s="18"/>
      <c r="B40" s="19"/>
      <c r="C40" s="20"/>
      <c r="D40" s="19"/>
      <c r="E40" s="21"/>
      <c r="F40" s="21"/>
      <c r="G40" s="21"/>
      <c r="H40" s="21"/>
      <c r="I40" s="19"/>
      <c r="J40" s="19" t="s">
        <v>167</v>
      </c>
      <c r="K40" s="19" t="s">
        <v>212</v>
      </c>
      <c r="L40" s="32" t="s">
        <v>153</v>
      </c>
      <c r="M40" s="32" t="s">
        <v>154</v>
      </c>
      <c r="N40" s="32" t="s">
        <v>155</v>
      </c>
      <c r="O40" s="33" t="s">
        <v>160</v>
      </c>
      <c r="P40" s="33" t="s">
        <v>161</v>
      </c>
    </row>
    <row r="41" ht="16" customHeight="1" spans="1:16">
      <c r="A41" s="18"/>
      <c r="B41" s="19"/>
      <c r="C41" s="20"/>
      <c r="D41" s="19"/>
      <c r="E41" s="21"/>
      <c r="F41" s="21"/>
      <c r="G41" s="21"/>
      <c r="H41" s="21"/>
      <c r="I41" s="19" t="s">
        <v>170</v>
      </c>
      <c r="J41" s="19" t="s">
        <v>171</v>
      </c>
      <c r="K41" s="19" t="s">
        <v>172</v>
      </c>
      <c r="L41" s="32" t="s">
        <v>153</v>
      </c>
      <c r="M41" s="32" t="s">
        <v>154</v>
      </c>
      <c r="N41" s="32" t="s">
        <v>155</v>
      </c>
      <c r="O41" s="33" t="s">
        <v>174</v>
      </c>
      <c r="P41" s="33" t="s">
        <v>161</v>
      </c>
    </row>
    <row r="42" ht="16" customHeight="1" spans="1:16">
      <c r="A42" s="18"/>
      <c r="B42" s="19"/>
      <c r="C42" s="20"/>
      <c r="D42" s="19"/>
      <c r="E42" s="21"/>
      <c r="F42" s="21"/>
      <c r="G42" s="21"/>
      <c r="H42" s="21"/>
      <c r="I42" s="19" t="s">
        <v>175</v>
      </c>
      <c r="J42" s="19" t="s">
        <v>176</v>
      </c>
      <c r="K42" s="19" t="s">
        <v>207</v>
      </c>
      <c r="L42" s="32" t="s">
        <v>153</v>
      </c>
      <c r="M42" s="32" t="s">
        <v>154</v>
      </c>
      <c r="N42" s="32" t="s">
        <v>155</v>
      </c>
      <c r="O42" s="33" t="s">
        <v>178</v>
      </c>
      <c r="P42" s="33" t="s">
        <v>161</v>
      </c>
    </row>
    <row r="43" ht="16" customHeight="1" spans="1:16">
      <c r="A43" s="18" t="s">
        <v>213</v>
      </c>
      <c r="B43" s="19" t="s">
        <v>147</v>
      </c>
      <c r="C43" s="20">
        <v>400000</v>
      </c>
      <c r="D43" s="19" t="s">
        <v>214</v>
      </c>
      <c r="E43" s="21" t="s">
        <v>149</v>
      </c>
      <c r="F43" s="21" t="s">
        <v>149</v>
      </c>
      <c r="G43" s="21" t="s">
        <v>149</v>
      </c>
      <c r="H43" s="21" t="s">
        <v>149</v>
      </c>
      <c r="I43" s="19" t="s">
        <v>150</v>
      </c>
      <c r="J43" s="19" t="s">
        <v>151</v>
      </c>
      <c r="K43" s="19" t="s">
        <v>215</v>
      </c>
      <c r="L43" s="32" t="s">
        <v>153</v>
      </c>
      <c r="M43" s="32" t="s">
        <v>154</v>
      </c>
      <c r="N43" s="32" t="s">
        <v>155</v>
      </c>
      <c r="O43" s="33" t="s">
        <v>160</v>
      </c>
      <c r="P43" s="33" t="s">
        <v>161</v>
      </c>
    </row>
    <row r="44" ht="16" customHeight="1" spans="1:16">
      <c r="A44" s="18"/>
      <c r="B44" s="19"/>
      <c r="C44" s="20"/>
      <c r="D44" s="19"/>
      <c r="E44" s="21"/>
      <c r="F44" s="21"/>
      <c r="G44" s="21"/>
      <c r="H44" s="21"/>
      <c r="I44" s="19"/>
      <c r="J44" s="19" t="s">
        <v>158</v>
      </c>
      <c r="K44" s="19" t="s">
        <v>216</v>
      </c>
      <c r="L44" s="32" t="s">
        <v>153</v>
      </c>
      <c r="M44" s="32" t="s">
        <v>154</v>
      </c>
      <c r="N44" s="32" t="s">
        <v>155</v>
      </c>
      <c r="O44" s="33" t="s">
        <v>156</v>
      </c>
      <c r="P44" s="33" t="s">
        <v>161</v>
      </c>
    </row>
    <row r="45" ht="16" customHeight="1" spans="1:16">
      <c r="A45" s="18"/>
      <c r="B45" s="19"/>
      <c r="C45" s="20"/>
      <c r="D45" s="19"/>
      <c r="E45" s="21"/>
      <c r="F45" s="21"/>
      <c r="G45" s="21"/>
      <c r="H45" s="21"/>
      <c r="I45" s="19"/>
      <c r="J45" s="19" t="s">
        <v>162</v>
      </c>
      <c r="K45" s="19" t="s">
        <v>217</v>
      </c>
      <c r="L45" s="32" t="s">
        <v>164</v>
      </c>
      <c r="M45" s="32" t="s">
        <v>218</v>
      </c>
      <c r="N45" s="32" t="s">
        <v>219</v>
      </c>
      <c r="O45" s="33" t="s">
        <v>156</v>
      </c>
      <c r="P45" s="33" t="s">
        <v>161</v>
      </c>
    </row>
    <row r="46" ht="16" customHeight="1" spans="1:16">
      <c r="A46" s="18"/>
      <c r="B46" s="19"/>
      <c r="C46" s="20"/>
      <c r="D46" s="19"/>
      <c r="E46" s="21"/>
      <c r="F46" s="21"/>
      <c r="G46" s="21"/>
      <c r="H46" s="21"/>
      <c r="I46" s="19"/>
      <c r="J46" s="19" t="s">
        <v>167</v>
      </c>
      <c r="K46" s="19" t="s">
        <v>220</v>
      </c>
      <c r="L46" s="32" t="s">
        <v>153</v>
      </c>
      <c r="M46" s="32" t="s">
        <v>154</v>
      </c>
      <c r="N46" s="32" t="s">
        <v>155</v>
      </c>
      <c r="O46" s="33" t="s">
        <v>160</v>
      </c>
      <c r="P46" s="33" t="s">
        <v>161</v>
      </c>
    </row>
    <row r="47" ht="16" customHeight="1" spans="1:16">
      <c r="A47" s="18"/>
      <c r="B47" s="19"/>
      <c r="C47" s="20"/>
      <c r="D47" s="19"/>
      <c r="E47" s="21"/>
      <c r="F47" s="21"/>
      <c r="G47" s="21"/>
      <c r="H47" s="21"/>
      <c r="I47" s="19" t="s">
        <v>170</v>
      </c>
      <c r="J47" s="19" t="s">
        <v>171</v>
      </c>
      <c r="K47" s="19" t="s">
        <v>172</v>
      </c>
      <c r="L47" s="32" t="s">
        <v>153</v>
      </c>
      <c r="M47" s="32" t="s">
        <v>154</v>
      </c>
      <c r="N47" s="32" t="s">
        <v>155</v>
      </c>
      <c r="O47" s="33" t="s">
        <v>174</v>
      </c>
      <c r="P47" s="33" t="s">
        <v>161</v>
      </c>
    </row>
    <row r="48" ht="16" customHeight="1" spans="1:16">
      <c r="A48" s="18"/>
      <c r="B48" s="19"/>
      <c r="C48" s="20"/>
      <c r="D48" s="19"/>
      <c r="E48" s="21"/>
      <c r="F48" s="21"/>
      <c r="G48" s="21"/>
      <c r="H48" s="21"/>
      <c r="I48" s="19" t="s">
        <v>175</v>
      </c>
      <c r="J48" s="19" t="s">
        <v>176</v>
      </c>
      <c r="K48" s="19" t="s">
        <v>221</v>
      </c>
      <c r="L48" s="32" t="s">
        <v>153</v>
      </c>
      <c r="M48" s="32" t="s">
        <v>154</v>
      </c>
      <c r="N48" s="32" t="s">
        <v>155</v>
      </c>
      <c r="O48" s="33" t="s">
        <v>160</v>
      </c>
      <c r="P48" s="33" t="s">
        <v>161</v>
      </c>
    </row>
  </sheetData>
  <mergeCells count="76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B4:B5"/>
    <mergeCell ref="B7:B12"/>
    <mergeCell ref="B13:B18"/>
    <mergeCell ref="B19:B24"/>
    <mergeCell ref="B25:B30"/>
    <mergeCell ref="B31:B36"/>
    <mergeCell ref="B37:B42"/>
    <mergeCell ref="B43:B48"/>
    <mergeCell ref="C4:C5"/>
    <mergeCell ref="C7:C12"/>
    <mergeCell ref="C13:C18"/>
    <mergeCell ref="C19:C24"/>
    <mergeCell ref="C25:C30"/>
    <mergeCell ref="C31:C36"/>
    <mergeCell ref="C37:C42"/>
    <mergeCell ref="C43:C48"/>
    <mergeCell ref="D7:D12"/>
    <mergeCell ref="D13:D18"/>
    <mergeCell ref="D19:D24"/>
    <mergeCell ref="D25:D30"/>
    <mergeCell ref="D31:D36"/>
    <mergeCell ref="D37:D42"/>
    <mergeCell ref="D43:D48"/>
    <mergeCell ref="E7:E12"/>
    <mergeCell ref="E13:E18"/>
    <mergeCell ref="E19:E24"/>
    <mergeCell ref="E25:E30"/>
    <mergeCell ref="E31:E36"/>
    <mergeCell ref="E37:E42"/>
    <mergeCell ref="E43:E48"/>
    <mergeCell ref="F7:F12"/>
    <mergeCell ref="F13:F18"/>
    <mergeCell ref="F19:F24"/>
    <mergeCell ref="F25:F30"/>
    <mergeCell ref="F31:F36"/>
    <mergeCell ref="F37:F42"/>
    <mergeCell ref="F43:F48"/>
    <mergeCell ref="G7:G12"/>
    <mergeCell ref="G13:G18"/>
    <mergeCell ref="G19:G24"/>
    <mergeCell ref="G25:G30"/>
    <mergeCell ref="G31:G36"/>
    <mergeCell ref="G37:G42"/>
    <mergeCell ref="G43:G48"/>
    <mergeCell ref="H7:H12"/>
    <mergeCell ref="H13:H18"/>
    <mergeCell ref="H19:H24"/>
    <mergeCell ref="H25:H30"/>
    <mergeCell ref="H31:H36"/>
    <mergeCell ref="H37:H42"/>
    <mergeCell ref="H43:H48"/>
    <mergeCell ref="I4:I5"/>
    <mergeCell ref="I7:I10"/>
    <mergeCell ref="I13:I16"/>
    <mergeCell ref="I19:I22"/>
    <mergeCell ref="I25:I28"/>
    <mergeCell ref="I31:I34"/>
    <mergeCell ref="I37:I40"/>
    <mergeCell ref="I43:I46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9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2020-08-27T08:36:07Z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