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tabRatio="985" firstSheet="1" activeTab="9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6" r:id="rId6"/>
    <sheet name="部门收支总表" sheetId="7" r:id="rId7"/>
    <sheet name="部门收入总表" sheetId="8" r:id="rId8"/>
    <sheet name="部门支出总表" sheetId="9" r:id="rId9"/>
    <sheet name="项目支出绩效信息表" sheetId="10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项目支出绩效信息表!$A$1:$P$60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A7" authorId="0">
      <text>
        <r>
          <rPr>
            <sz val="12"/>
            <rFont val="宋体"/>
            <charset val="134"/>
          </rPr>
          <t>R200121.139-“基层科普行动计划”</t>
        </r>
      </text>
    </comment>
    <comment ref="B7" authorId="0">
      <text>
        <r>
          <rPr>
            <sz val="12"/>
            <rFont val="宋体"/>
            <charset val="134"/>
          </rPr>
          <t>139001-儋州市科学技术协会本级</t>
        </r>
      </text>
    </comment>
    <comment ref="I7" authorId="0">
      <text>
        <r>
          <rPr>
            <sz val="12"/>
            <rFont val="宋体"/>
            <charset val="134"/>
          </rPr>
          <t>产出指标</t>
        </r>
      </text>
    </comment>
    <comment ref="J7" authorId="0">
      <text>
        <r>
          <rPr>
            <sz val="12"/>
            <rFont val="宋体"/>
            <charset val="134"/>
          </rPr>
          <t>成本指标</t>
        </r>
      </text>
    </comment>
    <comment ref="K7" authorId="0">
      <text>
        <r>
          <rPr>
            <sz val="12"/>
            <rFont val="宋体"/>
            <charset val="134"/>
          </rPr>
          <t>成本控制率</t>
        </r>
      </text>
    </comment>
    <comment ref="J8" authorId="0">
      <text>
        <r>
          <rPr>
            <sz val="12"/>
            <rFont val="宋体"/>
            <charset val="134"/>
          </rPr>
          <t>时效指标</t>
        </r>
      </text>
    </comment>
    <comment ref="K8" authorId="0">
      <text>
        <r>
          <rPr>
            <sz val="12"/>
            <rFont val="宋体"/>
            <charset val="134"/>
          </rPr>
          <t>建设及时率</t>
        </r>
      </text>
    </comment>
    <comment ref="J9" authorId="0">
      <text>
        <r>
          <rPr>
            <sz val="12"/>
            <rFont val="宋体"/>
            <charset val="134"/>
          </rPr>
          <t>数量指标</t>
        </r>
      </text>
    </comment>
    <comment ref="K9" authorId="0">
      <text>
        <r>
          <rPr>
            <sz val="12"/>
            <rFont val="宋体"/>
            <charset val="134"/>
          </rPr>
          <t>建设科普示范村1个、科普示范社区1个、科普示范基地1个、农技协能力提升1个</t>
        </r>
      </text>
    </comment>
    <comment ref="J10" authorId="0">
      <text>
        <r>
          <rPr>
            <sz val="12"/>
            <rFont val="宋体"/>
            <charset val="134"/>
          </rPr>
          <t>质量指标</t>
        </r>
      </text>
    </comment>
    <comment ref="K10" authorId="0">
      <text>
        <r>
          <rPr>
            <sz val="12"/>
            <rFont val="宋体"/>
            <charset val="134"/>
          </rPr>
          <t>建设目标达成率</t>
        </r>
      </text>
    </comment>
    <comment ref="I11" authorId="0">
      <text>
        <r>
          <rPr>
            <sz val="12"/>
            <rFont val="宋体"/>
            <charset val="134"/>
          </rPr>
          <t>满意度指标</t>
        </r>
      </text>
    </comment>
    <comment ref="J11" authorId="0">
      <text>
        <r>
          <rPr>
            <sz val="12"/>
            <rFont val="宋体"/>
            <charset val="134"/>
          </rPr>
          <t>服务对象满意度指标</t>
        </r>
      </text>
    </comment>
    <comment ref="K11" authorId="0">
      <text>
        <r>
          <rPr>
            <sz val="12"/>
            <rFont val="宋体"/>
            <charset val="134"/>
          </rPr>
          <t>服务对象满意度</t>
        </r>
      </text>
    </comment>
    <comment ref="I12" authorId="0">
      <text>
        <r>
          <rPr>
            <sz val="12"/>
            <rFont val="宋体"/>
            <charset val="134"/>
          </rPr>
          <t>效益指标</t>
        </r>
      </text>
    </comment>
    <comment ref="J12" authorId="0">
      <text>
        <r>
          <rPr>
            <sz val="12"/>
            <rFont val="宋体"/>
            <charset val="134"/>
          </rPr>
          <t>社会效益指标</t>
        </r>
      </text>
    </comment>
    <comment ref="K12" authorId="0">
      <text>
        <r>
          <rPr>
            <sz val="12"/>
            <rFont val="宋体"/>
            <charset val="134"/>
          </rPr>
          <t>基层科普行动计划完成率</t>
        </r>
      </text>
    </comment>
    <comment ref="A13" authorId="0">
      <text>
        <r>
          <rPr>
            <sz val="12"/>
            <rFont val="宋体"/>
            <charset val="134"/>
          </rPr>
          <t>R201311.139-综合工作经费</t>
        </r>
      </text>
    </comment>
    <comment ref="B13" authorId="0">
      <text>
        <r>
          <rPr>
            <sz val="12"/>
            <rFont val="宋体"/>
            <charset val="134"/>
          </rPr>
          <t>139001-儋州市科学技术协会本级</t>
        </r>
      </text>
    </comment>
    <comment ref="I13" authorId="0">
      <text>
        <r>
          <rPr>
            <sz val="12"/>
            <rFont val="宋体"/>
            <charset val="134"/>
          </rPr>
          <t>产出指标</t>
        </r>
      </text>
    </comment>
    <comment ref="J13" authorId="0">
      <text>
        <r>
          <rPr>
            <sz val="12"/>
            <rFont val="宋体"/>
            <charset val="134"/>
          </rPr>
          <t>成本指标</t>
        </r>
      </text>
    </comment>
    <comment ref="K13" authorId="0">
      <text>
        <r>
          <rPr>
            <sz val="12"/>
            <rFont val="宋体"/>
            <charset val="134"/>
          </rPr>
          <t>成本控制率</t>
        </r>
      </text>
    </comment>
    <comment ref="J14" authorId="0">
      <text>
        <r>
          <rPr>
            <sz val="12"/>
            <rFont val="宋体"/>
            <charset val="134"/>
          </rPr>
          <t>时效指标</t>
        </r>
      </text>
    </comment>
    <comment ref="K14" authorId="0">
      <text>
        <r>
          <rPr>
            <sz val="12"/>
            <rFont val="宋体"/>
            <charset val="134"/>
          </rPr>
          <t>工作经费落实及时率</t>
        </r>
      </text>
    </comment>
    <comment ref="J15" authorId="0">
      <text>
        <r>
          <rPr>
            <sz val="12"/>
            <rFont val="宋体"/>
            <charset val="134"/>
          </rPr>
          <t>数量指标</t>
        </r>
      </text>
    </comment>
    <comment ref="K15" authorId="0">
      <text>
        <r>
          <rPr>
            <sz val="12"/>
            <rFont val="宋体"/>
            <charset val="134"/>
          </rPr>
          <t>发放聘用人员工资</t>
        </r>
      </text>
    </comment>
    <comment ref="J16" authorId="0">
      <text>
        <r>
          <rPr>
            <sz val="12"/>
            <rFont val="宋体"/>
            <charset val="134"/>
          </rPr>
          <t>质量指标</t>
        </r>
      </text>
    </comment>
    <comment ref="K16" authorId="0">
      <text>
        <r>
          <rPr>
            <sz val="12"/>
            <rFont val="宋体"/>
            <charset val="134"/>
          </rPr>
          <t>确保2019年市科协各项工作的顺利完成。</t>
        </r>
      </text>
    </comment>
    <comment ref="I17" authorId="0">
      <text>
        <r>
          <rPr>
            <sz val="12"/>
            <rFont val="宋体"/>
            <charset val="134"/>
          </rPr>
          <t>满意度指标</t>
        </r>
      </text>
    </comment>
    <comment ref="J17" authorId="0">
      <text>
        <r>
          <rPr>
            <sz val="12"/>
            <rFont val="宋体"/>
            <charset val="134"/>
          </rPr>
          <t>服务对象满意度指标</t>
        </r>
      </text>
    </comment>
    <comment ref="K17" authorId="0">
      <text>
        <r>
          <rPr>
            <sz val="12"/>
            <rFont val="宋体"/>
            <charset val="134"/>
          </rPr>
          <t>服务对象满意度</t>
        </r>
      </text>
    </comment>
    <comment ref="I18" authorId="0">
      <text>
        <r>
          <rPr>
            <sz val="12"/>
            <rFont val="宋体"/>
            <charset val="134"/>
          </rPr>
          <t>效益指标</t>
        </r>
      </text>
    </comment>
    <comment ref="J18" authorId="0">
      <text>
        <r>
          <rPr>
            <sz val="12"/>
            <rFont val="宋体"/>
            <charset val="134"/>
          </rPr>
          <t>社会效益指标</t>
        </r>
      </text>
    </comment>
    <comment ref="K18" authorId="0">
      <text>
        <r>
          <rPr>
            <sz val="12"/>
            <rFont val="宋体"/>
            <charset val="134"/>
          </rPr>
          <t>为科协更好的履职提供经济保证，助推科协工作迈上一个新的台阶，很好的服务儋州经济社会的又好又快发展。</t>
        </r>
      </text>
    </comment>
    <comment ref="A19" authorId="0">
      <text>
        <r>
          <rPr>
            <sz val="12"/>
            <rFont val="宋体"/>
            <charset val="134"/>
          </rPr>
          <t>R202069.139-科普经费</t>
        </r>
      </text>
    </comment>
    <comment ref="B19" authorId="0">
      <text>
        <r>
          <rPr>
            <sz val="12"/>
            <rFont val="宋体"/>
            <charset val="134"/>
          </rPr>
          <t>139001-儋州市科学技术协会本级</t>
        </r>
      </text>
    </comment>
    <comment ref="I19" authorId="0">
      <text>
        <r>
          <rPr>
            <sz val="12"/>
            <rFont val="宋体"/>
            <charset val="134"/>
          </rPr>
          <t>产出指标</t>
        </r>
      </text>
    </comment>
    <comment ref="J19" authorId="0">
      <text>
        <r>
          <rPr>
            <sz val="12"/>
            <rFont val="宋体"/>
            <charset val="134"/>
          </rPr>
          <t>成本指标</t>
        </r>
      </text>
    </comment>
    <comment ref="K19" authorId="0">
      <text>
        <r>
          <rPr>
            <sz val="12"/>
            <rFont val="宋体"/>
            <charset val="134"/>
          </rPr>
          <t>成本控制率</t>
        </r>
      </text>
    </comment>
    <comment ref="J20" authorId="0">
      <text>
        <r>
          <rPr>
            <sz val="12"/>
            <rFont val="宋体"/>
            <charset val="134"/>
          </rPr>
          <t>时效指标</t>
        </r>
      </text>
    </comment>
    <comment ref="K20" authorId="0">
      <text>
        <r>
          <rPr>
            <sz val="12"/>
            <rFont val="宋体"/>
            <charset val="134"/>
          </rPr>
          <t>培训及时率</t>
        </r>
      </text>
    </comment>
    <comment ref="J21" authorId="0">
      <text>
        <r>
          <rPr>
            <sz val="12"/>
            <rFont val="宋体"/>
            <charset val="134"/>
          </rPr>
          <t>数量指标</t>
        </r>
      </text>
    </comment>
    <comment ref="K21" authorId="0">
      <text>
        <r>
          <rPr>
            <sz val="12"/>
            <rFont val="宋体"/>
            <charset val="134"/>
          </rPr>
          <t>农村实用技术培训期数</t>
        </r>
      </text>
    </comment>
    <comment ref="J22" authorId="0">
      <text>
        <r>
          <rPr>
            <sz val="12"/>
            <rFont val="宋体"/>
            <charset val="134"/>
          </rPr>
          <t>质量指标</t>
        </r>
      </text>
    </comment>
    <comment ref="K22" authorId="0">
      <text>
        <r>
          <rPr>
            <sz val="12"/>
            <rFont val="宋体"/>
            <charset val="134"/>
          </rPr>
          <t>有效提高我市公众的科学文化素质</t>
        </r>
      </text>
    </comment>
    <comment ref="I23" authorId="0">
      <text>
        <r>
          <rPr>
            <sz val="12"/>
            <rFont val="宋体"/>
            <charset val="134"/>
          </rPr>
          <t>满意度指标</t>
        </r>
      </text>
    </comment>
    <comment ref="J23" authorId="0">
      <text>
        <r>
          <rPr>
            <sz val="12"/>
            <rFont val="宋体"/>
            <charset val="134"/>
          </rPr>
          <t>服务对象满意度指标</t>
        </r>
      </text>
    </comment>
    <comment ref="K23" authorId="0">
      <text>
        <r>
          <rPr>
            <sz val="12"/>
            <rFont val="宋体"/>
            <charset val="134"/>
          </rPr>
          <t>服务对象满意度</t>
        </r>
      </text>
    </comment>
    <comment ref="I24" authorId="0">
      <text>
        <r>
          <rPr>
            <sz val="12"/>
            <rFont val="宋体"/>
            <charset val="134"/>
          </rPr>
          <t>效益指标</t>
        </r>
      </text>
    </comment>
    <comment ref="J24" authorId="0">
      <text>
        <r>
          <rPr>
            <sz val="12"/>
            <rFont val="宋体"/>
            <charset val="134"/>
          </rPr>
          <t>社会效益指标</t>
        </r>
      </text>
    </comment>
    <comment ref="K24" authorId="0">
      <text>
        <r>
          <rPr>
            <sz val="12"/>
            <rFont val="宋体"/>
            <charset val="134"/>
          </rPr>
          <t>科普服务工作完成率</t>
        </r>
      </text>
    </comment>
    <comment ref="A25" authorId="0">
      <text>
        <r>
          <rPr>
            <sz val="12"/>
            <rFont val="宋体"/>
            <charset val="134"/>
          </rPr>
          <t>T204712.139-公务用车购置1</t>
        </r>
      </text>
    </comment>
    <comment ref="B25" authorId="0">
      <text>
        <r>
          <rPr>
            <sz val="12"/>
            <rFont val="宋体"/>
            <charset val="134"/>
          </rPr>
          <t>139001-儋州市科学技术协会本级</t>
        </r>
      </text>
    </comment>
    <comment ref="I25" authorId="0">
      <text>
        <r>
          <rPr>
            <sz val="12"/>
            <rFont val="宋体"/>
            <charset val="134"/>
          </rPr>
          <t>产出指标</t>
        </r>
      </text>
    </comment>
    <comment ref="J25" authorId="0">
      <text>
        <r>
          <rPr>
            <sz val="12"/>
            <rFont val="宋体"/>
            <charset val="134"/>
          </rPr>
          <t>成本指标</t>
        </r>
      </text>
    </comment>
    <comment ref="K25" authorId="0">
      <text>
        <r>
          <rPr>
            <sz val="12"/>
            <rFont val="宋体"/>
            <charset val="134"/>
          </rPr>
          <t>成本控制率</t>
        </r>
      </text>
    </comment>
    <comment ref="J26" authorId="0">
      <text>
        <r>
          <rPr>
            <sz val="12"/>
            <rFont val="宋体"/>
            <charset val="134"/>
          </rPr>
          <t>时效指标</t>
        </r>
      </text>
    </comment>
    <comment ref="K26" authorId="0">
      <text>
        <r>
          <rPr>
            <sz val="12"/>
            <rFont val="宋体"/>
            <charset val="134"/>
          </rPr>
          <t>购买及时率</t>
        </r>
      </text>
    </comment>
    <comment ref="J27" authorId="0">
      <text>
        <r>
          <rPr>
            <sz val="12"/>
            <rFont val="宋体"/>
            <charset val="134"/>
          </rPr>
          <t>数量指标</t>
        </r>
      </text>
    </comment>
    <comment ref="K27" authorId="0">
      <text>
        <r>
          <rPr>
            <sz val="12"/>
            <rFont val="宋体"/>
            <charset val="134"/>
          </rPr>
          <t>购买车辆</t>
        </r>
      </text>
    </comment>
    <comment ref="J28" authorId="0">
      <text>
        <r>
          <rPr>
            <sz val="12"/>
            <rFont val="宋体"/>
            <charset val="134"/>
          </rPr>
          <t>质量指标</t>
        </r>
      </text>
    </comment>
    <comment ref="K28" authorId="0">
      <text>
        <r>
          <rPr>
            <sz val="12"/>
            <rFont val="宋体"/>
            <charset val="134"/>
          </rPr>
          <t>车辆用于工作开展运行</t>
        </r>
      </text>
    </comment>
    <comment ref="I29" authorId="0">
      <text>
        <r>
          <rPr>
            <sz val="12"/>
            <rFont val="宋体"/>
            <charset val="134"/>
          </rPr>
          <t>满意度指标</t>
        </r>
      </text>
    </comment>
    <comment ref="J29" authorId="0">
      <text>
        <r>
          <rPr>
            <sz val="12"/>
            <rFont val="宋体"/>
            <charset val="134"/>
          </rPr>
          <t>服务对象满意度指标</t>
        </r>
      </text>
    </comment>
    <comment ref="K29" authorId="0">
      <text>
        <r>
          <rPr>
            <sz val="12"/>
            <rFont val="宋体"/>
            <charset val="134"/>
          </rPr>
          <t>服务对象满意度</t>
        </r>
      </text>
    </comment>
    <comment ref="I30" authorId="0">
      <text>
        <r>
          <rPr>
            <sz val="12"/>
            <rFont val="宋体"/>
            <charset val="134"/>
          </rPr>
          <t>效益指标</t>
        </r>
      </text>
    </comment>
    <comment ref="J30" authorId="0">
      <text>
        <r>
          <rPr>
            <sz val="12"/>
            <rFont val="宋体"/>
            <charset val="134"/>
          </rPr>
          <t>社会效益指标</t>
        </r>
      </text>
    </comment>
    <comment ref="K30" authorId="0">
      <text>
        <r>
          <rPr>
            <sz val="12"/>
            <rFont val="宋体"/>
            <charset val="134"/>
          </rPr>
          <t>车辆用于工作开展运行</t>
        </r>
      </text>
    </comment>
  </commentList>
</comments>
</file>

<file path=xl/sharedStrings.xml><?xml version="1.0" encoding="utf-8"?>
<sst xmlns="http://schemas.openxmlformats.org/spreadsheetml/2006/main" count="207">
  <si>
    <t>附件1-1</t>
  </si>
  <si>
    <t>财政拨款收支总表</t>
  </si>
  <si>
    <t>部门：儋州市科学技术协会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</si>
  <si>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</si>
  <si>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</si>
  <si>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</si>
  <si>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</si>
  <si>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</si>
  <si>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</si>
  <si>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</si>
  <si>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</si>
  <si>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</si>
  <si>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</si>
  <si>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</si>
  <si>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</si>
  <si>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</si>
  <si>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</si>
  <si>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</si>
  <si>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</si>
  <si>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</si>
  <si>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</si>
  <si>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</si>
  <si>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</si>
  <si>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</si>
  <si>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</si>
  <si>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</si>
  <si>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</si>
  <si>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</si>
  <si>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</si>
  <si>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</si>
  <si>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</si>
  <si>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</si>
  <si>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</si>
  <si>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</si>
  <si>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</si>
  <si>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</si>
  <si>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</si>
  <si>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</si>
  <si>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</si>
  <si>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</si>
  <si>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</si>
  <si>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</si>
  <si>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</si>
  <si>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</si>
  <si>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</si>
  <si>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</si>
  <si>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</si>
  <si>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</si>
  <si>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</si>
  <si>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</si>
  <si>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</si>
  <si>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</si>
  <si>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</si>
  <si>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</si>
  <si>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</si>
  <si>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科普活动</t>
  </si>
  <si>
    <t>机关事业单位基本养老保险缴费支出</t>
  </si>
  <si>
    <t>其他优抚支出</t>
  </si>
  <si>
    <t>行政单位医疗</t>
  </si>
  <si>
    <t>事业单位医疗</t>
  </si>
  <si>
    <t>公务员医疗补助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</si>
  <si>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</si>
  <si>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</si>
  <si>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</si>
  <si>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</si>
  <si>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</si>
  <si>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</si>
  <si>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</si>
  <si>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</si>
  <si>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</si>
  <si>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</si>
  <si>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</si>
  <si>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</si>
  <si>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</si>
  <si>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</si>
  <si>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</si>
  <si>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</si>
  <si>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</si>
  <si>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</si>
  <si>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</si>
  <si>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</si>
  <si>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</si>
  <si>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</si>
  <si>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</si>
  <si>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</si>
  <si>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</si>
  <si>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</si>
  <si>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</si>
  <si>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</si>
  <si>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</si>
  <si>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</si>
  <si>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</si>
  <si>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</si>
  <si>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</si>
  <si>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</si>
  <si>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城市环境卫生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</si>
  <si>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</si>
  <si>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</si>
  <si>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</si>
  <si>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</si>
  <si>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</si>
  <si>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</si>
  <si>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</si>
  <si>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</si>
  <si>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</si>
  <si>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</si>
  <si>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</si>
  <si>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</si>
  <si>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</si>
  <si>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</si>
  <si>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</si>
  <si>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</si>
  <si>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</si>
  <si>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</si>
  <si>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</si>
  <si>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</si>
  <si>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</si>
  <si>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</si>
  <si>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</si>
  <si>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</si>
  <si>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附件1-9</t>
  </si>
  <si>
    <t>部门支出总表</t>
  </si>
  <si>
    <t>本级</t>
  </si>
  <si>
    <t>下级</t>
  </si>
  <si>
    <t>城乡社区环境卫生</t>
  </si>
  <si>
    <t>·</t>
  </si>
  <si>
    <t xml:space="preserve"> 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</si>
  <si>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</si>
  <si>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</si>
  <si>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</si>
  <si>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</si>
  <si>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</si>
  <si>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</si>
  <si>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</si>
  <si>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</si>
  <si>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</si>
  <si>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</si>
  <si>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</si>
  <si>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</si>
  <si>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</si>
  <si>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</si>
  <si>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</si>
  <si>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</si>
  <si>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</si>
  <si>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</si>
  <si>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</si>
  <si>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</si>
  <si>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</si>
  <si>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</si>
  <si>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 xml:space="preserve">  R200121.139-“基层科普行动计划”</t>
  </si>
  <si>
    <t xml:space="preserve">  139001-儋州市科学技术协会本级</t>
  </si>
  <si>
    <t xml:space="preserve">  建设科普示范村1个、科
普示范社区1个、科普示
范基地1个、农技协能力
提升1个</t>
  </si>
  <si>
    <t xml:space="preserve">  </t>
  </si>
  <si>
    <t xml:space="preserve">  产出指标</t>
  </si>
  <si>
    <t xml:space="preserve">  成本指标</t>
  </si>
  <si>
    <t xml:space="preserve">  成本控制率</t>
  </si>
  <si>
    <t xml:space="preserve">  ≤</t>
  </si>
  <si>
    <t xml:space="preserve">  95</t>
  </si>
  <si>
    <t xml:space="preserve">  %</t>
  </si>
  <si>
    <t xml:space="preserve">  15</t>
  </si>
  <si>
    <t xml:space="preserve">  反向指标</t>
  </si>
  <si>
    <t xml:space="preserve">  时效指标</t>
  </si>
  <si>
    <t xml:space="preserve">  建设及时率</t>
  </si>
  <si>
    <t xml:space="preserve">  ≥</t>
  </si>
  <si>
    <t xml:space="preserve">  90</t>
  </si>
  <si>
    <t xml:space="preserve">  5</t>
  </si>
  <si>
    <t xml:space="preserve">  正向指标</t>
  </si>
  <si>
    <t xml:space="preserve">  数量指标</t>
  </si>
  <si>
    <t xml:space="preserve">  建设科普示范村1个、科普示范社区1个、科普示范基地1个、农技协能力提升1个</t>
  </si>
  <si>
    <t xml:space="preserve">  4</t>
  </si>
  <si>
    <t xml:space="preserve">  个</t>
  </si>
  <si>
    <t xml:space="preserve">  10</t>
  </si>
  <si>
    <t xml:space="preserve">  质量指标</t>
  </si>
  <si>
    <t xml:space="preserve">  建设目标达成率</t>
  </si>
  <si>
    <t xml:space="preserve">  满意度指标</t>
  </si>
  <si>
    <t xml:space="preserve">  服务对象满意度指标</t>
  </si>
  <si>
    <t xml:space="preserve">  服务对象满意度</t>
  </si>
  <si>
    <t xml:space="preserve">  项</t>
  </si>
  <si>
    <t xml:space="preserve">  25</t>
  </si>
  <si>
    <t xml:space="preserve">  效益指标</t>
  </si>
  <si>
    <t xml:space="preserve">  社会效益指标</t>
  </si>
  <si>
    <t xml:space="preserve">  基层科普行动计划完成率</t>
  </si>
  <si>
    <t xml:space="preserve">  20</t>
  </si>
  <si>
    <t xml:space="preserve">  R201311.139-综合工作经费</t>
  </si>
  <si>
    <t xml:space="preserve">  确保2019年市科协各项工作的顺利完成。</t>
  </si>
  <si>
    <t xml:space="preserve">  100</t>
  </si>
  <si>
    <t xml:space="preserve">  工作经费落实及时率</t>
  </si>
  <si>
    <t xml:space="preserve">  发放聘用人员工资</t>
  </si>
  <si>
    <t xml:space="preserve">  定性</t>
  </si>
  <si>
    <t xml:space="preserve">  优良中低差</t>
  </si>
  <si>
    <t xml:space="preserve">  为科协更好的履职提供经济保证，助推科协工作迈上一个新的台阶，很好的服务儋州经济社会的又好又快发展。</t>
  </si>
  <si>
    <t xml:space="preserve">  R202069.139-科普经费</t>
  </si>
  <si>
    <t xml:space="preserve">  有效提高我市公众的科学文化素质</t>
  </si>
  <si>
    <t xml:space="preserve">  培训及时率</t>
  </si>
  <si>
    <t xml:space="preserve">  农村实用技术培训期数</t>
  </si>
  <si>
    <t xml:space="preserve">  期</t>
  </si>
  <si>
    <t xml:space="preserve">  35</t>
  </si>
  <si>
    <t xml:space="preserve">  科普服务工作完成率</t>
  </si>
  <si>
    <t xml:space="preserve">  高中低</t>
  </si>
  <si>
    <t xml:space="preserve">  T204712.139-公务用车购置1</t>
  </si>
  <si>
    <t xml:space="preserve">  车辆用于本部门工作开展，工作运行</t>
  </si>
  <si>
    <t xml:space="preserve">  购买及时率</t>
  </si>
  <si>
    <t xml:space="preserve">  购买车辆</t>
  </si>
  <si>
    <t xml:space="preserve">  ＝</t>
  </si>
  <si>
    <t xml:space="preserve">  1</t>
  </si>
  <si>
    <t xml:space="preserve">  辆</t>
  </si>
  <si>
    <t xml:space="preserve">  车辆用于工作开展运行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</si>
</sst>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/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top" wrapText="1" shrinkToFit="1"/>
    </xf>
    <xf numFmtId="49" fontId="2" fillId="2" borderId="2" xfId="0" applyNumberFormat="1" applyFont="1" applyFill="1" applyBorder="1" applyAlignment="1">
      <alignment horizontal="left" vertical="top" wrapText="1" shrinkToFit="1"/>
    </xf>
    <xf numFmtId="4" fontId="2" fillId="2" borderId="2" xfId="0" applyNumberFormat="1" applyFont="1" applyFill="1" applyBorder="1" applyAlignment="1">
      <alignment horizontal="right" vertical="top"/>
    </xf>
    <xf numFmtId="49" fontId="2" fillId="2" borderId="2" xfId="0" applyNumberFormat="1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>
      <alignment horizontal="left" vertical="top" wrapText="1" shrinkToFit="1"/>
    </xf>
    <xf numFmtId="49" fontId="2" fillId="0" borderId="1" xfId="0" applyNumberFormat="1" applyFont="1" applyFill="1" applyBorder="1" applyAlignment="1">
      <alignment horizontal="left" vertical="top" wrapText="1" shrinkToFit="1"/>
    </xf>
    <xf numFmtId="4" fontId="2" fillId="0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left" vertical="center" wrapText="1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7" fontId="9" fillId="0" borderId="1" xfId="0" applyNumberFormat="1" applyFont="1" applyBorder="1">
      <alignment vertical="center"/>
    </xf>
    <xf numFmtId="0" fontId="0" fillId="0" borderId="9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9" fillId="0" borderId="1" xfId="0" applyFont="1" applyBorder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13" fillId="2" borderId="1" xfId="0" applyNumberFormat="1" applyFont="1" applyFill="1" applyBorder="1" applyAlignment="1">
      <alignment horizontal="left" vertical="center" wrapText="1"/>
    </xf>
    <xf numFmtId="176" fontId="13" fillId="2" borderId="1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177" fontId="0" fillId="0" borderId="11" xfId="0" applyNumberFormat="1" applyBorder="1">
      <alignment vertical="center"/>
    </xf>
    <xf numFmtId="177" fontId="9" fillId="0" borderId="11" xfId="0" applyNumberFormat="1" applyFont="1" applyFill="1" applyBorder="1">
      <alignment vertical="center"/>
    </xf>
    <xf numFmtId="177" fontId="0" fillId="0" borderId="1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7" workbookViewId="0">
      <selection activeCell="A3" sqref="A3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30" t="s">
        <v>1</v>
      </c>
      <c r="B2" s="30"/>
      <c r="C2" s="30"/>
      <c r="D2" s="30"/>
      <c r="E2" s="30"/>
      <c r="F2" s="30"/>
    </row>
    <row r="3" ht="26.25" customHeight="1" spans="1:6">
      <c r="A3" s="31" t="s">
        <v>2</v>
      </c>
      <c r="B3" s="30"/>
      <c r="C3" s="30"/>
      <c r="D3" s="30"/>
      <c r="E3" s="30"/>
      <c r="F3" s="73" t="s">
        <v>3</v>
      </c>
    </row>
    <row r="4" customHeight="1" spans="1:6">
      <c r="A4" s="36" t="s">
        <v>4</v>
      </c>
      <c r="B4" s="36"/>
      <c r="C4" s="36" t="s">
        <v>5</v>
      </c>
      <c r="D4" s="36"/>
      <c r="E4" s="36"/>
      <c r="F4" s="36"/>
    </row>
    <row r="5" customHeight="1" spans="1:6">
      <c r="A5" s="36" t="s">
        <v>6</v>
      </c>
      <c r="B5" s="36" t="s">
        <v>7</v>
      </c>
      <c r="C5" s="36" t="s">
        <v>6</v>
      </c>
      <c r="D5" s="36" t="s">
        <v>8</v>
      </c>
      <c r="E5" s="36" t="s">
        <v>9</v>
      </c>
      <c r="F5" s="36" t="s">
        <v>10</v>
      </c>
    </row>
    <row r="6" customHeight="1" spans="1:6">
      <c r="A6" s="49" t="s">
        <v>11</v>
      </c>
      <c r="B6" s="38">
        <v>2028848.2</v>
      </c>
      <c r="C6" s="49" t="s">
        <v>12</v>
      </c>
      <c r="D6" s="38"/>
      <c r="E6" s="38"/>
      <c r="F6" s="38"/>
    </row>
    <row r="7" customHeight="1" spans="1:6">
      <c r="A7" s="49" t="s">
        <v>13</v>
      </c>
      <c r="B7" s="38">
        <v>2028848.2</v>
      </c>
      <c r="C7" s="54" t="s">
        <v>14</v>
      </c>
      <c r="D7" s="38">
        <f t="shared" ref="D7:D18" si="0">E7+F7</f>
        <v>0</v>
      </c>
      <c r="E7" s="38"/>
      <c r="F7" s="38"/>
    </row>
    <row r="8" customHeight="1" spans="1:6">
      <c r="A8" s="49" t="s">
        <v>15</v>
      </c>
      <c r="B8" s="38"/>
      <c r="C8" s="54" t="s">
        <v>16</v>
      </c>
      <c r="D8" s="38">
        <f t="shared" si="0"/>
        <v>0</v>
      </c>
      <c r="E8" s="38"/>
      <c r="F8" s="38"/>
    </row>
    <row r="9" customHeight="1" spans="1:6">
      <c r="A9" s="49"/>
      <c r="B9" s="38"/>
      <c r="C9" s="54" t="s">
        <v>17</v>
      </c>
      <c r="D9" s="38">
        <f t="shared" si="0"/>
        <v>0</v>
      </c>
      <c r="E9" s="38"/>
      <c r="F9" s="38"/>
    </row>
    <row r="10" customHeight="1" spans="1:6">
      <c r="A10" s="49"/>
      <c r="B10" s="38"/>
      <c r="C10" s="54" t="s">
        <v>18</v>
      </c>
      <c r="D10" s="38">
        <f t="shared" si="0"/>
        <v>0</v>
      </c>
      <c r="E10" s="38"/>
      <c r="F10" s="38"/>
    </row>
    <row r="11" customHeight="1" spans="1:6">
      <c r="A11" s="49"/>
      <c r="B11" s="38"/>
      <c r="C11" s="54" t="s">
        <v>19</v>
      </c>
      <c r="D11" s="38">
        <f t="shared" si="0"/>
        <v>0</v>
      </c>
      <c r="E11" s="38"/>
      <c r="F11" s="38"/>
    </row>
    <row r="12" customHeight="1" spans="1:6">
      <c r="A12" s="49"/>
      <c r="B12" s="38"/>
      <c r="C12" s="54" t="s">
        <v>20</v>
      </c>
      <c r="D12" s="38">
        <f t="shared" si="0"/>
        <v>1631595.6</v>
      </c>
      <c r="E12" s="38">
        <v>1631595.6</v>
      </c>
      <c r="F12" s="38"/>
    </row>
    <row r="13" customHeight="1" spans="1:6">
      <c r="A13" s="49"/>
      <c r="B13" s="38"/>
      <c r="C13" s="54" t="s">
        <v>21</v>
      </c>
      <c r="D13" s="38">
        <f t="shared" si="0"/>
        <v>0</v>
      </c>
      <c r="E13" s="38"/>
      <c r="F13" s="38"/>
    </row>
    <row r="14" customHeight="1" spans="1:6">
      <c r="A14" s="49"/>
      <c r="B14" s="38"/>
      <c r="C14" s="54" t="s">
        <v>22</v>
      </c>
      <c r="D14" s="38">
        <f t="shared" si="0"/>
        <v>142805.1</v>
      </c>
      <c r="E14" s="38">
        <v>142805.1</v>
      </c>
      <c r="F14" s="38"/>
    </row>
    <row r="15" customHeight="1" spans="1:6">
      <c r="A15" s="49"/>
      <c r="B15" s="38"/>
      <c r="C15" s="54" t="s">
        <v>23</v>
      </c>
      <c r="D15" s="38">
        <f t="shared" si="0"/>
        <v>0</v>
      </c>
      <c r="E15" s="38"/>
      <c r="F15" s="38"/>
    </row>
    <row r="16" customHeight="1" spans="1:6">
      <c r="A16" s="49"/>
      <c r="B16" s="38"/>
      <c r="C16" s="54" t="s">
        <v>24</v>
      </c>
      <c r="D16" s="38">
        <f t="shared" si="0"/>
        <v>151238.9</v>
      </c>
      <c r="E16" s="38">
        <v>151238.9</v>
      </c>
      <c r="F16" s="38"/>
    </row>
    <row r="17" customHeight="1" spans="1:6">
      <c r="A17" s="49"/>
      <c r="B17" s="38"/>
      <c r="C17" s="54" t="s">
        <v>25</v>
      </c>
      <c r="D17" s="38">
        <f t="shared" si="0"/>
        <v>0</v>
      </c>
      <c r="E17" s="38"/>
      <c r="F17" s="38"/>
    </row>
    <row r="18" customHeight="1" spans="1:6">
      <c r="A18" s="49"/>
      <c r="B18" s="38"/>
      <c r="C18" s="54" t="s">
        <v>26</v>
      </c>
      <c r="D18" s="38">
        <f t="shared" si="0"/>
        <v>0</v>
      </c>
      <c r="E18" s="38"/>
      <c r="F18" s="38"/>
    </row>
    <row r="19" customHeight="1" spans="1:6">
      <c r="A19" s="49"/>
      <c r="B19" s="38"/>
      <c r="C19" s="54" t="s">
        <v>27</v>
      </c>
      <c r="D19" s="38">
        <f t="shared" ref="D19:D33" si="1">E19+F19</f>
        <v>0</v>
      </c>
      <c r="E19" s="38"/>
      <c r="F19" s="38"/>
    </row>
    <row r="20" customHeight="1" spans="1:6">
      <c r="A20" s="49"/>
      <c r="B20" s="38"/>
      <c r="C20" s="54" t="s">
        <v>28</v>
      </c>
      <c r="D20" s="38">
        <f t="shared" si="1"/>
        <v>0</v>
      </c>
      <c r="E20" s="38"/>
      <c r="F20" s="38"/>
    </row>
    <row r="21" customHeight="1" spans="1:6">
      <c r="A21" s="49"/>
      <c r="B21" s="38"/>
      <c r="C21" s="54" t="s">
        <v>29</v>
      </c>
      <c r="D21" s="38">
        <f t="shared" si="1"/>
        <v>0</v>
      </c>
      <c r="E21" s="38"/>
      <c r="F21" s="38"/>
    </row>
    <row r="22" customHeight="1" spans="1:6">
      <c r="A22" s="49"/>
      <c r="B22" s="38"/>
      <c r="C22" s="54" t="s">
        <v>30</v>
      </c>
      <c r="D22" s="38">
        <f t="shared" si="1"/>
        <v>0</v>
      </c>
      <c r="E22" s="38"/>
      <c r="F22" s="38"/>
    </row>
    <row r="23" customHeight="1" spans="1:6">
      <c r="A23" s="49"/>
      <c r="B23" s="38"/>
      <c r="C23" s="54" t="s">
        <v>31</v>
      </c>
      <c r="D23" s="38">
        <f t="shared" si="1"/>
        <v>0</v>
      </c>
      <c r="E23" s="38"/>
      <c r="F23" s="38"/>
    </row>
    <row r="24" customHeight="1" spans="1:6">
      <c r="A24" s="49"/>
      <c r="B24" s="38"/>
      <c r="C24" s="54" t="s">
        <v>32</v>
      </c>
      <c r="D24" s="38">
        <f t="shared" si="1"/>
        <v>0</v>
      </c>
      <c r="E24" s="38"/>
      <c r="F24" s="38"/>
    </row>
    <row r="25" customHeight="1" spans="1:6">
      <c r="A25" s="49"/>
      <c r="B25" s="38"/>
      <c r="C25" s="54" t="s">
        <v>33</v>
      </c>
      <c r="D25" s="38">
        <f t="shared" si="1"/>
        <v>0</v>
      </c>
      <c r="E25" s="38"/>
      <c r="F25" s="38"/>
    </row>
    <row r="26" customHeight="1" spans="1:6">
      <c r="A26" s="49"/>
      <c r="B26" s="38"/>
      <c r="C26" s="54" t="s">
        <v>34</v>
      </c>
      <c r="D26" s="38">
        <f t="shared" si="1"/>
        <v>103208.6</v>
      </c>
      <c r="E26" s="38">
        <v>103208.6</v>
      </c>
      <c r="F26" s="38"/>
    </row>
    <row r="27" customHeight="1" spans="1:6">
      <c r="A27" s="49"/>
      <c r="B27" s="38"/>
      <c r="C27" s="54" t="s">
        <v>35</v>
      </c>
      <c r="D27" s="38">
        <f t="shared" si="1"/>
        <v>0</v>
      </c>
      <c r="E27" s="38"/>
      <c r="F27" s="38"/>
    </row>
    <row r="28" customHeight="1" spans="1:6">
      <c r="A28" s="49"/>
      <c r="B28" s="38"/>
      <c r="C28" s="54" t="s">
        <v>36</v>
      </c>
      <c r="D28" s="38">
        <f t="shared" si="1"/>
        <v>0</v>
      </c>
      <c r="E28" s="38"/>
      <c r="F28" s="38"/>
    </row>
    <row r="29" customHeight="1" spans="1:6">
      <c r="A29" s="49"/>
      <c r="B29" s="38"/>
      <c r="C29" s="54" t="s">
        <v>37</v>
      </c>
      <c r="D29" s="38">
        <f t="shared" si="1"/>
        <v>0</v>
      </c>
      <c r="E29" s="38"/>
      <c r="F29" s="38"/>
    </row>
    <row r="30" customHeight="1" spans="1:6">
      <c r="A30" s="49"/>
      <c r="B30" s="38"/>
      <c r="C30" s="54" t="s">
        <v>38</v>
      </c>
      <c r="D30" s="38">
        <f t="shared" si="1"/>
        <v>0</v>
      </c>
      <c r="E30" s="38"/>
      <c r="F30" s="38"/>
    </row>
    <row r="31" customHeight="1" spans="1:6">
      <c r="A31" s="49"/>
      <c r="B31" s="38"/>
      <c r="C31" s="54" t="s">
        <v>39</v>
      </c>
      <c r="D31" s="38">
        <f t="shared" si="1"/>
        <v>0</v>
      </c>
      <c r="E31" s="38"/>
      <c r="F31" s="38"/>
    </row>
    <row r="32" customHeight="1" spans="1:6">
      <c r="A32" s="49"/>
      <c r="B32" s="38"/>
      <c r="C32" s="54" t="s">
        <v>40</v>
      </c>
      <c r="D32" s="38">
        <f t="shared" si="1"/>
        <v>0</v>
      </c>
      <c r="E32" s="38"/>
      <c r="F32" s="38"/>
    </row>
    <row r="33" ht="39" customHeight="1" spans="1:6">
      <c r="A33" s="49"/>
      <c r="B33" s="38"/>
      <c r="C33" s="54" t="s">
        <v>41</v>
      </c>
      <c r="D33" s="38">
        <f t="shared" si="1"/>
        <v>0</v>
      </c>
      <c r="E33" s="38"/>
      <c r="F33" s="38"/>
    </row>
    <row r="34" ht="53.1" customHeight="1" spans="1:6">
      <c r="A34" s="49" t="s">
        <v>42</v>
      </c>
      <c r="B34" s="38">
        <f>B7+B8</f>
        <v>2028848.2</v>
      </c>
      <c r="C34" s="54" t="s">
        <v>43</v>
      </c>
      <c r="D34" s="38">
        <f t="shared" ref="B34:F34" si="2">SUM(D6:D33)</f>
        <v>2028848.2</v>
      </c>
      <c r="E34" s="38">
        <f t="shared" si="2"/>
        <v>2028848.2</v>
      </c>
      <c r="F34" s="38">
        <f t="shared" si="2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workbookViewId="0">
      <selection activeCell="E7" sqref="E7:E8"/>
    </sheetView>
  </sheetViews>
  <sheetFormatPr defaultColWidth="15.625" defaultRowHeight="24.95" customHeight="1" outlineLevelCol="4"/>
  <cols>
    <col min="1" max="1" width="15.625" style="62"/>
    <col min="2" max="2" width="20.75" customWidth="1"/>
    <col min="3" max="3" width="17.125"/>
    <col min="4" max="4" width="16"/>
    <col min="5" max="5" width="17.125"/>
  </cols>
  <sheetData>
    <row r="1" customHeight="1" spans="1:1">
      <c r="A1" t="s">
        <v>44</v>
      </c>
    </row>
    <row r="2" customHeight="1" spans="1:5">
      <c r="A2" s="30" t="s">
        <v>45</v>
      </c>
      <c r="B2" s="30"/>
      <c r="C2" s="30"/>
      <c r="D2" s="30"/>
      <c r="E2" s="30"/>
    </row>
    <row r="3" customHeight="1" spans="1:5">
      <c r="A3" s="31" t="s">
        <v>2</v>
      </c>
      <c r="B3" s="30"/>
      <c r="C3" s="30"/>
      <c r="D3" s="30"/>
      <c r="E3" s="41" t="s">
        <v>3</v>
      </c>
    </row>
    <row r="4" customHeight="1" spans="1:5">
      <c r="A4" s="36" t="s">
        <v>46</v>
      </c>
      <c r="B4" s="36"/>
      <c r="C4" s="36" t="s">
        <v>47</v>
      </c>
      <c r="D4" s="36"/>
      <c r="E4" s="36"/>
    </row>
    <row r="5" s="40" customFormat="1" customHeight="1" spans="1:5">
      <c r="A5" s="36" t="s">
        <v>48</v>
      </c>
      <c r="B5" s="36" t="s">
        <v>49</v>
      </c>
      <c r="C5" s="36" t="s">
        <v>50</v>
      </c>
      <c r="D5" s="36" t="s">
        <v>51</v>
      </c>
      <c r="E5" s="36" t="s">
        <v>52</v>
      </c>
    </row>
    <row r="6" s="40" customFormat="1" customHeight="1" spans="1:5">
      <c r="A6" s="36">
        <v>2060101</v>
      </c>
      <c r="B6" s="36" t="s">
        <v>53</v>
      </c>
      <c r="C6" s="36">
        <v>1011595.6</v>
      </c>
      <c r="D6" s="36">
        <v>1011595.6</v>
      </c>
      <c r="E6" s="36"/>
    </row>
    <row r="7" s="40" customFormat="1" customHeight="1" spans="1:5">
      <c r="A7" s="36">
        <v>2060102</v>
      </c>
      <c r="B7" s="36" t="s">
        <v>54</v>
      </c>
      <c r="C7" s="36">
        <v>360000</v>
      </c>
      <c r="D7" s="36"/>
      <c r="E7" s="36">
        <v>360000</v>
      </c>
    </row>
    <row r="8" s="40" customFormat="1" customHeight="1" spans="1:5">
      <c r="A8" s="36">
        <v>2060702</v>
      </c>
      <c r="B8" s="36" t="s">
        <v>55</v>
      </c>
      <c r="C8" s="36">
        <v>260000</v>
      </c>
      <c r="D8" s="36"/>
      <c r="E8" s="36">
        <v>260000</v>
      </c>
    </row>
    <row r="9" ht="33" customHeight="1" spans="1:5">
      <c r="A9" s="36">
        <v>2080505</v>
      </c>
      <c r="B9" s="61" t="s">
        <v>56</v>
      </c>
      <c r="C9" s="38">
        <v>122789.1</v>
      </c>
      <c r="D9" s="38">
        <v>122789.1</v>
      </c>
      <c r="E9" s="38"/>
    </row>
    <row r="10" customHeight="1" spans="1:5">
      <c r="A10" s="36">
        <v>2080899</v>
      </c>
      <c r="B10" s="36" t="s">
        <v>57</v>
      </c>
      <c r="C10" s="72">
        <v>20016</v>
      </c>
      <c r="D10" s="72">
        <v>20016</v>
      </c>
      <c r="E10" s="38"/>
    </row>
    <row r="11" customHeight="1" spans="1:5">
      <c r="A11" s="36">
        <v>2101101</v>
      </c>
      <c r="B11" s="36" t="s">
        <v>58</v>
      </c>
      <c r="C11" s="38">
        <v>65231.7</v>
      </c>
      <c r="D11" s="38">
        <v>65231.7</v>
      </c>
      <c r="E11" s="38"/>
    </row>
    <row r="12" customHeight="1" spans="1:5">
      <c r="A12" s="36">
        <v>2101102</v>
      </c>
      <c r="B12" s="36" t="s">
        <v>59</v>
      </c>
      <c r="C12" s="38"/>
      <c r="D12" s="38"/>
      <c r="E12" s="38"/>
    </row>
    <row r="13" customHeight="1" spans="1:5">
      <c r="A13" s="36">
        <v>2101103</v>
      </c>
      <c r="B13" s="36" t="s">
        <v>60</v>
      </c>
      <c r="C13" s="38">
        <v>86007.2</v>
      </c>
      <c r="D13" s="38">
        <v>86007.2</v>
      </c>
      <c r="E13" s="38"/>
    </row>
    <row r="14" customHeight="1" spans="1:5">
      <c r="A14" s="36">
        <v>2210201</v>
      </c>
      <c r="B14" s="36" t="s">
        <v>61</v>
      </c>
      <c r="C14" s="38">
        <v>103208.6</v>
      </c>
      <c r="D14" s="38">
        <v>103208.6</v>
      </c>
      <c r="E14" s="38"/>
    </row>
    <row r="15" customHeight="1" spans="1:5">
      <c r="A15" s="36"/>
      <c r="B15" s="36"/>
      <c r="C15" s="38"/>
      <c r="D15" s="38"/>
      <c r="E15" s="38"/>
    </row>
    <row r="16" customHeight="1" spans="1:5">
      <c r="A16" s="36" t="s">
        <v>8</v>
      </c>
      <c r="B16" s="36"/>
      <c r="C16" s="38">
        <f>SUM(C6:C15)</f>
        <v>2028848.2</v>
      </c>
      <c r="D16" s="38">
        <f>SUM(D6:D15)</f>
        <v>1408848.2</v>
      </c>
      <c r="E16" s="38">
        <f>SUM(E6:E15)</f>
        <v>620000</v>
      </c>
    </row>
  </sheetData>
  <mergeCells count="4">
    <mergeCell ref="A2:E2"/>
    <mergeCell ref="A4:B4"/>
    <mergeCell ref="C4:E4"/>
    <mergeCell ref="A16:B1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topLeftCell="A8" workbookViewId="0">
      <selection activeCell="F15" sqref="F15"/>
    </sheetView>
  </sheetViews>
  <sheetFormatPr defaultColWidth="15.625" defaultRowHeight="24.95" customHeight="1" outlineLevelCol="4"/>
  <cols>
    <col min="1" max="1" width="18.25" style="62" customWidth="1"/>
    <col min="2" max="2" width="30.75" customWidth="1"/>
    <col min="3" max="4" width="16"/>
  </cols>
  <sheetData>
    <row r="1" customHeight="1" spans="1:1">
      <c r="A1" t="s">
        <v>62</v>
      </c>
    </row>
    <row r="2" customHeight="1" spans="1:5">
      <c r="A2" s="30" t="s">
        <v>63</v>
      </c>
      <c r="B2" s="30"/>
      <c r="C2" s="30"/>
      <c r="D2" s="30"/>
      <c r="E2" s="30"/>
    </row>
    <row r="3" customHeight="1" spans="1:5">
      <c r="A3" s="31" t="s">
        <v>2</v>
      </c>
      <c r="E3" s="41" t="s">
        <v>3</v>
      </c>
    </row>
    <row r="4" customHeight="1" spans="1:5">
      <c r="A4" s="66" t="s">
        <v>64</v>
      </c>
      <c r="B4" s="66"/>
      <c r="C4" s="66" t="s">
        <v>65</v>
      </c>
      <c r="D4" s="66"/>
      <c r="E4" s="66"/>
    </row>
    <row r="5" s="40" customFormat="1" customHeight="1" spans="1:5">
      <c r="A5" s="67" t="s">
        <v>48</v>
      </c>
      <c r="B5" s="67" t="s">
        <v>49</v>
      </c>
      <c r="C5" s="67" t="s">
        <v>8</v>
      </c>
      <c r="D5" s="67" t="s">
        <v>66</v>
      </c>
      <c r="E5" s="67" t="s">
        <v>67</v>
      </c>
    </row>
    <row r="6" customHeight="1" spans="1:5">
      <c r="A6" s="68">
        <v>30101</v>
      </c>
      <c r="B6" s="69" t="s">
        <v>68</v>
      </c>
      <c r="C6" s="70">
        <v>357336</v>
      </c>
      <c r="D6" s="70">
        <v>357336</v>
      </c>
      <c r="E6" s="70"/>
    </row>
    <row r="7" customHeight="1" spans="1:5">
      <c r="A7" s="68">
        <v>30102</v>
      </c>
      <c r="B7" s="69" t="s">
        <v>69</v>
      </c>
      <c r="C7" s="70">
        <v>401340</v>
      </c>
      <c r="D7" s="70">
        <v>401340</v>
      </c>
      <c r="E7" s="70"/>
    </row>
    <row r="8" customHeight="1" spans="1:5">
      <c r="A8" s="68">
        <v>30103</v>
      </c>
      <c r="B8" s="69" t="s">
        <v>70</v>
      </c>
      <c r="C8" s="70">
        <v>30896</v>
      </c>
      <c r="D8" s="70">
        <v>30896</v>
      </c>
      <c r="E8" s="70"/>
    </row>
    <row r="9" customHeight="1" spans="1:5">
      <c r="A9" s="68">
        <v>30107</v>
      </c>
      <c r="B9" s="69" t="s">
        <v>71</v>
      </c>
      <c r="C9" s="70">
        <v>32940</v>
      </c>
      <c r="D9" s="70">
        <v>32940</v>
      </c>
      <c r="E9" s="70"/>
    </row>
    <row r="10" customHeight="1" spans="1:5">
      <c r="A10" s="68">
        <v>30108</v>
      </c>
      <c r="B10" s="69" t="s">
        <v>72</v>
      </c>
      <c r="C10" s="70">
        <v>122789.1</v>
      </c>
      <c r="D10" s="70">
        <v>122789.1</v>
      </c>
      <c r="E10" s="70"/>
    </row>
    <row r="11" customHeight="1" spans="1:5">
      <c r="A11" s="68">
        <v>30110</v>
      </c>
      <c r="B11" s="69" t="s">
        <v>73</v>
      </c>
      <c r="C11" s="70">
        <v>65231.7</v>
      </c>
      <c r="D11" s="70">
        <v>65231.7</v>
      </c>
      <c r="E11" s="70"/>
    </row>
    <row r="12" customHeight="1" spans="1:5">
      <c r="A12" s="68">
        <v>30111</v>
      </c>
      <c r="B12" s="69" t="s">
        <v>74</v>
      </c>
      <c r="C12" s="70">
        <v>86007.2</v>
      </c>
      <c r="D12" s="70">
        <v>86007.2</v>
      </c>
      <c r="E12" s="70"/>
    </row>
    <row r="13" customHeight="1" spans="1:5">
      <c r="A13" s="68">
        <v>30112</v>
      </c>
      <c r="B13" s="69" t="s">
        <v>75</v>
      </c>
      <c r="C13" s="70">
        <v>4604.6</v>
      </c>
      <c r="D13" s="70">
        <v>4604.6</v>
      </c>
      <c r="E13" s="70"/>
    </row>
    <row r="14" customHeight="1" spans="1:5">
      <c r="A14" s="68">
        <v>30113</v>
      </c>
      <c r="B14" s="69" t="s">
        <v>61</v>
      </c>
      <c r="C14" s="70">
        <v>103208.6</v>
      </c>
      <c r="D14" s="70">
        <v>103208.6</v>
      </c>
      <c r="E14" s="70"/>
    </row>
    <row r="15" customHeight="1" spans="1:5">
      <c r="A15" s="68">
        <v>30199</v>
      </c>
      <c r="B15" s="69" t="s">
        <v>76</v>
      </c>
      <c r="C15" s="70">
        <v>0</v>
      </c>
      <c r="D15" s="70">
        <v>0</v>
      </c>
      <c r="E15" s="70"/>
    </row>
    <row r="16" customHeight="1" spans="1:5">
      <c r="A16" s="68">
        <v>30201</v>
      </c>
      <c r="B16" s="69" t="s">
        <v>77</v>
      </c>
      <c r="C16" s="71">
        <v>75188</v>
      </c>
      <c r="D16" s="70"/>
      <c r="E16" s="71">
        <v>75188</v>
      </c>
    </row>
    <row r="17" customHeight="1" spans="1:5">
      <c r="A17" s="68">
        <v>30207</v>
      </c>
      <c r="B17" s="69" t="s">
        <v>78</v>
      </c>
      <c r="C17" s="70">
        <v>14280</v>
      </c>
      <c r="D17" s="70">
        <v>14280</v>
      </c>
      <c r="E17" s="70"/>
    </row>
    <row r="18" customHeight="1" spans="1:5">
      <c r="A18" s="68">
        <v>30228</v>
      </c>
      <c r="B18" s="69" t="s">
        <v>79</v>
      </c>
      <c r="C18" s="70">
        <v>17201.4</v>
      </c>
      <c r="D18" s="70"/>
      <c r="E18" s="70">
        <v>17201.4</v>
      </c>
    </row>
    <row r="19" customHeight="1" spans="1:5">
      <c r="A19" s="68">
        <v>30229</v>
      </c>
      <c r="B19" s="69" t="s">
        <v>80</v>
      </c>
      <c r="C19" s="70">
        <v>249.6</v>
      </c>
      <c r="D19" s="70"/>
      <c r="E19" s="70">
        <v>249.6</v>
      </c>
    </row>
    <row r="20" customHeight="1" spans="1:5">
      <c r="A20" s="68">
        <v>30231</v>
      </c>
      <c r="B20" s="69" t="s">
        <v>81</v>
      </c>
      <c r="C20" s="70">
        <v>16000</v>
      </c>
      <c r="D20" s="70"/>
      <c r="E20" s="70">
        <v>16000</v>
      </c>
    </row>
    <row r="21" customHeight="1" spans="1:5">
      <c r="A21" s="68">
        <v>30239</v>
      </c>
      <c r="B21" s="69" t="s">
        <v>82</v>
      </c>
      <c r="C21" s="70">
        <v>61560</v>
      </c>
      <c r="E21" s="70">
        <v>61560</v>
      </c>
    </row>
    <row r="22" customHeight="1" spans="1:5">
      <c r="A22" s="68">
        <v>30299</v>
      </c>
      <c r="B22" s="69" t="s">
        <v>83</v>
      </c>
      <c r="C22" s="70">
        <v>0</v>
      </c>
      <c r="D22" s="70"/>
      <c r="E22" s="70">
        <v>0</v>
      </c>
    </row>
    <row r="23" customHeight="1" spans="1:5">
      <c r="A23" s="68">
        <v>30305</v>
      </c>
      <c r="B23" s="69" t="s">
        <v>84</v>
      </c>
      <c r="C23" s="70">
        <v>20016</v>
      </c>
      <c r="D23" s="70">
        <v>20016</v>
      </c>
      <c r="E23" s="70"/>
    </row>
    <row r="24" customHeight="1" spans="1:5">
      <c r="A24" s="68"/>
      <c r="B24" s="69"/>
      <c r="C24" s="70"/>
      <c r="D24" s="70"/>
      <c r="E24" s="70"/>
    </row>
    <row r="25" customHeight="1" spans="1:5">
      <c r="A25" s="67" t="s">
        <v>8</v>
      </c>
      <c r="B25" s="67"/>
      <c r="C25" s="70">
        <f>SUM(C6:C23)</f>
        <v>1408848.2</v>
      </c>
      <c r="D25" s="70">
        <f>SUM(D6:D23)</f>
        <v>1238649.2</v>
      </c>
      <c r="E25" s="70">
        <f>SUM(E6:E23)</f>
        <v>170199</v>
      </c>
    </row>
  </sheetData>
  <mergeCells count="4">
    <mergeCell ref="A2:E2"/>
    <mergeCell ref="A4:B4"/>
    <mergeCell ref="C4:E4"/>
    <mergeCell ref="A25:B25"/>
  </mergeCells>
  <printOptions horizontalCentered="1"/>
  <pageMargins left="0.0388888888888889" right="0.118055555555556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I13" sqref="I13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85</v>
      </c>
    </row>
    <row r="2" ht="34.5" customHeight="1" spans="1:12">
      <c r="A2" s="30" t="s">
        <v>86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customHeight="1" spans="1:12">
      <c r="A3" s="31" t="s">
        <v>2</v>
      </c>
      <c r="L3" s="41" t="s">
        <v>3</v>
      </c>
    </row>
    <row r="4" ht="29.25" customHeight="1" spans="1:12">
      <c r="A4" s="36" t="s">
        <v>87</v>
      </c>
      <c r="B4" s="36"/>
      <c r="C4" s="36"/>
      <c r="D4" s="36"/>
      <c r="E4" s="36"/>
      <c r="F4" s="36"/>
      <c r="G4" s="36" t="s">
        <v>47</v>
      </c>
      <c r="H4" s="36"/>
      <c r="I4" s="36"/>
      <c r="J4" s="36"/>
      <c r="K4" s="36"/>
      <c r="L4" s="36"/>
    </row>
    <row r="5" s="59" customFormat="1" customHeight="1" spans="1:12">
      <c r="A5" s="61" t="s">
        <v>8</v>
      </c>
      <c r="B5" s="61" t="s">
        <v>88</v>
      </c>
      <c r="C5" s="61" t="s">
        <v>89</v>
      </c>
      <c r="D5" s="61"/>
      <c r="E5" s="61"/>
      <c r="F5" s="61" t="s">
        <v>90</v>
      </c>
      <c r="G5" s="61" t="s">
        <v>8</v>
      </c>
      <c r="H5" s="61" t="s">
        <v>88</v>
      </c>
      <c r="I5" s="61" t="s">
        <v>89</v>
      </c>
      <c r="J5" s="61"/>
      <c r="K5" s="61"/>
      <c r="L5" s="61" t="s">
        <v>90</v>
      </c>
    </row>
    <row r="6" s="59" customFormat="1" customHeight="1" spans="1:12">
      <c r="A6" s="61"/>
      <c r="B6" s="61"/>
      <c r="C6" s="61" t="s">
        <v>50</v>
      </c>
      <c r="D6" s="61" t="s">
        <v>91</v>
      </c>
      <c r="E6" s="61" t="s">
        <v>92</v>
      </c>
      <c r="F6" s="61"/>
      <c r="G6" s="61"/>
      <c r="H6" s="61"/>
      <c r="I6" s="61" t="s">
        <v>50</v>
      </c>
      <c r="J6" s="61" t="s">
        <v>91</v>
      </c>
      <c r="K6" s="61" t="s">
        <v>92</v>
      </c>
      <c r="L6" s="61"/>
    </row>
    <row r="7" ht="39" customHeight="1" spans="1:12">
      <c r="A7" s="38">
        <v>110000</v>
      </c>
      <c r="B7" s="38">
        <v>0</v>
      </c>
      <c r="C7" s="38">
        <v>101000</v>
      </c>
      <c r="D7" s="38">
        <v>0</v>
      </c>
      <c r="E7" s="38">
        <v>101000</v>
      </c>
      <c r="F7" s="38">
        <v>9000</v>
      </c>
      <c r="G7" s="38">
        <f>H7+I7+L7</f>
        <v>106700</v>
      </c>
      <c r="H7" s="38">
        <v>0</v>
      </c>
      <c r="I7" s="38">
        <v>97970</v>
      </c>
      <c r="J7" s="38">
        <v>0</v>
      </c>
      <c r="K7" s="38">
        <v>97970</v>
      </c>
      <c r="L7" s="38">
        <v>8730</v>
      </c>
    </row>
    <row r="8" ht="40.5" customHeight="1" spans="1:1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customHeight="1" spans="1:1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ht="26.25" customHeight="1" spans="1:1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A3" sqref="A3"/>
    </sheetView>
  </sheetViews>
  <sheetFormatPr defaultColWidth="15.625" defaultRowHeight="24.95" customHeight="1" outlineLevelCol="4"/>
  <cols>
    <col min="1" max="1" width="12.5" style="62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93</v>
      </c>
    </row>
    <row r="2" s="63" customFormat="1" ht="47.25" customHeight="1" spans="1:5">
      <c r="A2" s="30" t="s">
        <v>94</v>
      </c>
      <c r="B2" s="30"/>
      <c r="C2" s="30"/>
      <c r="D2" s="30"/>
      <c r="E2" s="30"/>
    </row>
    <row r="3" customHeight="1" spans="1:5">
      <c r="A3" s="31" t="s">
        <v>2</v>
      </c>
      <c r="E3" s="41" t="s">
        <v>3</v>
      </c>
    </row>
    <row r="4" customHeight="1" spans="1:5">
      <c r="A4" s="36" t="s">
        <v>46</v>
      </c>
      <c r="B4" s="36"/>
      <c r="C4" s="36" t="s">
        <v>47</v>
      </c>
      <c r="D4" s="36"/>
      <c r="E4" s="36"/>
    </row>
    <row r="5" s="40" customFormat="1" customHeight="1" spans="1:5">
      <c r="A5" s="36" t="s">
        <v>48</v>
      </c>
      <c r="B5" s="36" t="s">
        <v>49</v>
      </c>
      <c r="C5" s="36" t="s">
        <v>50</v>
      </c>
      <c r="D5" s="36" t="s">
        <v>51</v>
      </c>
      <c r="E5" s="36" t="s">
        <v>52</v>
      </c>
    </row>
    <row r="6" s="40" customFormat="1" customHeight="1" spans="1:5">
      <c r="A6" s="64">
        <v>2121302</v>
      </c>
      <c r="B6" s="65" t="s">
        <v>95</v>
      </c>
      <c r="C6" s="38">
        <f t="shared" ref="C6:C10" si="0">D6+E6</f>
        <v>0</v>
      </c>
      <c r="D6" s="36"/>
      <c r="E6" s="36"/>
    </row>
    <row r="7" s="40" customFormat="1" customHeight="1" spans="1:5">
      <c r="A7" s="36"/>
      <c r="B7" s="36"/>
      <c r="C7" s="38">
        <f t="shared" si="0"/>
        <v>0</v>
      </c>
      <c r="D7" s="36"/>
      <c r="E7" s="36"/>
    </row>
    <row r="8" s="40" customFormat="1" customHeight="1" spans="1:5">
      <c r="A8" s="36"/>
      <c r="B8" s="36"/>
      <c r="C8" s="38">
        <f t="shared" si="0"/>
        <v>0</v>
      </c>
      <c r="D8" s="36"/>
      <c r="E8" s="36"/>
    </row>
    <row r="9" customHeight="1" spans="1:5">
      <c r="A9" s="64"/>
      <c r="B9" s="65"/>
      <c r="C9" s="38">
        <f t="shared" si="0"/>
        <v>0</v>
      </c>
      <c r="D9" s="38"/>
      <c r="E9" s="38"/>
    </row>
    <row r="10" customHeight="1" spans="1:5">
      <c r="A10" s="36" t="s">
        <v>8</v>
      </c>
      <c r="B10" s="36"/>
      <c r="C10" s="38">
        <f t="shared" si="0"/>
        <v>0</v>
      </c>
      <c r="D10" s="38">
        <f>SUM(D9:D9)</f>
        <v>0</v>
      </c>
      <c r="E10" s="38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3" sqref="A3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96</v>
      </c>
    </row>
    <row r="2" ht="34.5" customHeight="1" spans="1:12">
      <c r="A2" s="60" t="s">
        <v>97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customHeight="1" spans="1:12">
      <c r="A3" s="31" t="s">
        <v>2</v>
      </c>
      <c r="L3" s="41" t="s">
        <v>3</v>
      </c>
    </row>
    <row r="4" ht="29.25" customHeight="1" spans="1:12">
      <c r="A4" s="36" t="s">
        <v>87</v>
      </c>
      <c r="B4" s="36"/>
      <c r="C4" s="36"/>
      <c r="D4" s="36"/>
      <c r="E4" s="36"/>
      <c r="F4" s="36"/>
      <c r="G4" s="36" t="s">
        <v>47</v>
      </c>
      <c r="H4" s="36"/>
      <c r="I4" s="36"/>
      <c r="J4" s="36"/>
      <c r="K4" s="36"/>
      <c r="L4" s="36"/>
    </row>
    <row r="5" s="59" customFormat="1" customHeight="1" spans="1:12">
      <c r="A5" s="61" t="s">
        <v>8</v>
      </c>
      <c r="B5" s="61" t="s">
        <v>88</v>
      </c>
      <c r="C5" s="61" t="s">
        <v>89</v>
      </c>
      <c r="D5" s="61"/>
      <c r="E5" s="61"/>
      <c r="F5" s="61" t="s">
        <v>90</v>
      </c>
      <c r="G5" s="61" t="s">
        <v>8</v>
      </c>
      <c r="H5" s="61" t="s">
        <v>88</v>
      </c>
      <c r="I5" s="61" t="s">
        <v>89</v>
      </c>
      <c r="J5" s="61"/>
      <c r="K5" s="61"/>
      <c r="L5" s="61" t="s">
        <v>90</v>
      </c>
    </row>
    <row r="6" s="59" customFormat="1" customHeight="1" spans="1:12">
      <c r="A6" s="61"/>
      <c r="B6" s="61"/>
      <c r="C6" s="61" t="s">
        <v>50</v>
      </c>
      <c r="D6" s="61" t="s">
        <v>91</v>
      </c>
      <c r="E6" s="61" t="s">
        <v>92</v>
      </c>
      <c r="F6" s="61"/>
      <c r="G6" s="61"/>
      <c r="H6" s="61"/>
      <c r="I6" s="61" t="s">
        <v>50</v>
      </c>
      <c r="J6" s="61" t="s">
        <v>91</v>
      </c>
      <c r="K6" s="61" t="s">
        <v>92</v>
      </c>
      <c r="L6" s="61"/>
    </row>
    <row r="7" ht="39" customHeight="1" spans="1:12">
      <c r="A7" s="49">
        <f>B7+C7+F7</f>
        <v>0</v>
      </c>
      <c r="B7" s="49"/>
      <c r="C7" s="49">
        <f>D7+E7</f>
        <v>0</v>
      </c>
      <c r="D7" s="49"/>
      <c r="E7" s="49"/>
      <c r="F7" s="49"/>
      <c r="G7" s="49">
        <f>H7+I7+L7</f>
        <v>0</v>
      </c>
      <c r="H7" s="49"/>
      <c r="I7" s="49">
        <f>J7+K7</f>
        <v>0</v>
      </c>
      <c r="J7" s="49"/>
      <c r="K7" s="49"/>
      <c r="L7" s="49"/>
    </row>
    <row r="8" ht="40.5" customHeight="1" spans="1:1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customHeight="1" spans="1:1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ht="26.25" customHeight="1" spans="1:1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13" workbookViewId="0">
      <selection activeCell="D25" sqref="D25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98</v>
      </c>
    </row>
    <row r="2" ht="40.5" customHeight="1" spans="1:4">
      <c r="A2" s="30" t="s">
        <v>99</v>
      </c>
      <c r="B2" s="30"/>
      <c r="C2" s="30"/>
      <c r="D2" s="30"/>
    </row>
    <row r="3" customHeight="1" spans="1:4">
      <c r="A3" s="31" t="s">
        <v>2</v>
      </c>
      <c r="D3" s="41" t="s">
        <v>3</v>
      </c>
    </row>
    <row r="4" customHeight="1" spans="1:4">
      <c r="A4" s="53" t="s">
        <v>100</v>
      </c>
      <c r="B4" s="53"/>
      <c r="C4" s="53" t="s">
        <v>101</v>
      </c>
      <c r="D4" s="53"/>
    </row>
    <row r="5" customHeight="1" spans="1:4">
      <c r="A5" s="53" t="s">
        <v>102</v>
      </c>
      <c r="B5" s="53" t="s">
        <v>103</v>
      </c>
      <c r="C5" s="53" t="s">
        <v>102</v>
      </c>
      <c r="D5" s="53" t="s">
        <v>103</v>
      </c>
    </row>
    <row r="6" ht="20.1" customHeight="1" spans="1:4">
      <c r="A6" s="49" t="s">
        <v>13</v>
      </c>
      <c r="B6" s="38">
        <v>2028848.2</v>
      </c>
      <c r="C6" s="54" t="s">
        <v>14</v>
      </c>
      <c r="D6" s="38"/>
    </row>
    <row r="7" ht="20.1" customHeight="1" spans="1:4">
      <c r="A7" s="49" t="s">
        <v>15</v>
      </c>
      <c r="B7" s="51"/>
      <c r="C7" s="54" t="s">
        <v>16</v>
      </c>
      <c r="D7" s="38"/>
    </row>
    <row r="8" ht="20.1" customHeight="1" spans="1:4">
      <c r="A8" s="55"/>
      <c r="B8" s="51"/>
      <c r="C8" s="54" t="s">
        <v>17</v>
      </c>
      <c r="D8" s="38"/>
    </row>
    <row r="9" ht="20.1" customHeight="1" spans="1:4">
      <c r="A9" s="55"/>
      <c r="B9" s="51"/>
      <c r="C9" s="54" t="s">
        <v>18</v>
      </c>
      <c r="D9" s="38"/>
    </row>
    <row r="10" ht="20.1" customHeight="1" spans="1:4">
      <c r="A10" s="55"/>
      <c r="B10" s="51"/>
      <c r="C10" s="54" t="s">
        <v>19</v>
      </c>
      <c r="D10" s="38"/>
    </row>
    <row r="11" ht="20.1" customHeight="1" spans="1:4">
      <c r="A11" s="55"/>
      <c r="B11" s="51"/>
      <c r="C11" s="54" t="s">
        <v>20</v>
      </c>
      <c r="D11" s="38">
        <v>1631595.6</v>
      </c>
    </row>
    <row r="12" ht="20.1" customHeight="1" spans="1:4">
      <c r="A12" s="55"/>
      <c r="B12" s="51"/>
      <c r="C12" s="54" t="s">
        <v>21</v>
      </c>
      <c r="D12" s="38"/>
    </row>
    <row r="13" ht="20.1" customHeight="1" spans="1:4">
      <c r="A13" s="55"/>
      <c r="B13" s="51"/>
      <c r="C13" s="54" t="s">
        <v>22</v>
      </c>
      <c r="D13" s="38">
        <v>142805.1</v>
      </c>
    </row>
    <row r="14" ht="20.1" customHeight="1" spans="1:4">
      <c r="A14" s="55"/>
      <c r="B14" s="51"/>
      <c r="C14" s="54" t="s">
        <v>23</v>
      </c>
      <c r="D14" s="38"/>
    </row>
    <row r="15" ht="20.1" customHeight="1" spans="1:4">
      <c r="A15" s="55"/>
      <c r="B15" s="51"/>
      <c r="C15" s="54" t="s">
        <v>24</v>
      </c>
      <c r="D15" s="38">
        <v>151238.9</v>
      </c>
    </row>
    <row r="16" ht="20.1" customHeight="1" spans="1:4">
      <c r="A16" s="55"/>
      <c r="B16" s="51"/>
      <c r="C16" s="54" t="s">
        <v>25</v>
      </c>
      <c r="D16" s="38"/>
    </row>
    <row r="17" ht="20.1" customHeight="1" spans="1:4">
      <c r="A17" s="55"/>
      <c r="B17" s="51"/>
      <c r="C17" s="54" t="s">
        <v>26</v>
      </c>
      <c r="D17" s="38"/>
    </row>
    <row r="18" ht="20.1" customHeight="1" spans="1:4">
      <c r="A18" s="55"/>
      <c r="B18" s="51"/>
      <c r="C18" s="54" t="s">
        <v>27</v>
      </c>
      <c r="D18" s="38"/>
    </row>
    <row r="19" ht="20.1" customHeight="1" spans="1:4">
      <c r="A19" s="55"/>
      <c r="B19" s="51"/>
      <c r="C19" s="54" t="s">
        <v>28</v>
      </c>
      <c r="D19" s="38"/>
    </row>
    <row r="20" ht="20.1" customHeight="1" spans="1:4">
      <c r="A20" s="55"/>
      <c r="B20" s="51"/>
      <c r="C20" s="54" t="s">
        <v>29</v>
      </c>
      <c r="D20" s="38"/>
    </row>
    <row r="21" ht="20.1" customHeight="1" spans="1:4">
      <c r="A21" s="55"/>
      <c r="B21" s="51"/>
      <c r="C21" s="54" t="s">
        <v>30</v>
      </c>
      <c r="D21" s="38"/>
    </row>
    <row r="22" ht="20.1" customHeight="1" spans="1:4">
      <c r="A22" s="55"/>
      <c r="B22" s="51"/>
      <c r="C22" s="54" t="s">
        <v>31</v>
      </c>
      <c r="D22" s="38"/>
    </row>
    <row r="23" ht="20.1" customHeight="1" spans="1:4">
      <c r="A23" s="56"/>
      <c r="B23" s="51"/>
      <c r="C23" s="54" t="s">
        <v>32</v>
      </c>
      <c r="D23" s="38"/>
    </row>
    <row r="24" ht="20.1" customHeight="1" spans="1:4">
      <c r="A24" s="56"/>
      <c r="B24" s="51"/>
      <c r="C24" s="54" t="s">
        <v>33</v>
      </c>
      <c r="D24" s="38"/>
    </row>
    <row r="25" ht="20.1" customHeight="1" spans="1:4">
      <c r="A25" s="56"/>
      <c r="B25" s="51"/>
      <c r="C25" s="54" t="s">
        <v>34</v>
      </c>
      <c r="D25" s="38">
        <v>103208.6</v>
      </c>
    </row>
    <row r="26" ht="20.1" customHeight="1" spans="1:4">
      <c r="A26" s="56"/>
      <c r="B26" s="51"/>
      <c r="C26" s="54" t="s">
        <v>35</v>
      </c>
      <c r="D26" s="38"/>
    </row>
    <row r="27" ht="20.1" customHeight="1" spans="1:4">
      <c r="A27" s="56"/>
      <c r="B27" s="51"/>
      <c r="C27" s="54" t="s">
        <v>36</v>
      </c>
      <c r="D27" s="38"/>
    </row>
    <row r="28" ht="20.1" customHeight="1" spans="1:4">
      <c r="A28" s="56"/>
      <c r="B28" s="51"/>
      <c r="C28" s="54" t="s">
        <v>37</v>
      </c>
      <c r="D28" s="38"/>
    </row>
    <row r="29" ht="20.1" customHeight="1" spans="1:4">
      <c r="A29" s="56"/>
      <c r="B29" s="51"/>
      <c r="C29" s="54" t="s">
        <v>38</v>
      </c>
      <c r="D29" s="38"/>
    </row>
    <row r="30" ht="20.1" customHeight="1" spans="1:4">
      <c r="A30" s="56"/>
      <c r="B30" s="51"/>
      <c r="C30" s="54" t="s">
        <v>39</v>
      </c>
      <c r="D30" s="38"/>
    </row>
    <row r="31" ht="20.1" customHeight="1" spans="1:4">
      <c r="A31" s="56"/>
      <c r="B31" s="51"/>
      <c r="C31" s="54" t="s">
        <v>40</v>
      </c>
      <c r="D31" s="38"/>
    </row>
    <row r="32" ht="20.1" customHeight="1" spans="1:4">
      <c r="A32" s="57"/>
      <c r="B32" s="51"/>
      <c r="C32" s="54" t="s">
        <v>41</v>
      </c>
      <c r="D32" s="38"/>
    </row>
    <row r="33" ht="20.1" customHeight="1" spans="1:4">
      <c r="A33" s="56"/>
      <c r="B33" s="51"/>
      <c r="C33" s="58"/>
      <c r="D33" s="38"/>
    </row>
    <row r="34" ht="20.1" customHeight="1" spans="1:4">
      <c r="A34" s="53" t="s">
        <v>104</v>
      </c>
      <c r="B34" s="38">
        <f>SUM(B7+B6)</f>
        <v>2028848.2</v>
      </c>
      <c r="C34" s="53" t="s">
        <v>105</v>
      </c>
      <c r="D34" s="38">
        <f>SUM(D6:D33)</f>
        <v>2028848.2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A3" sqref="A3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106</v>
      </c>
    </row>
    <row r="2" ht="35.25" customHeight="1" spans="1:12">
      <c r="A2" s="43" t="s">
        <v>107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customHeight="1" spans="1:12">
      <c r="A3" s="31"/>
      <c r="L3" s="52" t="s">
        <v>3</v>
      </c>
    </row>
    <row r="4" s="42" customFormat="1" ht="17.25" customHeight="1" spans="1:12">
      <c r="A4" s="44" t="s">
        <v>108</v>
      </c>
      <c r="B4" s="45" t="s">
        <v>109</v>
      </c>
      <c r="C4" s="45" t="s">
        <v>110</v>
      </c>
      <c r="D4" s="45" t="s">
        <v>111</v>
      </c>
      <c r="E4" s="45" t="s">
        <v>112</v>
      </c>
      <c r="F4" s="45" t="s">
        <v>113</v>
      </c>
      <c r="G4" s="45" t="s">
        <v>114</v>
      </c>
      <c r="H4" s="45" t="s">
        <v>115</v>
      </c>
      <c r="I4" s="45" t="s">
        <v>116</v>
      </c>
      <c r="J4" s="45" t="s">
        <v>117</v>
      </c>
      <c r="K4" s="45" t="s">
        <v>118</v>
      </c>
      <c r="L4" s="45" t="s">
        <v>119</v>
      </c>
    </row>
    <row r="5" s="42" customFormat="1" ht="17.25" customHeight="1" spans="1:12">
      <c r="A5" s="46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="42" customFormat="1" ht="17.25" customHeight="1" spans="1:12">
      <c r="A6" s="47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ht="57" customHeight="1" spans="1:12">
      <c r="A7" s="48"/>
      <c r="B7" s="38">
        <v>2028848.2</v>
      </c>
      <c r="C7" s="49"/>
      <c r="D7" s="49"/>
      <c r="E7" s="50">
        <f>F7+G7</f>
        <v>2028848.2</v>
      </c>
      <c r="F7" s="38">
        <v>2028848.2</v>
      </c>
      <c r="G7" s="51"/>
      <c r="H7" s="49"/>
      <c r="I7" s="49"/>
      <c r="J7" s="49"/>
      <c r="K7" s="49"/>
      <c r="L7" s="49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1"/>
  <sheetViews>
    <sheetView topLeftCell="A7" workbookViewId="0">
      <selection activeCell="A16" sqref="A16"/>
    </sheetView>
  </sheetViews>
  <sheetFormatPr defaultColWidth="15.625" defaultRowHeight="24.95" customHeight="1"/>
  <cols>
    <col min="1" max="1" width="11.75" customWidth="1"/>
    <col min="3" max="3" width="16.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8.875" customWidth="1"/>
  </cols>
  <sheetData>
    <row r="1" customHeight="1" spans="1:1">
      <c r="A1" t="s">
        <v>120</v>
      </c>
    </row>
    <row r="2" ht="31.5" customHeight="1" spans="1:9">
      <c r="A2" s="30" t="s">
        <v>121</v>
      </c>
      <c r="B2" s="30"/>
      <c r="C2" s="30"/>
      <c r="D2" s="30"/>
      <c r="E2" s="30"/>
      <c r="F2" s="30"/>
      <c r="G2" s="30"/>
      <c r="H2" s="30"/>
      <c r="I2" s="30"/>
    </row>
    <row r="3" customHeight="1" spans="1:9">
      <c r="A3" s="31" t="s">
        <v>2</v>
      </c>
      <c r="I3" s="41" t="s">
        <v>3</v>
      </c>
    </row>
    <row r="4" s="29" customFormat="1" customHeight="1" spans="1:9">
      <c r="A4" s="32" t="s">
        <v>46</v>
      </c>
      <c r="B4" s="32"/>
      <c r="C4" s="33" t="s">
        <v>8</v>
      </c>
      <c r="D4" s="34" t="s">
        <v>51</v>
      </c>
      <c r="E4" s="35"/>
      <c r="F4" s="35"/>
      <c r="G4" s="33" t="s">
        <v>52</v>
      </c>
      <c r="H4" s="33"/>
      <c r="I4" s="33"/>
    </row>
    <row r="5" s="29" customFormat="1" ht="36.75" customHeight="1" spans="1:9">
      <c r="A5" s="32" t="s">
        <v>48</v>
      </c>
      <c r="B5" s="32" t="s">
        <v>49</v>
      </c>
      <c r="C5" s="33"/>
      <c r="D5" s="33" t="s">
        <v>50</v>
      </c>
      <c r="E5" s="36" t="s">
        <v>66</v>
      </c>
      <c r="F5" s="36" t="s">
        <v>67</v>
      </c>
      <c r="G5" s="33" t="s">
        <v>50</v>
      </c>
      <c r="H5" s="33" t="s">
        <v>122</v>
      </c>
      <c r="I5" s="33" t="s">
        <v>123</v>
      </c>
    </row>
    <row r="6" s="29" customFormat="1" ht="36.75" customHeight="1" spans="1:9">
      <c r="A6" s="32">
        <v>2060101</v>
      </c>
      <c r="B6" s="32" t="s">
        <v>53</v>
      </c>
      <c r="C6" s="32">
        <f>D6</f>
        <v>1011595.6</v>
      </c>
      <c r="D6" s="32">
        <f>E6+F6</f>
        <v>1011595.6</v>
      </c>
      <c r="E6" s="32">
        <v>841396.6</v>
      </c>
      <c r="F6" s="32">
        <v>170199</v>
      </c>
      <c r="G6" s="32"/>
      <c r="H6" s="32"/>
      <c r="I6" s="32"/>
    </row>
    <row r="7" s="29" customFormat="1" ht="36.75" customHeight="1" spans="1:9">
      <c r="A7" s="32">
        <v>2060102</v>
      </c>
      <c r="B7" s="32" t="s">
        <v>54</v>
      </c>
      <c r="C7" s="32">
        <v>360000</v>
      </c>
      <c r="D7" s="32"/>
      <c r="E7" s="32"/>
      <c r="F7" s="32"/>
      <c r="G7" s="32">
        <v>360000</v>
      </c>
      <c r="H7" s="32">
        <v>360000</v>
      </c>
      <c r="I7" s="32"/>
    </row>
    <row r="8" s="29" customFormat="1" ht="36.75" customHeight="1" spans="1:9">
      <c r="A8" s="32">
        <v>2060702</v>
      </c>
      <c r="B8" s="32" t="s">
        <v>55</v>
      </c>
      <c r="C8" s="32">
        <v>260000</v>
      </c>
      <c r="D8" s="32"/>
      <c r="E8" s="32"/>
      <c r="F8" s="32"/>
      <c r="G8" s="32">
        <v>260000</v>
      </c>
      <c r="H8" s="32">
        <v>260000</v>
      </c>
      <c r="I8" s="32"/>
    </row>
    <row r="9" ht="27" spans="1:9">
      <c r="A9" s="32">
        <v>2080505</v>
      </c>
      <c r="B9" s="37" t="s">
        <v>56</v>
      </c>
      <c r="C9" s="32">
        <f>D9+G9</f>
        <v>122789.1</v>
      </c>
      <c r="D9" s="32">
        <v>122789.1</v>
      </c>
      <c r="E9" s="32">
        <v>122789.1</v>
      </c>
      <c r="F9" s="32"/>
      <c r="G9" s="32">
        <f>H9+I9</f>
        <v>0</v>
      </c>
      <c r="H9" s="32"/>
      <c r="I9" s="32"/>
    </row>
    <row r="10" customHeight="1" spans="1:9">
      <c r="A10" s="32">
        <v>2080899</v>
      </c>
      <c r="B10" s="32" t="s">
        <v>57</v>
      </c>
      <c r="C10" s="32">
        <f t="shared" ref="C10:C18" si="0">D10+G10</f>
        <v>20016</v>
      </c>
      <c r="D10" s="32">
        <v>20016</v>
      </c>
      <c r="E10" s="32">
        <v>20016</v>
      </c>
      <c r="F10" s="32"/>
      <c r="G10" s="32">
        <f t="shared" ref="G10:G19" si="1">H10+I10</f>
        <v>0</v>
      </c>
      <c r="H10" s="32"/>
      <c r="I10" s="32"/>
    </row>
    <row r="11" customHeight="1" spans="1:9">
      <c r="A11" s="32">
        <v>2101101</v>
      </c>
      <c r="B11" s="32" t="s">
        <v>58</v>
      </c>
      <c r="C11" s="32">
        <f t="shared" si="0"/>
        <v>65231.7</v>
      </c>
      <c r="D11" s="32">
        <v>65231.7</v>
      </c>
      <c r="E11" s="32">
        <v>65231.7</v>
      </c>
      <c r="F11" s="32"/>
      <c r="G11" s="32">
        <f t="shared" si="1"/>
        <v>0</v>
      </c>
      <c r="H11" s="32"/>
      <c r="I11" s="32"/>
    </row>
    <row r="12" customHeight="1" spans="1:9">
      <c r="A12" s="32">
        <v>2101102</v>
      </c>
      <c r="B12" s="32" t="s">
        <v>59</v>
      </c>
      <c r="C12" s="32">
        <f t="shared" si="0"/>
        <v>0</v>
      </c>
      <c r="D12" s="32">
        <f>E12+F12</f>
        <v>0</v>
      </c>
      <c r="E12" s="32"/>
      <c r="F12" s="32"/>
      <c r="G12" s="32">
        <f t="shared" si="1"/>
        <v>0</v>
      </c>
      <c r="H12" s="32"/>
      <c r="I12" s="32"/>
    </row>
    <row r="13" customHeight="1" spans="1:9">
      <c r="A13" s="32">
        <v>2101103</v>
      </c>
      <c r="B13" s="32" t="s">
        <v>60</v>
      </c>
      <c r="C13" s="32">
        <f t="shared" si="0"/>
        <v>86007.2</v>
      </c>
      <c r="D13" s="32">
        <v>86007.2</v>
      </c>
      <c r="E13" s="32">
        <v>86007.2</v>
      </c>
      <c r="F13" s="32"/>
      <c r="G13" s="32">
        <f t="shared" si="1"/>
        <v>0</v>
      </c>
      <c r="H13" s="32"/>
      <c r="I13" s="32"/>
    </row>
    <row r="14" customHeight="1" spans="1:9">
      <c r="A14" s="32">
        <v>2120501</v>
      </c>
      <c r="B14" s="32" t="s">
        <v>124</v>
      </c>
      <c r="C14" s="32">
        <f t="shared" si="0"/>
        <v>0</v>
      </c>
      <c r="D14" s="32">
        <f>E14+F14</f>
        <v>0</v>
      </c>
      <c r="E14" s="32"/>
      <c r="F14" s="32"/>
      <c r="G14" s="32">
        <f t="shared" si="1"/>
        <v>0</v>
      </c>
      <c r="H14" s="32"/>
      <c r="I14" s="32"/>
    </row>
    <row r="15" customHeight="1" spans="1:9">
      <c r="A15" s="32">
        <v>2121302</v>
      </c>
      <c r="B15" s="32" t="s">
        <v>95</v>
      </c>
      <c r="C15" s="32">
        <f t="shared" si="0"/>
        <v>0</v>
      </c>
      <c r="D15" s="32">
        <f>E15+F15</f>
        <v>0</v>
      </c>
      <c r="E15" s="32"/>
      <c r="F15" s="32"/>
      <c r="G15" s="32">
        <f t="shared" si="1"/>
        <v>0</v>
      </c>
      <c r="H15" s="32"/>
      <c r="I15" s="32"/>
    </row>
    <row r="16" customHeight="1" spans="1:9">
      <c r="A16" s="32">
        <v>2210201</v>
      </c>
      <c r="B16" s="32" t="s">
        <v>61</v>
      </c>
      <c r="C16" s="32">
        <f t="shared" si="0"/>
        <v>103208.6</v>
      </c>
      <c r="D16" s="32">
        <v>103208.6</v>
      </c>
      <c r="E16" s="32">
        <v>103208.6</v>
      </c>
      <c r="F16" s="32"/>
      <c r="G16" s="32">
        <f t="shared" si="1"/>
        <v>0</v>
      </c>
      <c r="H16" s="32"/>
      <c r="I16" s="32"/>
    </row>
    <row r="17" customHeight="1" spans="1:9">
      <c r="A17" s="36" t="s">
        <v>8</v>
      </c>
      <c r="B17" s="36"/>
      <c r="C17" s="38">
        <f>SUM(C6:C16)</f>
        <v>2028848.2</v>
      </c>
      <c r="D17" s="38">
        <f>SUM(D5:D16)</f>
        <v>1408848.2</v>
      </c>
      <c r="E17" s="38">
        <f>SUM(E9:E16)</f>
        <v>397252.6</v>
      </c>
      <c r="F17" s="38">
        <f>SUM(F6:F16)</f>
        <v>170199</v>
      </c>
      <c r="G17" s="38">
        <f>SUM(G6:G16)</f>
        <v>620000</v>
      </c>
      <c r="H17" s="38">
        <f>SUM(H6:H16)</f>
        <v>620000</v>
      </c>
      <c r="I17" s="38">
        <f>SUM(I9:I16)</f>
        <v>0</v>
      </c>
    </row>
    <row r="18" ht="32.25" customHeight="1" spans="1:9">
      <c r="A18" s="39"/>
      <c r="B18" s="39"/>
      <c r="C18" s="39"/>
      <c r="D18" s="39"/>
      <c r="E18" s="39"/>
      <c r="F18" s="39"/>
      <c r="G18" s="39"/>
      <c r="H18" s="39"/>
      <c r="I18" s="39"/>
    </row>
    <row r="19" ht="30.75" customHeight="1" spans="1:9">
      <c r="A19" s="40"/>
      <c r="B19" s="40"/>
      <c r="C19" s="40"/>
      <c r="D19" s="40"/>
      <c r="E19" s="40"/>
      <c r="F19" s="40"/>
      <c r="G19" s="40"/>
      <c r="H19" s="40"/>
      <c r="I19" s="40"/>
    </row>
    <row r="20" customHeight="1" spans="7:7">
      <c r="G20" t="s">
        <v>125</v>
      </c>
    </row>
    <row r="21" customHeight="1" spans="7:7">
      <c r="G21" t="s">
        <v>126</v>
      </c>
    </row>
  </sheetData>
  <mergeCells count="8">
    <mergeCell ref="A2:I2"/>
    <mergeCell ref="A4:B4"/>
    <mergeCell ref="D4:F4"/>
    <mergeCell ref="G4:I4"/>
    <mergeCell ref="A17:B17"/>
    <mergeCell ref="A18:I18"/>
    <mergeCell ref="A19:I19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60"/>
  <sheetViews>
    <sheetView tabSelected="1" workbookViewId="0">
      <pane ySplit="5" topLeftCell="A6" activePane="bottomLeft" state="frozen"/>
      <selection/>
      <selection pane="bottomLeft" activeCell="C25" sqref="C25:C30"/>
    </sheetView>
  </sheetViews>
  <sheetFormatPr defaultColWidth="9" defaultRowHeight="14.25"/>
  <cols>
    <col min="1" max="2" width="33.3916666666667" style="1" customWidth="1"/>
    <col min="3" max="3" width="16.6916666666667" style="1" customWidth="1"/>
    <col min="4" max="8" width="13.3583333333333" style="1" customWidth="1"/>
    <col min="9" max="10" width="16.6916666666667" style="1" customWidth="1"/>
    <col min="11" max="11" width="41.7416666666667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ht="14.75" customHeight="1" spans="1:16">
      <c r="A1" t="s">
        <v>127</v>
      </c>
      <c r="B1" s="2"/>
      <c r="C1" s="3"/>
      <c r="D1" s="3"/>
      <c r="E1" s="3"/>
      <c r="F1" s="3"/>
      <c r="G1" s="3"/>
      <c r="H1" s="3"/>
      <c r="I1" s="3"/>
      <c r="J1" s="3"/>
      <c r="K1" s="20"/>
      <c r="L1" s="21"/>
      <c r="M1" s="21"/>
      <c r="N1" s="21"/>
      <c r="O1" s="21"/>
      <c r="P1" s="21"/>
    </row>
    <row r="2" ht="24.55" customHeight="1" spans="1:16">
      <c r="A2" s="4" t="s">
        <v>128</v>
      </c>
      <c r="B2" s="4"/>
      <c r="C2" s="4"/>
      <c r="D2" s="4"/>
      <c r="E2" s="4"/>
      <c r="F2" s="4"/>
      <c r="G2" s="4"/>
      <c r="H2" s="4"/>
      <c r="I2" s="4"/>
      <c r="J2" s="4"/>
      <c r="K2" s="4"/>
      <c r="L2" s="22"/>
      <c r="M2" s="22"/>
      <c r="N2" s="22"/>
      <c r="O2" s="22"/>
      <c r="P2" s="22"/>
    </row>
    <row r="3" ht="17.7" customHeight="1" spans="1:16">
      <c r="A3" s="5" t="s">
        <v>129</v>
      </c>
      <c r="B3" s="5"/>
      <c r="C3" s="6"/>
      <c r="D3" s="6"/>
      <c r="E3" s="6"/>
      <c r="F3" s="6"/>
      <c r="G3" s="6"/>
      <c r="H3" s="6"/>
      <c r="I3" s="6"/>
      <c r="J3" s="23" t="s">
        <v>130</v>
      </c>
      <c r="K3" s="24" t="s">
        <v>131</v>
      </c>
      <c r="L3" s="25"/>
      <c r="M3" s="25"/>
      <c r="N3" s="25"/>
      <c r="O3" s="25"/>
      <c r="P3" s="25"/>
    </row>
    <row r="4" ht="19.65" customHeight="1" spans="1:16">
      <c r="A4" s="7" t="s">
        <v>132</v>
      </c>
      <c r="B4" s="7" t="s">
        <v>133</v>
      </c>
      <c r="C4" s="7" t="s">
        <v>7</v>
      </c>
      <c r="D4" s="7" t="s">
        <v>134</v>
      </c>
      <c r="E4" s="7"/>
      <c r="F4" s="7"/>
      <c r="G4" s="7"/>
      <c r="H4" s="7"/>
      <c r="I4" s="7" t="s">
        <v>135</v>
      </c>
      <c r="J4" s="7" t="s">
        <v>136</v>
      </c>
      <c r="K4" s="7" t="s">
        <v>137</v>
      </c>
      <c r="L4" s="7" t="s">
        <v>138</v>
      </c>
      <c r="M4" s="7" t="s">
        <v>139</v>
      </c>
      <c r="N4" s="7" t="s">
        <v>140</v>
      </c>
      <c r="O4" s="7" t="s">
        <v>141</v>
      </c>
      <c r="P4" s="7" t="s">
        <v>142</v>
      </c>
    </row>
    <row r="5" ht="19.65" customHeight="1" spans="1:16">
      <c r="A5" s="7"/>
      <c r="B5" s="7"/>
      <c r="C5" s="7"/>
      <c r="D5" s="7" t="s">
        <v>143</v>
      </c>
      <c r="E5" s="7" t="s">
        <v>144</v>
      </c>
      <c r="F5" s="7" t="s">
        <v>145</v>
      </c>
      <c r="G5" s="7" t="s">
        <v>146</v>
      </c>
      <c r="H5" s="7" t="s">
        <v>147</v>
      </c>
      <c r="I5" s="7"/>
      <c r="J5" s="7"/>
      <c r="K5" s="7"/>
      <c r="L5" s="7"/>
      <c r="M5" s="7"/>
      <c r="N5" s="7"/>
      <c r="O5" s="7"/>
      <c r="P5" s="7"/>
    </row>
    <row r="6" ht="19.65" customHeight="1" spans="1:16">
      <c r="A6" s="7" t="s">
        <v>148</v>
      </c>
      <c r="B6" s="8"/>
      <c r="C6" s="9">
        <v>6200000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19.65" customHeight="1" spans="1:16">
      <c r="A7" s="11" t="s">
        <v>149</v>
      </c>
      <c r="B7" s="12" t="s">
        <v>150</v>
      </c>
      <c r="C7" s="13">
        <v>800000</v>
      </c>
      <c r="D7" s="14" t="s">
        <v>151</v>
      </c>
      <c r="E7" s="15" t="s">
        <v>152</v>
      </c>
      <c r="F7" s="15" t="s">
        <v>152</v>
      </c>
      <c r="G7" s="15" t="s">
        <v>152</v>
      </c>
      <c r="H7" s="15" t="s">
        <v>152</v>
      </c>
      <c r="I7" s="14" t="s">
        <v>153</v>
      </c>
      <c r="J7" s="14" t="s">
        <v>154</v>
      </c>
      <c r="K7" s="14" t="s">
        <v>155</v>
      </c>
      <c r="L7" s="26" t="s">
        <v>156</v>
      </c>
      <c r="M7" s="26" t="s">
        <v>157</v>
      </c>
      <c r="N7" s="26" t="s">
        <v>158</v>
      </c>
      <c r="O7" s="26" t="s">
        <v>159</v>
      </c>
      <c r="P7" s="26" t="s">
        <v>160</v>
      </c>
    </row>
    <row r="8" ht="19.65" customHeight="1" spans="1:16">
      <c r="A8" s="11"/>
      <c r="B8" s="12"/>
      <c r="C8" s="13"/>
      <c r="D8" s="14"/>
      <c r="E8" s="15"/>
      <c r="F8" s="15"/>
      <c r="G8" s="15"/>
      <c r="H8" s="15"/>
      <c r="I8" s="14"/>
      <c r="J8" s="14" t="s">
        <v>161</v>
      </c>
      <c r="K8" s="14" t="s">
        <v>162</v>
      </c>
      <c r="L8" s="26" t="s">
        <v>163</v>
      </c>
      <c r="M8" s="26" t="s">
        <v>164</v>
      </c>
      <c r="N8" s="26" t="s">
        <v>158</v>
      </c>
      <c r="O8" s="26" t="s">
        <v>165</v>
      </c>
      <c r="P8" s="26" t="s">
        <v>166</v>
      </c>
    </row>
    <row r="9" ht="19.65" customHeight="1" spans="1:16">
      <c r="A9" s="11"/>
      <c r="B9" s="12"/>
      <c r="C9" s="13"/>
      <c r="D9" s="14"/>
      <c r="E9" s="15"/>
      <c r="F9" s="15"/>
      <c r="G9" s="15"/>
      <c r="H9" s="15"/>
      <c r="I9" s="14"/>
      <c r="J9" s="14" t="s">
        <v>167</v>
      </c>
      <c r="K9" s="14" t="s">
        <v>168</v>
      </c>
      <c r="L9" s="26" t="s">
        <v>163</v>
      </c>
      <c r="M9" s="26" t="s">
        <v>169</v>
      </c>
      <c r="N9" s="26" t="s">
        <v>170</v>
      </c>
      <c r="O9" s="26" t="s">
        <v>171</v>
      </c>
      <c r="P9" s="26" t="s">
        <v>166</v>
      </c>
    </row>
    <row r="10" ht="19.65" customHeight="1" spans="1:16">
      <c r="A10" s="11"/>
      <c r="B10" s="12"/>
      <c r="C10" s="13"/>
      <c r="D10" s="14"/>
      <c r="E10" s="15"/>
      <c r="F10" s="15"/>
      <c r="G10" s="15"/>
      <c r="H10" s="15"/>
      <c r="I10" s="14"/>
      <c r="J10" s="14" t="s">
        <v>172</v>
      </c>
      <c r="K10" s="14" t="s">
        <v>173</v>
      </c>
      <c r="L10" s="26" t="s">
        <v>163</v>
      </c>
      <c r="M10" s="26" t="s">
        <v>164</v>
      </c>
      <c r="N10" s="26" t="s">
        <v>158</v>
      </c>
      <c r="O10" s="26" t="s">
        <v>165</v>
      </c>
      <c r="P10" s="26" t="s">
        <v>166</v>
      </c>
    </row>
    <row r="11" ht="31.4" customHeight="1" spans="1:16">
      <c r="A11" s="11"/>
      <c r="B11" s="12"/>
      <c r="C11" s="13"/>
      <c r="D11" s="14"/>
      <c r="E11" s="15"/>
      <c r="F11" s="15"/>
      <c r="G11" s="15"/>
      <c r="H11" s="15"/>
      <c r="I11" s="14" t="s">
        <v>174</v>
      </c>
      <c r="J11" s="14" t="s">
        <v>175</v>
      </c>
      <c r="K11" s="14" t="s">
        <v>176</v>
      </c>
      <c r="L11" s="26" t="s">
        <v>163</v>
      </c>
      <c r="M11" s="26" t="s">
        <v>164</v>
      </c>
      <c r="N11" s="26" t="s">
        <v>177</v>
      </c>
      <c r="O11" s="26" t="s">
        <v>178</v>
      </c>
      <c r="P11" s="26" t="s">
        <v>166</v>
      </c>
    </row>
    <row r="12" ht="19.65" customHeight="1" spans="1:16">
      <c r="A12" s="11"/>
      <c r="B12" s="12"/>
      <c r="C12" s="13"/>
      <c r="D12" s="14"/>
      <c r="E12" s="15"/>
      <c r="F12" s="15"/>
      <c r="G12" s="15"/>
      <c r="H12" s="15"/>
      <c r="I12" s="14" t="s">
        <v>179</v>
      </c>
      <c r="J12" s="14" t="s">
        <v>180</v>
      </c>
      <c r="K12" s="14" t="s">
        <v>181</v>
      </c>
      <c r="L12" s="26" t="s">
        <v>163</v>
      </c>
      <c r="M12" s="26" t="s">
        <v>164</v>
      </c>
      <c r="N12" s="26" t="s">
        <v>177</v>
      </c>
      <c r="O12" s="26" t="s">
        <v>182</v>
      </c>
      <c r="P12" s="26" t="s">
        <v>166</v>
      </c>
    </row>
    <row r="13" ht="19.65" customHeight="1" spans="1:16">
      <c r="A13" s="11" t="s">
        <v>183</v>
      </c>
      <c r="B13" s="12" t="s">
        <v>150</v>
      </c>
      <c r="C13" s="13">
        <v>1800000</v>
      </c>
      <c r="D13" s="14" t="s">
        <v>184</v>
      </c>
      <c r="E13" s="15" t="s">
        <v>152</v>
      </c>
      <c r="F13" s="15" t="s">
        <v>152</v>
      </c>
      <c r="G13" s="15" t="s">
        <v>152</v>
      </c>
      <c r="H13" s="15" t="s">
        <v>152</v>
      </c>
      <c r="I13" s="14" t="s">
        <v>153</v>
      </c>
      <c r="J13" s="14" t="s">
        <v>154</v>
      </c>
      <c r="K13" s="14" t="s">
        <v>155</v>
      </c>
      <c r="L13" s="26" t="s">
        <v>156</v>
      </c>
      <c r="M13" s="26" t="s">
        <v>185</v>
      </c>
      <c r="N13" s="26" t="s">
        <v>158</v>
      </c>
      <c r="O13" s="26" t="s">
        <v>171</v>
      </c>
      <c r="P13" s="26" t="s">
        <v>160</v>
      </c>
    </row>
    <row r="14" ht="19.65" customHeight="1" spans="1:16">
      <c r="A14" s="11"/>
      <c r="B14" s="12"/>
      <c r="C14" s="13"/>
      <c r="D14" s="14"/>
      <c r="E14" s="15"/>
      <c r="F14" s="15"/>
      <c r="G14" s="15"/>
      <c r="H14" s="15"/>
      <c r="I14" s="14"/>
      <c r="J14" s="14" t="s">
        <v>161</v>
      </c>
      <c r="K14" s="14" t="s">
        <v>186</v>
      </c>
      <c r="L14" s="26" t="s">
        <v>163</v>
      </c>
      <c r="M14" s="26" t="s">
        <v>164</v>
      </c>
      <c r="N14" s="26" t="s">
        <v>158</v>
      </c>
      <c r="O14" s="26" t="s">
        <v>171</v>
      </c>
      <c r="P14" s="26" t="s">
        <v>166</v>
      </c>
    </row>
    <row r="15" ht="19.65" customHeight="1" spans="1:16">
      <c r="A15" s="11"/>
      <c r="B15" s="12"/>
      <c r="C15" s="13"/>
      <c r="D15" s="14"/>
      <c r="E15" s="15"/>
      <c r="F15" s="15"/>
      <c r="G15" s="15"/>
      <c r="H15" s="15"/>
      <c r="I15" s="14"/>
      <c r="J15" s="14" t="s">
        <v>167</v>
      </c>
      <c r="K15" s="14" t="s">
        <v>187</v>
      </c>
      <c r="L15" s="26" t="s">
        <v>163</v>
      </c>
      <c r="M15" s="26" t="s">
        <v>157</v>
      </c>
      <c r="N15" s="26" t="s">
        <v>158</v>
      </c>
      <c r="O15" s="26" t="s">
        <v>165</v>
      </c>
      <c r="P15" s="26" t="s">
        <v>166</v>
      </c>
    </row>
    <row r="16" ht="19.65" customHeight="1" spans="1:16">
      <c r="A16" s="11"/>
      <c r="B16" s="12"/>
      <c r="C16" s="13"/>
      <c r="D16" s="14"/>
      <c r="E16" s="15"/>
      <c r="F16" s="15"/>
      <c r="G16" s="15"/>
      <c r="H16" s="15"/>
      <c r="I16" s="14"/>
      <c r="J16" s="14" t="s">
        <v>172</v>
      </c>
      <c r="K16" s="14" t="s">
        <v>184</v>
      </c>
      <c r="L16" s="26" t="s">
        <v>188</v>
      </c>
      <c r="M16" s="26" t="s">
        <v>189</v>
      </c>
      <c r="N16" s="26" t="s">
        <v>177</v>
      </c>
      <c r="O16" s="26" t="s">
        <v>159</v>
      </c>
      <c r="P16" s="26" t="s">
        <v>166</v>
      </c>
    </row>
    <row r="17" ht="31.4" customHeight="1" spans="1:16">
      <c r="A17" s="11"/>
      <c r="B17" s="12"/>
      <c r="C17" s="13"/>
      <c r="D17" s="14"/>
      <c r="E17" s="15"/>
      <c r="F17" s="15"/>
      <c r="G17" s="15"/>
      <c r="H17" s="15"/>
      <c r="I17" s="14" t="s">
        <v>174</v>
      </c>
      <c r="J17" s="14" t="s">
        <v>175</v>
      </c>
      <c r="K17" s="14" t="s">
        <v>176</v>
      </c>
      <c r="L17" s="26" t="s">
        <v>188</v>
      </c>
      <c r="M17" s="26" t="s">
        <v>189</v>
      </c>
      <c r="N17" s="26" t="s">
        <v>177</v>
      </c>
      <c r="O17" s="26" t="s">
        <v>178</v>
      </c>
      <c r="P17" s="26" t="s">
        <v>166</v>
      </c>
    </row>
    <row r="18" ht="19.65" customHeight="1" spans="1:16">
      <c r="A18" s="11"/>
      <c r="B18" s="12"/>
      <c r="C18" s="13"/>
      <c r="D18" s="14"/>
      <c r="E18" s="15"/>
      <c r="F18" s="15"/>
      <c r="G18" s="15"/>
      <c r="H18" s="15"/>
      <c r="I18" s="14" t="s">
        <v>179</v>
      </c>
      <c r="J18" s="14" t="s">
        <v>180</v>
      </c>
      <c r="K18" s="14" t="s">
        <v>190</v>
      </c>
      <c r="L18" s="26" t="s">
        <v>188</v>
      </c>
      <c r="M18" s="26" t="s">
        <v>189</v>
      </c>
      <c r="N18" s="26" t="s">
        <v>177</v>
      </c>
      <c r="O18" s="26" t="s">
        <v>178</v>
      </c>
      <c r="P18" s="26" t="s">
        <v>166</v>
      </c>
    </row>
    <row r="19" ht="19.65" customHeight="1" spans="1:16">
      <c r="A19" s="11" t="s">
        <v>191</v>
      </c>
      <c r="B19" s="12" t="s">
        <v>150</v>
      </c>
      <c r="C19" s="13">
        <v>1800000</v>
      </c>
      <c r="D19" s="14" t="s">
        <v>192</v>
      </c>
      <c r="E19" s="15" t="s">
        <v>152</v>
      </c>
      <c r="F19" s="15" t="s">
        <v>152</v>
      </c>
      <c r="G19" s="15" t="s">
        <v>152</v>
      </c>
      <c r="H19" s="15" t="s">
        <v>152</v>
      </c>
      <c r="I19" s="14" t="s">
        <v>153</v>
      </c>
      <c r="J19" s="14" t="s">
        <v>154</v>
      </c>
      <c r="K19" s="14" t="s">
        <v>155</v>
      </c>
      <c r="L19" s="26" t="s">
        <v>156</v>
      </c>
      <c r="M19" s="26" t="s">
        <v>185</v>
      </c>
      <c r="N19" s="26" t="s">
        <v>158</v>
      </c>
      <c r="O19" s="26" t="s">
        <v>165</v>
      </c>
      <c r="P19" s="26" t="s">
        <v>160</v>
      </c>
    </row>
    <row r="20" ht="19.65" customHeight="1" spans="1:16">
      <c r="A20" s="11"/>
      <c r="B20" s="12"/>
      <c r="C20" s="13"/>
      <c r="D20" s="14"/>
      <c r="E20" s="15"/>
      <c r="F20" s="15"/>
      <c r="G20" s="15"/>
      <c r="H20" s="15"/>
      <c r="I20" s="14"/>
      <c r="J20" s="14" t="s">
        <v>161</v>
      </c>
      <c r="K20" s="14" t="s">
        <v>193</v>
      </c>
      <c r="L20" s="26" t="s">
        <v>163</v>
      </c>
      <c r="M20" s="26" t="s">
        <v>157</v>
      </c>
      <c r="N20" s="26" t="s">
        <v>158</v>
      </c>
      <c r="O20" s="26" t="s">
        <v>165</v>
      </c>
      <c r="P20" s="26" t="s">
        <v>166</v>
      </c>
    </row>
    <row r="21" ht="19.65" customHeight="1" spans="1:16">
      <c r="A21" s="11"/>
      <c r="B21" s="12"/>
      <c r="C21" s="13"/>
      <c r="D21" s="14"/>
      <c r="E21" s="15"/>
      <c r="F21" s="15"/>
      <c r="G21" s="15"/>
      <c r="H21" s="15"/>
      <c r="I21" s="14"/>
      <c r="J21" s="14" t="s">
        <v>167</v>
      </c>
      <c r="K21" s="14" t="s">
        <v>194</v>
      </c>
      <c r="L21" s="26" t="s">
        <v>163</v>
      </c>
      <c r="M21" s="26" t="s">
        <v>171</v>
      </c>
      <c r="N21" s="26" t="s">
        <v>195</v>
      </c>
      <c r="O21" s="26" t="s">
        <v>165</v>
      </c>
      <c r="P21" s="26" t="s">
        <v>166</v>
      </c>
    </row>
    <row r="22" ht="19.65" customHeight="1" spans="1:16">
      <c r="A22" s="11"/>
      <c r="B22" s="12"/>
      <c r="C22" s="13"/>
      <c r="D22" s="14"/>
      <c r="E22" s="15"/>
      <c r="F22" s="15"/>
      <c r="G22" s="15"/>
      <c r="H22" s="15"/>
      <c r="I22" s="14"/>
      <c r="J22" s="14" t="s">
        <v>172</v>
      </c>
      <c r="K22" s="14" t="s">
        <v>192</v>
      </c>
      <c r="L22" s="26" t="s">
        <v>188</v>
      </c>
      <c r="M22" s="26" t="s">
        <v>189</v>
      </c>
      <c r="N22" s="26" t="s">
        <v>177</v>
      </c>
      <c r="O22" s="26" t="s">
        <v>171</v>
      </c>
      <c r="P22" s="26" t="s">
        <v>166</v>
      </c>
    </row>
    <row r="23" ht="31.4" customHeight="1" spans="1:16">
      <c r="A23" s="11"/>
      <c r="B23" s="12"/>
      <c r="C23" s="13"/>
      <c r="D23" s="14"/>
      <c r="E23" s="15"/>
      <c r="F23" s="15"/>
      <c r="G23" s="15"/>
      <c r="H23" s="15"/>
      <c r="I23" s="14" t="s">
        <v>174</v>
      </c>
      <c r="J23" s="14" t="s">
        <v>175</v>
      </c>
      <c r="K23" s="14" t="s">
        <v>176</v>
      </c>
      <c r="L23" s="26" t="s">
        <v>188</v>
      </c>
      <c r="M23" s="26" t="s">
        <v>189</v>
      </c>
      <c r="N23" s="26" t="s">
        <v>177</v>
      </c>
      <c r="O23" s="26" t="s">
        <v>196</v>
      </c>
      <c r="P23" s="26" t="s">
        <v>166</v>
      </c>
    </row>
    <row r="24" ht="19.65" customHeight="1" spans="1:16">
      <c r="A24" s="11"/>
      <c r="B24" s="12"/>
      <c r="C24" s="13"/>
      <c r="D24" s="14"/>
      <c r="E24" s="15"/>
      <c r="F24" s="15"/>
      <c r="G24" s="15"/>
      <c r="H24" s="15"/>
      <c r="I24" s="14" t="s">
        <v>179</v>
      </c>
      <c r="J24" s="14" t="s">
        <v>180</v>
      </c>
      <c r="K24" s="14" t="s">
        <v>197</v>
      </c>
      <c r="L24" s="26" t="s">
        <v>188</v>
      </c>
      <c r="M24" s="26" t="s">
        <v>198</v>
      </c>
      <c r="N24" s="26" t="s">
        <v>177</v>
      </c>
      <c r="O24" s="26" t="s">
        <v>178</v>
      </c>
      <c r="P24" s="26" t="s">
        <v>166</v>
      </c>
    </row>
    <row r="25" ht="19.65" customHeight="1" spans="1:16">
      <c r="A25" s="11" t="s">
        <v>199</v>
      </c>
      <c r="B25" s="12" t="s">
        <v>150</v>
      </c>
      <c r="C25" s="13">
        <v>1800000</v>
      </c>
      <c r="D25" s="14" t="s">
        <v>200</v>
      </c>
      <c r="E25" s="15" t="s">
        <v>152</v>
      </c>
      <c r="F25" s="15" t="s">
        <v>152</v>
      </c>
      <c r="G25" s="15" t="s">
        <v>152</v>
      </c>
      <c r="H25" s="15" t="s">
        <v>152</v>
      </c>
      <c r="I25" s="14" t="s">
        <v>153</v>
      </c>
      <c r="J25" s="14" t="s">
        <v>154</v>
      </c>
      <c r="K25" s="14" t="s">
        <v>155</v>
      </c>
      <c r="L25" s="26" t="s">
        <v>156</v>
      </c>
      <c r="M25" s="26" t="s">
        <v>185</v>
      </c>
      <c r="N25" s="26" t="s">
        <v>158</v>
      </c>
      <c r="O25" s="26" t="s">
        <v>171</v>
      </c>
      <c r="P25" s="26" t="s">
        <v>160</v>
      </c>
    </row>
    <row r="26" ht="19.65" customHeight="1" spans="1:16">
      <c r="A26" s="11"/>
      <c r="B26" s="12"/>
      <c r="C26" s="13"/>
      <c r="D26" s="14"/>
      <c r="E26" s="15"/>
      <c r="F26" s="15"/>
      <c r="G26" s="15"/>
      <c r="H26" s="15"/>
      <c r="I26" s="14"/>
      <c r="J26" s="14" t="s">
        <v>161</v>
      </c>
      <c r="K26" s="14" t="s">
        <v>201</v>
      </c>
      <c r="L26" s="26" t="s">
        <v>163</v>
      </c>
      <c r="M26" s="26" t="s">
        <v>164</v>
      </c>
      <c r="N26" s="26" t="s">
        <v>158</v>
      </c>
      <c r="O26" s="26" t="s">
        <v>171</v>
      </c>
      <c r="P26" s="26" t="s">
        <v>166</v>
      </c>
    </row>
    <row r="27" ht="19.65" customHeight="1" spans="1:16">
      <c r="A27" s="11"/>
      <c r="B27" s="12"/>
      <c r="C27" s="13"/>
      <c r="D27" s="14"/>
      <c r="E27" s="15"/>
      <c r="F27" s="15"/>
      <c r="G27" s="15"/>
      <c r="H27" s="15"/>
      <c r="I27" s="14"/>
      <c r="J27" s="14" t="s">
        <v>167</v>
      </c>
      <c r="K27" s="14" t="s">
        <v>202</v>
      </c>
      <c r="L27" s="26" t="s">
        <v>203</v>
      </c>
      <c r="M27" s="26" t="s">
        <v>204</v>
      </c>
      <c r="N27" s="26" t="s">
        <v>205</v>
      </c>
      <c r="O27" s="26" t="s">
        <v>178</v>
      </c>
      <c r="P27" s="26" t="s">
        <v>166</v>
      </c>
    </row>
    <row r="28" ht="19.65" customHeight="1" spans="1:16">
      <c r="A28" s="11"/>
      <c r="B28" s="12"/>
      <c r="C28" s="13"/>
      <c r="D28" s="14"/>
      <c r="E28" s="15"/>
      <c r="F28" s="15"/>
      <c r="G28" s="15"/>
      <c r="H28" s="15"/>
      <c r="I28" s="14"/>
      <c r="J28" s="14" t="s">
        <v>172</v>
      </c>
      <c r="K28" s="14" t="s">
        <v>206</v>
      </c>
      <c r="L28" s="26" t="s">
        <v>188</v>
      </c>
      <c r="M28" s="26" t="s">
        <v>189</v>
      </c>
      <c r="N28" s="26" t="s">
        <v>177</v>
      </c>
      <c r="O28" s="26" t="s">
        <v>171</v>
      </c>
      <c r="P28" s="26" t="s">
        <v>166</v>
      </c>
    </row>
    <row r="29" ht="31.4" customHeight="1" spans="1:16">
      <c r="A29" s="11"/>
      <c r="B29" s="12"/>
      <c r="C29" s="13"/>
      <c r="D29" s="14"/>
      <c r="E29" s="15"/>
      <c r="F29" s="15"/>
      <c r="G29" s="15"/>
      <c r="H29" s="15"/>
      <c r="I29" s="14" t="s">
        <v>174</v>
      </c>
      <c r="J29" s="14" t="s">
        <v>175</v>
      </c>
      <c r="K29" s="14" t="s">
        <v>176</v>
      </c>
      <c r="L29" s="26" t="s">
        <v>188</v>
      </c>
      <c r="M29" s="26" t="s">
        <v>189</v>
      </c>
      <c r="N29" s="26" t="s">
        <v>177</v>
      </c>
      <c r="O29" s="26" t="s">
        <v>178</v>
      </c>
      <c r="P29" s="26" t="s">
        <v>166</v>
      </c>
    </row>
    <row r="30" ht="19.65" customHeight="1" spans="1:16">
      <c r="A30" s="11"/>
      <c r="B30" s="12"/>
      <c r="C30" s="13"/>
      <c r="D30" s="14"/>
      <c r="E30" s="15"/>
      <c r="F30" s="15"/>
      <c r="G30" s="15"/>
      <c r="H30" s="15"/>
      <c r="I30" s="14" t="s">
        <v>179</v>
      </c>
      <c r="J30" s="14" t="s">
        <v>180</v>
      </c>
      <c r="K30" s="14" t="s">
        <v>206</v>
      </c>
      <c r="L30" s="26" t="s">
        <v>188</v>
      </c>
      <c r="M30" s="26" t="s">
        <v>189</v>
      </c>
      <c r="N30" s="26" t="s">
        <v>177</v>
      </c>
      <c r="O30" s="26" t="s">
        <v>171</v>
      </c>
      <c r="P30" s="26" t="s">
        <v>166</v>
      </c>
    </row>
    <row r="31" ht="19.65" customHeight="1" spans="1:16">
      <c r="A31" s="16"/>
      <c r="B31" s="17"/>
      <c r="C31" s="18"/>
      <c r="D31" s="19"/>
      <c r="E31" s="19"/>
      <c r="F31" s="19"/>
      <c r="G31" s="19"/>
      <c r="H31" s="19"/>
      <c r="I31" s="19"/>
      <c r="J31" s="19"/>
      <c r="K31" s="19"/>
      <c r="L31" s="27"/>
      <c r="M31" s="28"/>
      <c r="N31" s="27"/>
      <c r="O31" s="28"/>
      <c r="P31" s="27"/>
    </row>
    <row r="32" ht="19.65" customHeight="1" spans="1:16">
      <c r="A32" s="16"/>
      <c r="B32" s="17"/>
      <c r="C32" s="18"/>
      <c r="D32" s="19"/>
      <c r="E32" s="19"/>
      <c r="F32" s="19"/>
      <c r="G32" s="19"/>
      <c r="H32" s="19"/>
      <c r="I32" s="19"/>
      <c r="J32" s="19"/>
      <c r="K32" s="19"/>
      <c r="L32" s="27"/>
      <c r="M32" s="28"/>
      <c r="N32" s="27"/>
      <c r="O32" s="28"/>
      <c r="P32" s="27"/>
    </row>
    <row r="33" ht="19.65" customHeight="1" spans="1:16">
      <c r="A33" s="16"/>
      <c r="B33" s="17"/>
      <c r="C33" s="18"/>
      <c r="D33" s="19"/>
      <c r="E33" s="19"/>
      <c r="F33" s="19"/>
      <c r="G33" s="19"/>
      <c r="H33" s="19"/>
      <c r="I33" s="19"/>
      <c r="J33" s="19"/>
      <c r="K33" s="19"/>
      <c r="L33" s="27"/>
      <c r="M33" s="28"/>
      <c r="N33" s="27"/>
      <c r="O33" s="28"/>
      <c r="P33" s="27"/>
    </row>
    <row r="34" ht="19.65" customHeight="1" spans="1:16">
      <c r="A34" s="16"/>
      <c r="B34" s="17"/>
      <c r="C34" s="18"/>
      <c r="D34" s="19"/>
      <c r="E34" s="19"/>
      <c r="F34" s="19"/>
      <c r="G34" s="19"/>
      <c r="H34" s="19"/>
      <c r="I34" s="19"/>
      <c r="J34" s="19"/>
      <c r="K34" s="19"/>
      <c r="L34" s="27"/>
      <c r="M34" s="28"/>
      <c r="N34" s="27"/>
      <c r="O34" s="28"/>
      <c r="P34" s="27"/>
    </row>
    <row r="35" ht="31.4" customHeight="1" spans="1:16">
      <c r="A35" s="16"/>
      <c r="B35" s="17"/>
      <c r="C35" s="18"/>
      <c r="D35" s="19"/>
      <c r="E35" s="19"/>
      <c r="F35" s="19"/>
      <c r="G35" s="19"/>
      <c r="H35" s="19"/>
      <c r="I35" s="19"/>
      <c r="J35" s="19"/>
      <c r="K35" s="19"/>
      <c r="L35" s="27"/>
      <c r="M35" s="28"/>
      <c r="N35" s="27"/>
      <c r="O35" s="28"/>
      <c r="P35" s="27"/>
    </row>
    <row r="36" ht="19.65" customHeight="1" spans="1:16">
      <c r="A36" s="16"/>
      <c r="B36" s="17"/>
      <c r="C36" s="18"/>
      <c r="D36" s="19"/>
      <c r="E36" s="19"/>
      <c r="F36" s="19"/>
      <c r="G36" s="19"/>
      <c r="H36" s="19"/>
      <c r="I36" s="19"/>
      <c r="J36" s="19"/>
      <c r="K36" s="19"/>
      <c r="L36" s="27"/>
      <c r="M36" s="28"/>
      <c r="N36" s="27"/>
      <c r="O36" s="28"/>
      <c r="P36" s="27"/>
    </row>
    <row r="37" ht="19.65" customHeight="1" spans="1:16">
      <c r="A37" s="16"/>
      <c r="B37" s="17"/>
      <c r="C37" s="18"/>
      <c r="D37" s="19"/>
      <c r="E37" s="19"/>
      <c r="F37" s="19"/>
      <c r="G37" s="19"/>
      <c r="H37" s="19"/>
      <c r="I37" s="19"/>
      <c r="J37" s="19"/>
      <c r="K37" s="19"/>
      <c r="L37" s="27"/>
      <c r="M37" s="28"/>
      <c r="N37" s="27"/>
      <c r="O37" s="28"/>
      <c r="P37" s="27"/>
    </row>
    <row r="38" ht="19.65" customHeight="1" spans="1:16">
      <c r="A38" s="16"/>
      <c r="B38" s="17"/>
      <c r="C38" s="18"/>
      <c r="D38" s="19"/>
      <c r="E38" s="19"/>
      <c r="F38" s="19"/>
      <c r="G38" s="19"/>
      <c r="H38" s="19"/>
      <c r="I38" s="19"/>
      <c r="J38" s="19"/>
      <c r="K38" s="19"/>
      <c r="L38" s="27"/>
      <c r="M38" s="28"/>
      <c r="N38" s="27"/>
      <c r="O38" s="28"/>
      <c r="P38" s="27"/>
    </row>
    <row r="39" ht="19.65" customHeight="1" spans="1:16">
      <c r="A39" s="16"/>
      <c r="B39" s="17"/>
      <c r="C39" s="18"/>
      <c r="D39" s="19"/>
      <c r="E39" s="19"/>
      <c r="F39" s="19"/>
      <c r="G39" s="19"/>
      <c r="H39" s="19"/>
      <c r="I39" s="19"/>
      <c r="J39" s="19"/>
      <c r="K39" s="19"/>
      <c r="L39" s="27"/>
      <c r="M39" s="28"/>
      <c r="N39" s="27"/>
      <c r="O39" s="28"/>
      <c r="P39" s="27"/>
    </row>
    <row r="40" ht="19.65" customHeight="1" spans="1:16">
      <c r="A40" s="16"/>
      <c r="B40" s="17"/>
      <c r="C40" s="18"/>
      <c r="D40" s="19"/>
      <c r="E40" s="19"/>
      <c r="F40" s="19"/>
      <c r="G40" s="19"/>
      <c r="H40" s="19"/>
      <c r="I40" s="19"/>
      <c r="J40" s="19"/>
      <c r="K40" s="19"/>
      <c r="L40" s="27"/>
      <c r="M40" s="28"/>
      <c r="N40" s="27"/>
      <c r="O40" s="28"/>
      <c r="P40" s="27"/>
    </row>
    <row r="41" ht="31.4" customHeight="1" spans="1:16">
      <c r="A41" s="16"/>
      <c r="B41" s="17"/>
      <c r="C41" s="18"/>
      <c r="D41" s="19"/>
      <c r="E41" s="19"/>
      <c r="F41" s="19"/>
      <c r="G41" s="19"/>
      <c r="H41" s="19"/>
      <c r="I41" s="19"/>
      <c r="J41" s="19"/>
      <c r="K41" s="19"/>
      <c r="L41" s="27"/>
      <c r="M41" s="28"/>
      <c r="N41" s="27"/>
      <c r="O41" s="28"/>
      <c r="P41" s="27"/>
    </row>
    <row r="42" ht="19.65" customHeight="1" spans="1:16">
      <c r="A42" s="16"/>
      <c r="B42" s="17"/>
      <c r="C42" s="18"/>
      <c r="D42" s="19"/>
      <c r="E42" s="19"/>
      <c r="F42" s="19"/>
      <c r="G42" s="19"/>
      <c r="H42" s="19"/>
      <c r="I42" s="19"/>
      <c r="J42" s="19"/>
      <c r="K42" s="19"/>
      <c r="L42" s="27"/>
      <c r="M42" s="28"/>
      <c r="N42" s="27"/>
      <c r="O42" s="28"/>
      <c r="P42" s="27"/>
    </row>
    <row r="43" ht="19.65" customHeight="1" spans="1:16">
      <c r="A43" s="16"/>
      <c r="B43" s="17"/>
      <c r="C43" s="18"/>
      <c r="D43" s="19"/>
      <c r="E43" s="19"/>
      <c r="F43" s="19"/>
      <c r="G43" s="19"/>
      <c r="H43" s="19"/>
      <c r="I43" s="19"/>
      <c r="J43" s="19"/>
      <c r="K43" s="19"/>
      <c r="L43" s="27"/>
      <c r="M43" s="28"/>
      <c r="N43" s="27"/>
      <c r="O43" s="28"/>
      <c r="P43" s="27"/>
    </row>
    <row r="44" ht="19.65" customHeight="1" spans="1:16">
      <c r="A44" s="16"/>
      <c r="B44" s="17"/>
      <c r="C44" s="18"/>
      <c r="D44" s="19"/>
      <c r="E44" s="19"/>
      <c r="F44" s="19"/>
      <c r="G44" s="19"/>
      <c r="H44" s="19"/>
      <c r="I44" s="19"/>
      <c r="J44" s="19"/>
      <c r="K44" s="19"/>
      <c r="L44" s="27"/>
      <c r="M44" s="28"/>
      <c r="N44" s="27"/>
      <c r="O44" s="28"/>
      <c r="P44" s="27"/>
    </row>
    <row r="45" ht="19.65" customHeight="1" spans="1:16">
      <c r="A45" s="16"/>
      <c r="B45" s="17"/>
      <c r="C45" s="18"/>
      <c r="D45" s="19"/>
      <c r="E45" s="19"/>
      <c r="F45" s="19"/>
      <c r="G45" s="19"/>
      <c r="H45" s="19"/>
      <c r="I45" s="19"/>
      <c r="J45" s="19"/>
      <c r="K45" s="19"/>
      <c r="L45" s="27"/>
      <c r="M45" s="28"/>
      <c r="N45" s="27"/>
      <c r="O45" s="28"/>
      <c r="P45" s="27"/>
    </row>
    <row r="46" ht="19.65" customHeight="1" spans="1:16">
      <c r="A46" s="16"/>
      <c r="B46" s="17"/>
      <c r="C46" s="18"/>
      <c r="D46" s="19"/>
      <c r="E46" s="19"/>
      <c r="F46" s="19"/>
      <c r="G46" s="19"/>
      <c r="H46" s="19"/>
      <c r="I46" s="19"/>
      <c r="J46" s="19"/>
      <c r="K46" s="19"/>
      <c r="L46" s="27"/>
      <c r="M46" s="28"/>
      <c r="N46" s="27"/>
      <c r="O46" s="28"/>
      <c r="P46" s="27"/>
    </row>
    <row r="47" ht="31.4" customHeight="1" spans="1:16">
      <c r="A47" s="16"/>
      <c r="B47" s="17"/>
      <c r="C47" s="18"/>
      <c r="D47" s="19"/>
      <c r="E47" s="19"/>
      <c r="F47" s="19"/>
      <c r="G47" s="19"/>
      <c r="H47" s="19"/>
      <c r="I47" s="19"/>
      <c r="J47" s="19"/>
      <c r="K47" s="19"/>
      <c r="L47" s="27"/>
      <c r="M47" s="28"/>
      <c r="N47" s="27"/>
      <c r="O47" s="28"/>
      <c r="P47" s="27"/>
    </row>
    <row r="48" ht="19.65" customHeight="1" spans="1:16">
      <c r="A48" s="16"/>
      <c r="B48" s="17"/>
      <c r="C48" s="18"/>
      <c r="D48" s="19"/>
      <c r="E48" s="19"/>
      <c r="F48" s="19"/>
      <c r="G48" s="19"/>
      <c r="H48" s="19"/>
      <c r="I48" s="19"/>
      <c r="J48" s="19"/>
      <c r="K48" s="19"/>
      <c r="L48" s="27"/>
      <c r="M48" s="28"/>
      <c r="N48" s="27"/>
      <c r="O48" s="28"/>
      <c r="P48" s="27"/>
    </row>
    <row r="49" ht="19.65" customHeight="1" spans="1:16">
      <c r="A49" s="16"/>
      <c r="B49" s="17"/>
      <c r="C49" s="18"/>
      <c r="D49" s="19"/>
      <c r="E49" s="19"/>
      <c r="F49" s="19"/>
      <c r="G49" s="19"/>
      <c r="H49" s="19"/>
      <c r="I49" s="19"/>
      <c r="J49" s="19"/>
      <c r="K49" s="19"/>
      <c r="L49" s="27"/>
      <c r="M49" s="28"/>
      <c r="N49" s="27"/>
      <c r="O49" s="28"/>
      <c r="P49" s="27"/>
    </row>
    <row r="50" ht="19.65" customHeight="1" spans="1:16">
      <c r="A50" s="16"/>
      <c r="B50" s="17"/>
      <c r="C50" s="18"/>
      <c r="D50" s="19"/>
      <c r="E50" s="19"/>
      <c r="F50" s="19"/>
      <c r="G50" s="19"/>
      <c r="H50" s="19"/>
      <c r="I50" s="19"/>
      <c r="J50" s="19"/>
      <c r="K50" s="19"/>
      <c r="L50" s="27"/>
      <c r="M50" s="28"/>
      <c r="N50" s="27"/>
      <c r="O50" s="28"/>
      <c r="P50" s="27"/>
    </row>
    <row r="51" ht="19.65" customHeight="1" spans="1:16">
      <c r="A51" s="16"/>
      <c r="B51" s="17"/>
      <c r="C51" s="18"/>
      <c r="D51" s="19"/>
      <c r="E51" s="19"/>
      <c r="F51" s="19"/>
      <c r="G51" s="19"/>
      <c r="H51" s="19"/>
      <c r="I51" s="19"/>
      <c r="J51" s="19"/>
      <c r="K51" s="19"/>
      <c r="L51" s="27"/>
      <c r="M51" s="28"/>
      <c r="N51" s="27"/>
      <c r="O51" s="28"/>
      <c r="P51" s="27"/>
    </row>
    <row r="52" ht="19.65" customHeight="1" spans="1:16">
      <c r="A52" s="16"/>
      <c r="B52" s="17"/>
      <c r="C52" s="18"/>
      <c r="D52" s="19"/>
      <c r="E52" s="19"/>
      <c r="F52" s="19"/>
      <c r="G52" s="19"/>
      <c r="H52" s="19"/>
      <c r="I52" s="19"/>
      <c r="J52" s="19"/>
      <c r="K52" s="19"/>
      <c r="L52" s="27"/>
      <c r="M52" s="28"/>
      <c r="N52" s="27"/>
      <c r="O52" s="28"/>
      <c r="P52" s="27"/>
    </row>
    <row r="53" ht="31.4" customHeight="1" spans="1:16">
      <c r="A53" s="16"/>
      <c r="B53" s="17"/>
      <c r="C53" s="18"/>
      <c r="D53" s="19"/>
      <c r="E53" s="19"/>
      <c r="F53" s="19"/>
      <c r="G53" s="19"/>
      <c r="H53" s="19"/>
      <c r="I53" s="19"/>
      <c r="J53" s="19"/>
      <c r="K53" s="19"/>
      <c r="L53" s="27"/>
      <c r="M53" s="28"/>
      <c r="N53" s="27"/>
      <c r="O53" s="28"/>
      <c r="P53" s="27"/>
    </row>
    <row r="54" ht="19.65" customHeight="1" spans="1:16">
      <c r="A54" s="16"/>
      <c r="B54" s="17"/>
      <c r="C54" s="18"/>
      <c r="D54" s="19"/>
      <c r="E54" s="19"/>
      <c r="F54" s="19"/>
      <c r="G54" s="19"/>
      <c r="H54" s="19"/>
      <c r="I54" s="19"/>
      <c r="J54" s="19"/>
      <c r="K54" s="19"/>
      <c r="L54" s="27"/>
      <c r="M54" s="28"/>
      <c r="N54" s="27"/>
      <c r="O54" s="28"/>
      <c r="P54" s="27"/>
    </row>
    <row r="55" ht="19.65" customHeight="1" spans="1:16">
      <c r="A55" s="16"/>
      <c r="B55" s="17"/>
      <c r="C55" s="18"/>
      <c r="D55" s="19"/>
      <c r="E55" s="19"/>
      <c r="F55" s="19"/>
      <c r="G55" s="19"/>
      <c r="H55" s="19"/>
      <c r="I55" s="19"/>
      <c r="J55" s="19"/>
      <c r="K55" s="19"/>
      <c r="L55" s="27"/>
      <c r="M55" s="28"/>
      <c r="N55" s="27"/>
      <c r="O55" s="28"/>
      <c r="P55" s="27"/>
    </row>
    <row r="56" ht="19.65" customHeight="1" spans="1:16">
      <c r="A56" s="16"/>
      <c r="B56" s="17"/>
      <c r="C56" s="18"/>
      <c r="D56" s="19"/>
      <c r="E56" s="19"/>
      <c r="F56" s="19"/>
      <c r="G56" s="19"/>
      <c r="H56" s="19"/>
      <c r="I56" s="19"/>
      <c r="J56" s="19"/>
      <c r="K56" s="19"/>
      <c r="L56" s="27"/>
      <c r="M56" s="28"/>
      <c r="N56" s="27"/>
      <c r="O56" s="28"/>
      <c r="P56" s="27"/>
    </row>
    <row r="57" ht="19.65" customHeight="1" spans="1:16">
      <c r="A57" s="16"/>
      <c r="B57" s="17"/>
      <c r="C57" s="18"/>
      <c r="D57" s="19"/>
      <c r="E57" s="19"/>
      <c r="F57" s="19"/>
      <c r="G57" s="19"/>
      <c r="H57" s="19"/>
      <c r="I57" s="19"/>
      <c r="J57" s="19"/>
      <c r="K57" s="19"/>
      <c r="L57" s="27"/>
      <c r="M57" s="28"/>
      <c r="N57" s="27"/>
      <c r="O57" s="28"/>
      <c r="P57" s="27"/>
    </row>
    <row r="58" ht="19.65" customHeight="1" spans="1:16">
      <c r="A58" s="16"/>
      <c r="B58" s="17"/>
      <c r="C58" s="18"/>
      <c r="D58" s="19"/>
      <c r="E58" s="19"/>
      <c r="F58" s="19"/>
      <c r="G58" s="19"/>
      <c r="H58" s="19"/>
      <c r="I58" s="19"/>
      <c r="J58" s="19"/>
      <c r="K58" s="19"/>
      <c r="L58" s="27"/>
      <c r="M58" s="28"/>
      <c r="N58" s="27"/>
      <c r="O58" s="28"/>
      <c r="P58" s="27"/>
    </row>
    <row r="59" ht="31.4" customHeight="1" spans="1:16">
      <c r="A59" s="16"/>
      <c r="B59" s="17"/>
      <c r="C59" s="18"/>
      <c r="D59" s="19"/>
      <c r="E59" s="19"/>
      <c r="F59" s="19"/>
      <c r="G59" s="19"/>
      <c r="H59" s="19"/>
      <c r="I59" s="19"/>
      <c r="J59" s="19"/>
      <c r="K59" s="19"/>
      <c r="L59" s="27"/>
      <c r="M59" s="28"/>
      <c r="N59" s="27"/>
      <c r="O59" s="28"/>
      <c r="P59" s="27"/>
    </row>
    <row r="60" ht="19.65" customHeight="1" spans="1:16">
      <c r="A60" s="16"/>
      <c r="B60" s="17"/>
      <c r="C60" s="18"/>
      <c r="D60" s="19"/>
      <c r="E60" s="19"/>
      <c r="F60" s="19"/>
      <c r="G60" s="19"/>
      <c r="H60" s="19"/>
      <c r="I60" s="19"/>
      <c r="J60" s="19"/>
      <c r="K60" s="19"/>
      <c r="L60" s="27"/>
      <c r="M60" s="28"/>
      <c r="N60" s="27"/>
      <c r="O60" s="28"/>
      <c r="P60" s="27"/>
    </row>
  </sheetData>
  <mergeCells count="94">
    <mergeCell ref="A2:K2"/>
    <mergeCell ref="D4:H4"/>
    <mergeCell ref="A4:A5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B4:B5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C4:C5"/>
    <mergeCell ref="C7:C12"/>
    <mergeCell ref="C13:C18"/>
    <mergeCell ref="C19:C24"/>
    <mergeCell ref="C25:C30"/>
    <mergeCell ref="C31:C36"/>
    <mergeCell ref="C37:C42"/>
    <mergeCell ref="C43:C48"/>
    <mergeCell ref="C49:C54"/>
    <mergeCell ref="C55:C60"/>
    <mergeCell ref="D7:D12"/>
    <mergeCell ref="D13:D18"/>
    <mergeCell ref="D19:D24"/>
    <mergeCell ref="D25:D30"/>
    <mergeCell ref="D31:D36"/>
    <mergeCell ref="D37:D42"/>
    <mergeCell ref="D43:D48"/>
    <mergeCell ref="D49:D54"/>
    <mergeCell ref="D55:D60"/>
    <mergeCell ref="E7:E12"/>
    <mergeCell ref="E13:E18"/>
    <mergeCell ref="E19:E24"/>
    <mergeCell ref="E25:E30"/>
    <mergeCell ref="E31:E36"/>
    <mergeCell ref="E37:E42"/>
    <mergeCell ref="E43:E48"/>
    <mergeCell ref="E49:E54"/>
    <mergeCell ref="E55:E60"/>
    <mergeCell ref="F7:F12"/>
    <mergeCell ref="F13:F18"/>
    <mergeCell ref="F19:F24"/>
    <mergeCell ref="F25:F30"/>
    <mergeCell ref="F31:F36"/>
    <mergeCell ref="F37:F42"/>
    <mergeCell ref="F43:F48"/>
    <mergeCell ref="F49:F54"/>
    <mergeCell ref="F55:F60"/>
    <mergeCell ref="G7:G12"/>
    <mergeCell ref="G13:G18"/>
    <mergeCell ref="G19:G24"/>
    <mergeCell ref="G25:G30"/>
    <mergeCell ref="G31:G36"/>
    <mergeCell ref="G37:G42"/>
    <mergeCell ref="G43:G48"/>
    <mergeCell ref="G49:G54"/>
    <mergeCell ref="G55:G60"/>
    <mergeCell ref="H7:H12"/>
    <mergeCell ref="H13:H18"/>
    <mergeCell ref="H19:H24"/>
    <mergeCell ref="H25:H30"/>
    <mergeCell ref="H31:H36"/>
    <mergeCell ref="H37:H42"/>
    <mergeCell ref="H43:H48"/>
    <mergeCell ref="H49:H54"/>
    <mergeCell ref="H55:H60"/>
    <mergeCell ref="I4:I5"/>
    <mergeCell ref="I7:I10"/>
    <mergeCell ref="I13:I16"/>
    <mergeCell ref="I19:I22"/>
    <mergeCell ref="I25:I28"/>
    <mergeCell ref="I31:I34"/>
    <mergeCell ref="I37:I40"/>
    <mergeCell ref="I43:I46"/>
    <mergeCell ref="I49:I52"/>
    <mergeCell ref="I55:I58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629166666666667" top="0.393055555555556" bottom="0.590277777777778" header="0.5" footer="0.5"/>
  <pageSetup paperSize="8" scale="66" pageOrder="overThenDown" orientation="landscape" horizontalDpi="600" verticalDpi="3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2020-09-02T06:34:43Z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