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85" activeTab="1"/>
  </bookViews>
  <sheets>
    <sheet name="财政拨款收支总表" sheetId="1" r:id="rId1"/>
    <sheet name="一般公共预算支出表" sheetId="2" r:id="rId2"/>
    <sheet name="一般公共预算基本支出表" sheetId="3" r:id="rId3"/>
    <sheet name="一般公共预算“三公”经费支出表" sheetId="4" r:id="rId4"/>
    <sheet name="政府性基金预算支出表" sheetId="5" r:id="rId5"/>
    <sheet name="政府性基金预算“三公”经费支出表" sheetId="10" r:id="rId6"/>
    <sheet name="部门收支总表" sheetId="6" r:id="rId7"/>
    <sheet name="部门收入总表" sheetId="7" r:id="rId8"/>
    <sheet name="部门支出总表" sheetId="8" r:id="rId9"/>
    <sheet name="项目支出绩效信息表" sheetId="11" r:id="rId10"/>
  </sheets>
  <definedNames>
    <definedName name="_xlnm.Print_Area" localSheetId="6">部门收支总表!$1:$34</definedName>
    <definedName name="_xlnm.Print_Titles" localSheetId="9">项目支出绩效信息表!$1:$5</definedName>
    <definedName name="_xlnm.Print_Area" localSheetId="9">项目支出绩效信息表!$A$1:$P$60</definedName>
  </definedNames>
  <calcPr calcId="144525" concurrentCalc="0"/>
</workbook>
</file>

<file path=xl/comments1.xml><?xml version="1.0" encoding="utf-8"?>
<comments xmlns="http://schemas.openxmlformats.org/spreadsheetml/2006/main">
  <authors>
    <author>report4</author>
  </authors>
  <commentList>
    <comment ref="J7" authorId="0">
      <text>
        <r>
          <rPr>
            <sz val="9"/>
            <rFont val="宋体"/>
            <charset val="134"/>
          </rPr>
          <t>成本指标</t>
        </r>
      </text>
    </comment>
    <comment ref="K7" authorId="0">
      <text>
        <r>
          <rPr>
            <sz val="9"/>
            <rFont val="宋体"/>
            <charset val="134"/>
          </rPr>
          <t>严格控制环境清洁成本控制在
38万元内</t>
        </r>
      </text>
    </comment>
    <comment ref="J8" authorId="0">
      <text>
        <r>
          <rPr>
            <sz val="9"/>
            <rFont val="宋体"/>
            <charset val="134"/>
          </rPr>
          <t>时效指标</t>
        </r>
      </text>
    </comment>
    <comment ref="K8" authorId="0">
      <text>
        <r>
          <rPr>
            <sz val="9"/>
            <rFont val="宋体"/>
            <charset val="134"/>
          </rPr>
          <t>确保环境卫生整洁天数</t>
        </r>
      </text>
    </comment>
    <comment ref="J9" authorId="0">
      <text>
        <r>
          <rPr>
            <sz val="9"/>
            <rFont val="宋体"/>
            <charset val="134"/>
          </rPr>
          <t>数量指标</t>
        </r>
      </text>
    </comment>
    <comment ref="K9" authorId="0">
      <text>
        <r>
          <rPr>
            <sz val="9"/>
            <rFont val="宋体"/>
            <charset val="134"/>
          </rPr>
          <t>保证日常环境卫生整洁区域10个以上</t>
        </r>
      </text>
    </comment>
    <comment ref="J10" authorId="0">
      <text>
        <r>
          <rPr>
            <sz val="9"/>
            <rFont val="宋体"/>
            <charset val="134"/>
          </rPr>
          <t>质量指标</t>
        </r>
      </text>
    </comment>
    <comment ref="K10" authorId="0">
      <text>
        <r>
          <rPr>
            <sz val="9"/>
            <rFont val="宋体"/>
            <charset val="134"/>
          </rPr>
          <t>确保环境干净卫生100%</t>
        </r>
      </text>
    </comment>
    <comment ref="J11" authorId="0">
      <text>
        <r>
          <rPr>
            <sz val="9"/>
            <rFont val="宋体"/>
            <charset val="134"/>
          </rPr>
          <t>服务对象满意度指标</t>
        </r>
      </text>
    </comment>
    <comment ref="K11" authorId="0">
      <text>
        <r>
          <rPr>
            <sz val="9"/>
            <rFont val="宋体"/>
            <charset val="134"/>
          </rPr>
          <t>员工满意度</t>
        </r>
      </text>
    </comment>
    <comment ref="J12" authorId="0">
      <text>
        <r>
          <rPr>
            <sz val="9"/>
            <rFont val="宋体"/>
            <charset val="134"/>
          </rPr>
          <t>社会效益指标</t>
        </r>
      </text>
    </comment>
    <comment ref="K12" authorId="0">
      <text>
        <r>
          <rPr>
            <sz val="9"/>
            <rFont val="宋体"/>
            <charset val="134"/>
          </rPr>
          <t>提高办公环境整洁舒适程度</t>
        </r>
      </text>
    </comment>
    <comment ref="J13" authorId="0">
      <text>
        <r>
          <rPr>
            <sz val="9"/>
            <rFont val="宋体"/>
            <charset val="134"/>
          </rPr>
          <t>成本指标</t>
        </r>
      </text>
    </comment>
    <comment ref="K13" authorId="0">
      <text>
        <r>
          <rPr>
            <sz val="9"/>
            <rFont val="宋体"/>
            <charset val="134"/>
          </rPr>
          <t>严格控制人员费用成本在418.47万元以内</t>
        </r>
      </text>
    </comment>
    <comment ref="J14" authorId="0">
      <text>
        <r>
          <rPr>
            <sz val="9"/>
            <rFont val="宋体"/>
            <charset val="134"/>
          </rPr>
          <t>时效指标</t>
        </r>
      </text>
    </comment>
    <comment ref="K14" authorId="0">
      <text>
        <r>
          <rPr>
            <sz val="9"/>
            <rFont val="宋体"/>
            <charset val="134"/>
          </rPr>
          <t>完成发放人员经费及时率</t>
        </r>
      </text>
    </comment>
    <comment ref="J15" authorId="0">
      <text>
        <r>
          <rPr>
            <sz val="9"/>
            <rFont val="宋体"/>
            <charset val="134"/>
          </rPr>
          <t>数量指标</t>
        </r>
      </text>
    </comment>
    <comment ref="K15" authorId="0">
      <text>
        <r>
          <rPr>
            <sz val="9"/>
            <rFont val="宋体"/>
            <charset val="134"/>
          </rPr>
          <t>完成经费项目数量</t>
        </r>
      </text>
    </comment>
    <comment ref="J16" authorId="0">
      <text>
        <r>
          <rPr>
            <sz val="9"/>
            <rFont val="宋体"/>
            <charset val="134"/>
          </rPr>
          <t>质量指标</t>
        </r>
      </text>
    </comment>
    <comment ref="K16" authorId="0">
      <text>
        <r>
          <rPr>
            <sz val="9"/>
            <rFont val="宋体"/>
            <charset val="134"/>
          </rPr>
          <t>提高办公效率</t>
        </r>
      </text>
    </comment>
    <comment ref="J17" authorId="0">
      <text>
        <r>
          <rPr>
            <sz val="9"/>
            <rFont val="宋体"/>
            <charset val="134"/>
          </rPr>
          <t>服务对象满意度指标</t>
        </r>
      </text>
    </comment>
    <comment ref="K17" authorId="0">
      <text>
        <r>
          <rPr>
            <sz val="9"/>
            <rFont val="宋体"/>
            <charset val="134"/>
          </rPr>
          <t>服务满意率</t>
        </r>
      </text>
    </comment>
    <comment ref="J18" authorId="0">
      <text>
        <r>
          <rPr>
            <sz val="9"/>
            <rFont val="宋体"/>
            <charset val="134"/>
          </rPr>
          <t>社会效益指标</t>
        </r>
      </text>
    </comment>
    <comment ref="K18" authorId="0">
      <text>
        <r>
          <rPr>
            <sz val="9"/>
            <rFont val="宋体"/>
            <charset val="134"/>
          </rPr>
          <t>提高办公效率</t>
        </r>
      </text>
    </comment>
  </commentList>
</comments>
</file>

<file path=xl/sharedStrings.xml><?xml version="1.0" encoding="utf-8"?>
<sst xmlns="http://schemas.openxmlformats.org/spreadsheetml/2006/main" count="349" uniqueCount="190">
  <si>
    <t>附件1-1</t>
  </si>
  <si>
    <t>财政拨款收支总表</t>
  </si>
  <si>
    <t>部门：</t>
  </si>
  <si>
    <t>单位：元</t>
  </si>
  <si>
    <t>收入</t>
  </si>
  <si>
    <t>支出</t>
  </si>
  <si>
    <t>项目</t>
  </si>
  <si>
    <t>预算数</t>
  </si>
  <si>
    <t>合计</t>
  </si>
  <si>
    <t>一般公共预算</t>
  </si>
  <si>
    <t>政府性基金预算</t>
  </si>
  <si>
    <t>一、本年收入</t>
  </si>
  <si>
    <t>一、本年支出</t>
  </si>
  <si>
    <t>（一）一般公共预算拨款</t>
  </si>
  <si>
    <t>（一）一般公共服务支出(201)</t>
  </si>
  <si>
    <t>（二）政府性基金预算拨款</t>
  </si>
  <si>
    <t>（二）外交支出(202)</t>
  </si>
  <si>
    <t>（三）国防支出(203)</t>
  </si>
  <si>
    <t>（四）公共安全支出(204)</t>
  </si>
  <si>
    <t>（五）教育支出(205)</t>
  </si>
  <si>
    <t>（六）科学技术支出(206)</t>
  </si>
  <si>
    <t>（七）文化体育与传媒支出(207)</t>
  </si>
  <si>
    <t>（八）社会保障和就业支出(208)</t>
  </si>
  <si>
    <t>（九）社会保险基金支出(209)</t>
  </si>
  <si>
    <t>（十）医疗卫生与计划生育支出(210)</t>
  </si>
  <si>
    <t>（十一）节能环保支出(211)</t>
  </si>
  <si>
    <t>（十二）城乡社区支出(212)</t>
  </si>
  <si>
    <t>（十三）农林水支出(213)</t>
  </si>
  <si>
    <t>（十四）交通运输支出(214)</t>
  </si>
  <si>
    <t>（十五）资源勘探信息等支出(215)</t>
  </si>
  <si>
    <t>（十六）商业服务业等支出(216)</t>
  </si>
  <si>
    <t>（十七）金融支出(217)</t>
  </si>
  <si>
    <t>（十八）援助其他地区支出(219)</t>
  </si>
  <si>
    <t>（十九）国土海洋气象等支出(220)</t>
  </si>
  <si>
    <t>（二十）住房保障支出(221)</t>
  </si>
  <si>
    <t>（二十一）粮油物资储备支出(222)</t>
  </si>
  <si>
    <t>（二十二）预备费(227)</t>
  </si>
  <si>
    <t>（二十三）其它支出(229)</t>
  </si>
  <si>
    <t>（二十四）转移性支出(230)</t>
  </si>
  <si>
    <t>（二十五）债务还本支出(231)</t>
  </si>
  <si>
    <t>（二十六）债务付息支出(232)</t>
  </si>
  <si>
    <t>（二十七）债务发行费用支出(233)</t>
  </si>
  <si>
    <t>收入总计</t>
  </si>
  <si>
    <t>支出总计</t>
  </si>
  <si>
    <t>附件1-2</t>
  </si>
  <si>
    <t>一般公共预算支出表</t>
  </si>
  <si>
    <t>支出功能分类科目</t>
  </si>
  <si>
    <t>2020年预算数</t>
  </si>
  <si>
    <t>科目编码</t>
  </si>
  <si>
    <t>科目名称</t>
  </si>
  <si>
    <t>小计</t>
  </si>
  <si>
    <t>基本支出</t>
  </si>
  <si>
    <t>项目支出</t>
  </si>
  <si>
    <t>机关事业单位基本养老保险缴费支出</t>
  </si>
  <si>
    <t>其他优抚支出</t>
  </si>
  <si>
    <t>事业单位医疗</t>
  </si>
  <si>
    <t>公务员医疗补助</t>
  </si>
  <si>
    <t>城乡社区环境卫生</t>
  </si>
  <si>
    <t>其他城乡社区支出</t>
  </si>
  <si>
    <t>住房公积金</t>
  </si>
  <si>
    <t>附件1-3</t>
  </si>
  <si>
    <t>一般公共预算基本支出表</t>
  </si>
  <si>
    <t>支出经济分类科目</t>
  </si>
  <si>
    <t>2020年基本支出</t>
  </si>
  <si>
    <t>人员经费</t>
  </si>
  <si>
    <t>公用经费</t>
  </si>
  <si>
    <t>基本工资</t>
  </si>
  <si>
    <t>津贴补贴</t>
  </si>
  <si>
    <t>绩效工资</t>
  </si>
  <si>
    <t>机关事业单位基本养老保险缴费</t>
  </si>
  <si>
    <t>城镇职工基本医疗保险缴费</t>
  </si>
  <si>
    <t>公务员医疗补助缴费</t>
  </si>
  <si>
    <t>其他社会保障缴费</t>
  </si>
  <si>
    <t>办公费</t>
  </si>
  <si>
    <t>邮电费</t>
  </si>
  <si>
    <t>工会经费</t>
  </si>
  <si>
    <t>福利费</t>
  </si>
  <si>
    <t>生活补助</t>
  </si>
  <si>
    <t>附件1-4</t>
  </si>
  <si>
    <t>一般公共预算“三公”经费支出表</t>
  </si>
  <si>
    <t>2019年预算数</t>
  </si>
  <si>
    <t>因公出国（境）费</t>
  </si>
  <si>
    <t>公务用车购置及运行费</t>
  </si>
  <si>
    <t>公务接待费</t>
  </si>
  <si>
    <t>公务用车购置费</t>
  </si>
  <si>
    <t>公务用车运行费</t>
  </si>
  <si>
    <t>附件1-5</t>
  </si>
  <si>
    <t>政府性基金预算支出表</t>
  </si>
  <si>
    <t>附件1-6</t>
  </si>
  <si>
    <t>政府性基金预算“三公”经费支出表</t>
  </si>
  <si>
    <t>附件1-7</t>
  </si>
  <si>
    <t>部门收支总表</t>
  </si>
  <si>
    <t>收     入</t>
  </si>
  <si>
    <t>支     出</t>
  </si>
  <si>
    <t>项    目</t>
  </si>
  <si>
    <t>本年预算</t>
  </si>
  <si>
    <t>收 入 总 计</t>
  </si>
  <si>
    <t>支 出 总 计</t>
  </si>
  <si>
    <t>附件1-8</t>
  </si>
  <si>
    <t>部门收入总表</t>
  </si>
  <si>
    <t>预算部门</t>
  </si>
  <si>
    <t>总计</t>
  </si>
  <si>
    <t>用事业基金弥补收支差额</t>
  </si>
  <si>
    <t>上年结余结转</t>
  </si>
  <si>
    <t>本年收入合计</t>
  </si>
  <si>
    <t>一般公共预算收入</t>
  </si>
  <si>
    <t>政府性基金收入</t>
  </si>
  <si>
    <t>其他财政资金收入</t>
  </si>
  <si>
    <t>收回存量资金收入</t>
  </si>
  <si>
    <t>事业收入</t>
  </si>
  <si>
    <t>事业单位经营收入</t>
  </si>
  <si>
    <t>其他收入</t>
  </si>
  <si>
    <t>530001-儋州工业园管理委员会本级</t>
  </si>
  <si>
    <t>附件1-9</t>
  </si>
  <si>
    <t>部门支出总表</t>
  </si>
  <si>
    <t>本级</t>
  </si>
  <si>
    <t>下级</t>
  </si>
  <si>
    <t>附件1-10</t>
  </si>
  <si>
    <t>项目支出绩效表</t>
  </si>
  <si>
    <t>预算年度：2020</t>
  </si>
  <si>
    <t>金额单位：</t>
  </si>
  <si>
    <t>元</t>
  </si>
  <si>
    <t>项目名称</t>
  </si>
  <si>
    <t>单位名称</t>
  </si>
  <si>
    <t>绩效目标</t>
  </si>
  <si>
    <t>一级指标</t>
  </si>
  <si>
    <t>二级指标</t>
  </si>
  <si>
    <t>三级指标</t>
  </si>
  <si>
    <t>绩效指标性质</t>
  </si>
  <si>
    <t>绩效指标值</t>
  </si>
  <si>
    <t>绩效度量单位</t>
  </si>
  <si>
    <t>权重</t>
  </si>
  <si>
    <t>指标方向性</t>
  </si>
  <si>
    <t>目标1</t>
  </si>
  <si>
    <t>目标2</t>
  </si>
  <si>
    <t>目标3</t>
  </si>
  <si>
    <t>目标4</t>
  </si>
  <si>
    <t>目标5</t>
  </si>
  <si>
    <t>合计：</t>
  </si>
  <si>
    <t xml:space="preserve">  T204248.530-环境卫生整冶费</t>
  </si>
  <si>
    <t xml:space="preserve">  530001-儋州工业园管理委员会本级</t>
  </si>
  <si>
    <t xml:space="preserve">  把握历史机遇，加快建设园区</t>
  </si>
  <si>
    <t xml:space="preserve">  制定环境卫生整洁标准</t>
  </si>
  <si>
    <t xml:space="preserve">  完成环境卫生整治</t>
  </si>
  <si>
    <t xml:space="preserve">  确保园区干净整洁</t>
  </si>
  <si>
    <t xml:space="preserve">  拨付环境卫生整治经费</t>
  </si>
  <si>
    <t xml:space="preserve">  产出指标</t>
  </si>
  <si>
    <t xml:space="preserve">  成本指标</t>
  </si>
  <si>
    <t xml:space="preserve">  严格控制环境清洁成本控制在
38万元内</t>
  </si>
  <si>
    <t xml:space="preserve">  ≤</t>
  </si>
  <si>
    <t xml:space="preserve">  38</t>
  </si>
  <si>
    <t xml:space="preserve">  万元</t>
  </si>
  <si>
    <t xml:space="preserve">  10</t>
  </si>
  <si>
    <t xml:space="preserve">  反向指标</t>
  </si>
  <si>
    <t xml:space="preserve">  时效指标</t>
  </si>
  <si>
    <t xml:space="preserve">  确保环境卫生整洁天数</t>
  </si>
  <si>
    <t xml:space="preserve">  ＞</t>
  </si>
  <si>
    <t xml:space="preserve">  251</t>
  </si>
  <si>
    <t xml:space="preserve">  天</t>
  </si>
  <si>
    <t xml:space="preserve">  正向指标</t>
  </si>
  <si>
    <t xml:space="preserve">  数量指标</t>
  </si>
  <si>
    <t xml:space="preserve">  保证日常环境卫生整洁区域10个以上</t>
  </si>
  <si>
    <t xml:space="preserve">  ≥</t>
  </si>
  <si>
    <t xml:space="preserve">  个</t>
  </si>
  <si>
    <t xml:space="preserve">  20</t>
  </si>
  <si>
    <t xml:space="preserve">  质量指标</t>
  </si>
  <si>
    <t xml:space="preserve">  确保环境干净卫生100%</t>
  </si>
  <si>
    <t xml:space="preserve">  ＝</t>
  </si>
  <si>
    <t xml:space="preserve">  100</t>
  </si>
  <si>
    <t xml:space="preserve">  %</t>
  </si>
  <si>
    <t xml:space="preserve">  满意度指标</t>
  </si>
  <si>
    <t xml:space="preserve">  服务对象满意度指标</t>
  </si>
  <si>
    <t xml:space="preserve">  员工满意度</t>
  </si>
  <si>
    <t xml:space="preserve">  90</t>
  </si>
  <si>
    <t xml:space="preserve">  效益指标</t>
  </si>
  <si>
    <t xml:space="preserve">  社会效益指标</t>
  </si>
  <si>
    <t xml:space="preserve">  提高办公环境整洁舒适程度</t>
  </si>
  <si>
    <t xml:space="preserve">  T204249.530- 人员费用及工作经费</t>
  </si>
  <si>
    <t xml:space="preserve">  把握历史机遇，加快园区建设</t>
  </si>
  <si>
    <t xml:space="preserve">  提高办公效率</t>
  </si>
  <si>
    <t xml:space="preserve">  提高办公质量</t>
  </si>
  <si>
    <t xml:space="preserve">  做好人员工资发放</t>
  </si>
  <si>
    <t xml:space="preserve">  严格把关各项费用正常支出</t>
  </si>
  <si>
    <t xml:space="preserve">  严格控制人员费用成本在418.47万元以内</t>
  </si>
  <si>
    <t xml:space="preserve">  418.47</t>
  </si>
  <si>
    <t xml:space="preserve">  完成发放人员经费及时率</t>
  </si>
  <si>
    <t xml:space="preserve">  完成经费项目数量</t>
  </si>
  <si>
    <t xml:space="preserve">  21</t>
  </si>
  <si>
    <t xml:space="preserve">  项</t>
  </si>
  <si>
    <t xml:space="preserve">  服务满意率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</si>
</sst>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#,##0.00_ "/>
    <numFmt numFmtId="177" formatCode="0.00_ "/>
  </numFmts>
  <fonts count="37">
    <font>
      <sz val="11"/>
      <color theme="1"/>
      <name val="宋体"/>
      <charset val="134"/>
      <scheme val="minor"/>
    </font>
    <font>
      <sz val="12"/>
      <name val="宋体"/>
      <charset val="0"/>
    </font>
    <font>
      <sz val="11"/>
      <color indexed="8"/>
      <name val="宋体"/>
      <charset val="134"/>
    </font>
    <font>
      <b/>
      <sz val="22"/>
      <color indexed="8"/>
      <name val="宋体"/>
      <charset val="134"/>
    </font>
    <font>
      <sz val="12"/>
      <color indexed="8"/>
      <name val="Dialog"/>
      <charset val="134"/>
    </font>
    <font>
      <b/>
      <sz val="11"/>
      <color indexed="8"/>
      <name val="宋体"/>
      <charset val="134"/>
    </font>
    <font>
      <sz val="11"/>
      <color indexed="12"/>
      <name val="宋体"/>
      <charset val="134"/>
    </font>
    <font>
      <sz val="12"/>
      <color indexed="8"/>
      <name val="宋体"/>
      <charset val="134"/>
    </font>
    <font>
      <b/>
      <sz val="12"/>
      <color indexed="10"/>
      <name val="宋体"/>
      <charset val="134"/>
    </font>
    <font>
      <sz val="10"/>
      <color indexed="63"/>
      <name val="宋体"/>
      <charset val="134"/>
    </font>
    <font>
      <sz val="10"/>
      <color indexed="8"/>
      <name val="宋体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b/>
      <sz val="11"/>
      <name val="宋体"/>
      <charset val="134"/>
    </font>
    <font>
      <b/>
      <sz val="22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2"/>
      <name val="宋体"/>
      <charset val="134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16"/>
      </left>
      <right style="thin">
        <color indexed="16"/>
      </right>
      <top style="thin">
        <color indexed="16"/>
      </top>
      <bottom style="thin">
        <color indexed="16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2" fillId="14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22" borderId="13" applyNumberFormat="0" applyFont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34" fillId="23" borderId="19" applyNumberFormat="0" applyAlignment="0" applyProtection="0">
      <alignment vertical="center"/>
    </xf>
    <xf numFmtId="0" fontId="26" fillId="23" borderId="12" applyNumberFormat="0" applyAlignment="0" applyProtection="0">
      <alignment vertical="center"/>
    </xf>
    <xf numFmtId="0" fontId="28" fillId="24" borderId="14" applyNumberFormat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30" fillId="0" borderId="15" applyNumberFormat="0" applyFill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35" fillId="0" borderId="0"/>
  </cellStyleXfs>
  <cellXfs count="69">
    <xf numFmtId="0" fontId="0" fillId="0" borderId="0" xfId="0">
      <alignment vertical="center"/>
    </xf>
    <xf numFmtId="0" fontId="1" fillId="0" borderId="0" xfId="0" applyFont="1" applyFill="1" applyBorder="1" applyAlignment="1"/>
    <xf numFmtId="49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right" vertical="center"/>
    </xf>
    <xf numFmtId="49" fontId="6" fillId="0" borderId="1" xfId="0" applyNumberFormat="1" applyFont="1" applyFill="1" applyBorder="1" applyAlignment="1">
      <alignment horizontal="left" vertical="top" wrapText="1" shrinkToFit="1"/>
    </xf>
    <xf numFmtId="49" fontId="2" fillId="0" borderId="1" xfId="0" applyNumberFormat="1" applyFont="1" applyFill="1" applyBorder="1" applyAlignment="1">
      <alignment horizontal="left" vertical="top" wrapText="1" shrinkToFit="1"/>
    </xf>
    <xf numFmtId="4" fontId="2" fillId="0" borderId="1" xfId="0" applyNumberFormat="1" applyFont="1" applyFill="1" applyBorder="1" applyAlignment="1">
      <alignment horizontal="right" vertical="top"/>
    </xf>
    <xf numFmtId="49" fontId="2" fillId="2" borderId="2" xfId="0" applyNumberFormat="1" applyFont="1" applyFill="1" applyBorder="1" applyAlignment="1">
      <alignment horizontal="left" vertical="center" wrapText="1" shrinkToFit="1"/>
    </xf>
    <xf numFmtId="49" fontId="2" fillId="0" borderId="1" xfId="0" applyNumberFormat="1" applyFont="1" applyFill="1" applyBorder="1" applyAlignment="1">
      <alignment horizontal="left" vertical="center" wrapText="1" shrinkToFit="1"/>
    </xf>
    <xf numFmtId="49" fontId="7" fillId="0" borderId="0" xfId="0" applyNumberFormat="1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49" fontId="8" fillId="0" borderId="0" xfId="0" applyNumberFormat="1" applyFont="1" applyFill="1" applyBorder="1" applyAlignment="1">
      <alignment horizontal="right" vertical="center" wrapText="1" shrinkToFit="1"/>
    </xf>
    <xf numFmtId="49" fontId="8" fillId="0" borderId="0" xfId="0" applyNumberFormat="1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49" fontId="2" fillId="2" borderId="2" xfId="0" applyNumberFormat="1" applyFont="1" applyFill="1" applyBorder="1" applyAlignment="1">
      <alignment horizontal="left" vertical="center"/>
    </xf>
    <xf numFmtId="49" fontId="2" fillId="0" borderId="1" xfId="0" applyNumberFormat="1" applyFont="1" applyFill="1" applyBorder="1" applyAlignment="1">
      <alignment horizontal="left" vertical="center"/>
    </xf>
    <xf numFmtId="0" fontId="2" fillId="0" borderId="1" xfId="0" applyNumberFormat="1" applyFont="1" applyFill="1" applyBorder="1" applyAlignment="1">
      <alignment horizontal="left" vertical="center"/>
    </xf>
    <xf numFmtId="0" fontId="0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Border="1">
      <alignment vertical="center"/>
    </xf>
    <xf numFmtId="0" fontId="0" fillId="0" borderId="1" xfId="0" applyFont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49" fontId="2" fillId="2" borderId="3" xfId="0" applyNumberFormat="1" applyFont="1" applyFill="1" applyBorder="1" applyAlignment="1">
      <alignment horizontal="center" vertical="center"/>
    </xf>
    <xf numFmtId="49" fontId="2" fillId="2" borderId="4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9" fillId="2" borderId="1" xfId="0" applyFont="1" applyFill="1" applyBorder="1" applyAlignment="1">
      <alignment horizontal="left" vertical="center" wrapText="1"/>
    </xf>
    <xf numFmtId="176" fontId="0" fillId="0" borderId="1" xfId="0" applyNumberFormat="1" applyBorder="1">
      <alignment vertical="center"/>
    </xf>
    <xf numFmtId="0" fontId="10" fillId="2" borderId="1" xfId="0" applyNumberFormat="1" applyFont="1" applyFill="1" applyBorder="1" applyAlignment="1">
      <alignment horizontal="left" vertical="center" wrapText="1"/>
    </xf>
    <xf numFmtId="0" fontId="0" fillId="0" borderId="5" xfId="0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Font="1" applyAlignment="1">
      <alignment wrapText="1"/>
    </xf>
    <xf numFmtId="4" fontId="3" fillId="0" borderId="0" xfId="0" applyNumberFormat="1" applyFont="1" applyAlignment="1">
      <alignment horizontal="center" vertical="center"/>
    </xf>
    <xf numFmtId="0" fontId="0" fillId="0" borderId="6" xfId="0" applyFont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>
      <alignment vertical="center"/>
    </xf>
    <xf numFmtId="43" fontId="0" fillId="0" borderId="1" xfId="0" applyNumberFormat="1" applyBorder="1">
      <alignment vertical="center"/>
    </xf>
    <xf numFmtId="176" fontId="11" fillId="0" borderId="1" xfId="0" applyNumberFormat="1" applyFont="1" applyBorder="1">
      <alignment vertical="center"/>
    </xf>
    <xf numFmtId="0" fontId="0" fillId="0" borderId="9" xfId="0" applyBorder="1" applyAlignment="1">
      <alignment horizontal="right" vertical="center"/>
    </xf>
    <xf numFmtId="49" fontId="5" fillId="2" borderId="1" xfId="0" applyNumberFormat="1" applyFont="1" applyFill="1" applyBorder="1" applyAlignment="1">
      <alignment horizontal="center" vertical="center"/>
    </xf>
    <xf numFmtId="49" fontId="2" fillId="2" borderId="1" xfId="49" applyNumberFormat="1" applyFont="1" applyFill="1" applyBorder="1" applyAlignment="1">
      <alignment horizontal="left" vertical="center"/>
    </xf>
    <xf numFmtId="49" fontId="12" fillId="2" borderId="1" xfId="0" applyNumberFormat="1" applyFont="1" applyFill="1" applyBorder="1" applyAlignment="1">
      <alignment horizontal="left" vertical="center"/>
    </xf>
    <xf numFmtId="0" fontId="12" fillId="2" borderId="1" xfId="0" applyFont="1" applyFill="1" applyBorder="1" applyAlignment="1">
      <alignment horizontal="left" vertical="center"/>
    </xf>
    <xf numFmtId="0" fontId="11" fillId="0" borderId="1" xfId="0" applyFont="1" applyBorder="1">
      <alignment vertical="center"/>
    </xf>
    <xf numFmtId="49" fontId="13" fillId="2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3" fillId="0" borderId="0" xfId="0" applyFont="1">
      <alignment vertical="center"/>
    </xf>
    <xf numFmtId="177" fontId="10" fillId="2" borderId="1" xfId="0" applyNumberFormat="1" applyFont="1" applyFill="1" applyBorder="1" applyAlignment="1">
      <alignment horizontal="left" vertical="center" wrapText="1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1" xfId="0" applyBorder="1" applyAlignment="1">
      <alignment horizontal="left" vertical="center"/>
    </xf>
    <xf numFmtId="0" fontId="0" fillId="0" borderId="11" xfId="0" applyBorder="1">
      <alignment vertical="center"/>
    </xf>
    <xf numFmtId="176" fontId="0" fillId="0" borderId="11" xfId="0" applyNumberFormat="1" applyBorder="1">
      <alignment vertical="center"/>
    </xf>
    <xf numFmtId="176" fontId="15" fillId="0" borderId="11" xfId="0" applyNumberFormat="1" applyFont="1" applyFill="1" applyBorder="1">
      <alignment vertical="center"/>
    </xf>
    <xf numFmtId="0" fontId="0" fillId="0" borderId="0" xfId="0" applyBorder="1" applyAlignment="1">
      <alignment horizontal="righ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4"/>
  <sheetViews>
    <sheetView workbookViewId="0">
      <selection activeCell="H25" sqref="H25"/>
    </sheetView>
  </sheetViews>
  <sheetFormatPr defaultColWidth="9" defaultRowHeight="24.95" customHeight="1" outlineLevelCol="5"/>
  <cols>
    <col min="1" max="1" width="28.125" customWidth="1"/>
    <col min="2" max="2" width="15.875" customWidth="1"/>
    <col min="3" max="3" width="32.125" customWidth="1"/>
    <col min="4" max="4" width="17.125" customWidth="1"/>
    <col min="5" max="5" width="18.125" customWidth="1"/>
    <col min="6" max="6" width="17.75" customWidth="1"/>
    <col min="8" max="9" width="12.625"/>
  </cols>
  <sheetData>
    <row r="1" ht="24.75" customHeight="1" spans="1:1">
      <c r="A1" t="s">
        <v>0</v>
      </c>
    </row>
    <row r="2" ht="39" customHeight="1" spans="1:6">
      <c r="A2" s="26" t="s">
        <v>1</v>
      </c>
      <c r="B2" s="26"/>
      <c r="C2" s="26"/>
      <c r="D2" s="26"/>
      <c r="E2" s="26"/>
      <c r="F2" s="26"/>
    </row>
    <row r="3" ht="26.25" customHeight="1" spans="1:6">
      <c r="A3" s="27" t="s">
        <v>2</v>
      </c>
      <c r="B3" s="26"/>
      <c r="C3" s="26"/>
      <c r="D3" s="26"/>
      <c r="E3" s="26"/>
      <c r="F3" s="68" t="s">
        <v>3</v>
      </c>
    </row>
    <row r="4" customHeight="1" spans="1:6">
      <c r="A4" s="32" t="s">
        <v>4</v>
      </c>
      <c r="B4" s="32"/>
      <c r="C4" s="32" t="s">
        <v>5</v>
      </c>
      <c r="D4" s="32"/>
      <c r="E4" s="32"/>
      <c r="F4" s="32"/>
    </row>
    <row r="5" customHeight="1" spans="1:6">
      <c r="A5" s="32" t="s">
        <v>6</v>
      </c>
      <c r="B5" s="32" t="s">
        <v>7</v>
      </c>
      <c r="C5" s="32" t="s">
        <v>6</v>
      </c>
      <c r="D5" s="32" t="s">
        <v>8</v>
      </c>
      <c r="E5" s="32" t="s">
        <v>9</v>
      </c>
      <c r="F5" s="32" t="s">
        <v>10</v>
      </c>
    </row>
    <row r="6" customHeight="1" spans="1:6">
      <c r="A6" s="46" t="s">
        <v>11</v>
      </c>
      <c r="B6" s="34">
        <v>2881034.8</v>
      </c>
      <c r="C6" s="46" t="s">
        <v>12</v>
      </c>
      <c r="D6" s="34">
        <v>2881034.8</v>
      </c>
      <c r="E6" s="34">
        <v>2881034.8</v>
      </c>
      <c r="F6" s="34">
        <v>0</v>
      </c>
    </row>
    <row r="7" customHeight="1" spans="1:6">
      <c r="A7" s="46" t="s">
        <v>13</v>
      </c>
      <c r="B7" s="34">
        <v>2881034.8</v>
      </c>
      <c r="C7" s="51" t="s">
        <v>14</v>
      </c>
      <c r="D7" s="34">
        <f t="shared" ref="D7:D18" si="0">E7+F7</f>
        <v>0</v>
      </c>
      <c r="E7" s="34"/>
      <c r="F7" s="34"/>
    </row>
    <row r="8" customHeight="1" spans="1:6">
      <c r="A8" s="46" t="s">
        <v>15</v>
      </c>
      <c r="B8" s="34">
        <v>0</v>
      </c>
      <c r="C8" s="51" t="s">
        <v>16</v>
      </c>
      <c r="D8" s="34">
        <f t="shared" si="0"/>
        <v>0</v>
      </c>
      <c r="E8" s="34"/>
      <c r="F8" s="34"/>
    </row>
    <row r="9" customHeight="1" spans="1:6">
      <c r="A9" s="46"/>
      <c r="B9" s="34"/>
      <c r="C9" s="51" t="s">
        <v>17</v>
      </c>
      <c r="D9" s="34">
        <f t="shared" si="0"/>
        <v>0</v>
      </c>
      <c r="E9" s="34"/>
      <c r="F9" s="34"/>
    </row>
    <row r="10" customHeight="1" spans="1:6">
      <c r="A10" s="46"/>
      <c r="B10" s="34"/>
      <c r="C10" s="51" t="s">
        <v>18</v>
      </c>
      <c r="D10" s="34">
        <f t="shared" si="0"/>
        <v>0</v>
      </c>
      <c r="E10" s="34"/>
      <c r="F10" s="34"/>
    </row>
    <row r="11" customHeight="1" spans="1:6">
      <c r="A11" s="46"/>
      <c r="B11" s="34"/>
      <c r="C11" s="51" t="s">
        <v>19</v>
      </c>
      <c r="D11" s="34">
        <f t="shared" si="0"/>
        <v>0</v>
      </c>
      <c r="E11" s="34"/>
      <c r="F11" s="34"/>
    </row>
    <row r="12" customHeight="1" spans="1:6">
      <c r="A12" s="46"/>
      <c r="B12" s="34"/>
      <c r="C12" s="51" t="s">
        <v>20</v>
      </c>
      <c r="D12" s="34">
        <f t="shared" si="0"/>
        <v>0</v>
      </c>
      <c r="E12" s="34"/>
      <c r="F12" s="34"/>
    </row>
    <row r="13" customHeight="1" spans="1:6">
      <c r="A13" s="46"/>
      <c r="B13" s="34"/>
      <c r="C13" s="51" t="s">
        <v>21</v>
      </c>
      <c r="D13" s="34">
        <f t="shared" si="0"/>
        <v>0</v>
      </c>
      <c r="E13" s="34"/>
      <c r="F13" s="34"/>
    </row>
    <row r="14" customHeight="1" spans="1:6">
      <c r="A14" s="46"/>
      <c r="B14" s="34"/>
      <c r="C14" s="51" t="s">
        <v>22</v>
      </c>
      <c r="D14" s="34">
        <v>66866.9</v>
      </c>
      <c r="E14" s="34">
        <v>66866.9</v>
      </c>
      <c r="F14" s="34"/>
    </row>
    <row r="15" customHeight="1" spans="1:6">
      <c r="A15" s="46"/>
      <c r="B15" s="34"/>
      <c r="C15" s="51" t="s">
        <v>23</v>
      </c>
      <c r="D15" s="34">
        <f t="shared" si="0"/>
        <v>0</v>
      </c>
      <c r="E15" s="34"/>
      <c r="F15" s="34"/>
    </row>
    <row r="16" customHeight="1" spans="1:6">
      <c r="A16" s="46"/>
      <c r="B16" s="34"/>
      <c r="C16" s="51" t="s">
        <v>24</v>
      </c>
      <c r="D16" s="34">
        <v>67453.1</v>
      </c>
      <c r="E16" s="34">
        <v>67453.1</v>
      </c>
      <c r="F16" s="34"/>
    </row>
    <row r="17" customHeight="1" spans="1:6">
      <c r="A17" s="46"/>
      <c r="B17" s="34"/>
      <c r="C17" s="51" t="s">
        <v>25</v>
      </c>
      <c r="D17" s="34">
        <f t="shared" si="0"/>
        <v>0</v>
      </c>
      <c r="E17" s="34"/>
      <c r="F17" s="34"/>
    </row>
    <row r="18" customHeight="1" spans="1:6">
      <c r="A18" s="46"/>
      <c r="B18" s="34"/>
      <c r="C18" s="51" t="s">
        <v>26</v>
      </c>
      <c r="D18" s="34">
        <v>2702018.6</v>
      </c>
      <c r="E18" s="34">
        <v>2702018.6</v>
      </c>
      <c r="F18" s="34"/>
    </row>
    <row r="19" customHeight="1" spans="1:6">
      <c r="A19" s="46"/>
      <c r="B19" s="34"/>
      <c r="C19" s="51" t="s">
        <v>27</v>
      </c>
      <c r="D19" s="34">
        <f t="shared" ref="D19:D33" si="1">E19+F19</f>
        <v>0</v>
      </c>
      <c r="E19" s="34"/>
      <c r="F19" s="34"/>
    </row>
    <row r="20" customHeight="1" spans="1:6">
      <c r="A20" s="46"/>
      <c r="B20" s="34"/>
      <c r="C20" s="51" t="s">
        <v>28</v>
      </c>
      <c r="D20" s="34">
        <f t="shared" si="1"/>
        <v>0</v>
      </c>
      <c r="E20" s="34"/>
      <c r="F20" s="34"/>
    </row>
    <row r="21" customHeight="1" spans="1:6">
      <c r="A21" s="46"/>
      <c r="B21" s="34"/>
      <c r="C21" s="51" t="s">
        <v>29</v>
      </c>
      <c r="D21" s="34">
        <f t="shared" si="1"/>
        <v>0</v>
      </c>
      <c r="E21" s="34"/>
      <c r="F21" s="34"/>
    </row>
    <row r="22" customHeight="1" spans="1:6">
      <c r="A22" s="46"/>
      <c r="B22" s="34"/>
      <c r="C22" s="51" t="s">
        <v>30</v>
      </c>
      <c r="D22" s="34">
        <f t="shared" si="1"/>
        <v>0</v>
      </c>
      <c r="E22" s="34"/>
      <c r="F22" s="34"/>
    </row>
    <row r="23" customHeight="1" spans="1:6">
      <c r="A23" s="46"/>
      <c r="B23" s="34"/>
      <c r="C23" s="51" t="s">
        <v>31</v>
      </c>
      <c r="D23" s="34">
        <f t="shared" si="1"/>
        <v>0</v>
      </c>
      <c r="E23" s="34"/>
      <c r="F23" s="34"/>
    </row>
    <row r="24" customHeight="1" spans="1:6">
      <c r="A24" s="46"/>
      <c r="B24" s="34"/>
      <c r="C24" s="51" t="s">
        <v>32</v>
      </c>
      <c r="D24" s="34">
        <f t="shared" si="1"/>
        <v>0</v>
      </c>
      <c r="E24" s="34"/>
      <c r="F24" s="34"/>
    </row>
    <row r="25" customHeight="1" spans="1:6">
      <c r="A25" s="46"/>
      <c r="B25" s="34"/>
      <c r="C25" s="51" t="s">
        <v>33</v>
      </c>
      <c r="D25" s="34">
        <f t="shared" si="1"/>
        <v>0</v>
      </c>
      <c r="E25" s="34"/>
      <c r="F25" s="34"/>
    </row>
    <row r="26" customHeight="1" spans="1:6">
      <c r="A26" s="46"/>
      <c r="B26" s="34"/>
      <c r="C26" s="51" t="s">
        <v>34</v>
      </c>
      <c r="D26" s="34">
        <v>44696.2</v>
      </c>
      <c r="E26" s="34">
        <v>44696.2</v>
      </c>
      <c r="F26" s="34"/>
    </row>
    <row r="27" customHeight="1" spans="1:6">
      <c r="A27" s="46"/>
      <c r="B27" s="34"/>
      <c r="C27" s="51" t="s">
        <v>35</v>
      </c>
      <c r="D27" s="34">
        <f t="shared" si="1"/>
        <v>0</v>
      </c>
      <c r="E27" s="34"/>
      <c r="F27" s="34"/>
    </row>
    <row r="28" customHeight="1" spans="1:6">
      <c r="A28" s="46"/>
      <c r="B28" s="34"/>
      <c r="C28" s="51" t="s">
        <v>36</v>
      </c>
      <c r="D28" s="34">
        <f t="shared" si="1"/>
        <v>0</v>
      </c>
      <c r="E28" s="34"/>
      <c r="F28" s="34"/>
    </row>
    <row r="29" customHeight="1" spans="1:6">
      <c r="A29" s="46"/>
      <c r="B29" s="34"/>
      <c r="C29" s="51" t="s">
        <v>37</v>
      </c>
      <c r="D29" s="34">
        <f t="shared" si="1"/>
        <v>0</v>
      </c>
      <c r="E29" s="34"/>
      <c r="F29" s="34"/>
    </row>
    <row r="30" customHeight="1" spans="1:6">
      <c r="A30" s="46"/>
      <c r="B30" s="34"/>
      <c r="C30" s="51" t="s">
        <v>38</v>
      </c>
      <c r="D30" s="34">
        <f t="shared" si="1"/>
        <v>0</v>
      </c>
      <c r="E30" s="34"/>
      <c r="F30" s="34"/>
    </row>
    <row r="31" customHeight="1" spans="1:6">
      <c r="A31" s="46"/>
      <c r="B31" s="34"/>
      <c r="C31" s="51" t="s">
        <v>39</v>
      </c>
      <c r="D31" s="34">
        <f t="shared" si="1"/>
        <v>0</v>
      </c>
      <c r="E31" s="34"/>
      <c r="F31" s="34"/>
    </row>
    <row r="32" customHeight="1" spans="1:6">
      <c r="A32" s="46"/>
      <c r="B32" s="34"/>
      <c r="C32" s="51" t="s">
        <v>40</v>
      </c>
      <c r="D32" s="34">
        <f t="shared" si="1"/>
        <v>0</v>
      </c>
      <c r="E32" s="34"/>
      <c r="F32" s="34"/>
    </row>
    <row r="33" ht="39" customHeight="1" spans="1:6">
      <c r="A33" s="46"/>
      <c r="B33" s="34"/>
      <c r="C33" s="51" t="s">
        <v>41</v>
      </c>
      <c r="D33" s="34">
        <f t="shared" si="1"/>
        <v>0</v>
      </c>
      <c r="E33" s="34"/>
      <c r="F33" s="34"/>
    </row>
    <row r="34" ht="53.1" customHeight="1" spans="1:6">
      <c r="A34" s="46" t="s">
        <v>42</v>
      </c>
      <c r="B34" s="34">
        <f>B7+B8</f>
        <v>2881034.8</v>
      </c>
      <c r="C34" s="51" t="s">
        <v>43</v>
      </c>
      <c r="D34" s="34">
        <f>SUM(D7:D33)</f>
        <v>2881034.8</v>
      </c>
      <c r="E34" s="34">
        <f>SUM(E7:E33)</f>
        <v>2881034.8</v>
      </c>
      <c r="F34" s="34">
        <f>SUM(F6:F33)</f>
        <v>0</v>
      </c>
    </row>
  </sheetData>
  <mergeCells count="3">
    <mergeCell ref="A2:F2"/>
    <mergeCell ref="A4:B4"/>
    <mergeCell ref="C4:F4"/>
  </mergeCells>
  <printOptions horizontalCentered="1"/>
  <pageMargins left="0.0388888888888889" right="0.0388888888888889" top="0.747916666666667" bottom="0.747916666666667" header="0.313888888888889" footer="0.313888888888889"/>
  <pageSetup paperSize="9" scale="70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P60"/>
  <sheetViews>
    <sheetView zoomScale="75" zoomScaleNormal="75" workbookViewId="0">
      <pane ySplit="5" topLeftCell="A6" activePane="bottomLeft" state="frozen"/>
      <selection/>
      <selection pane="bottomLeft" activeCell="M22" sqref="M22"/>
    </sheetView>
  </sheetViews>
  <sheetFormatPr defaultColWidth="9" defaultRowHeight="14.25"/>
  <cols>
    <col min="1" max="2" width="33.3916666666667" style="1" customWidth="1"/>
    <col min="3" max="3" width="16.6916666666667" style="1" customWidth="1"/>
    <col min="4" max="8" width="13.3583333333333" style="1" customWidth="1"/>
    <col min="9" max="10" width="16.6916666666667" style="1" customWidth="1"/>
    <col min="11" max="11" width="41.7416666666667" style="1" customWidth="1"/>
    <col min="12" max="12" width="13.025" style="1" customWidth="1"/>
    <col min="13" max="13" width="10.6916666666667" style="1" customWidth="1"/>
    <col min="14" max="14" width="13.1916666666667" style="1" customWidth="1"/>
    <col min="15" max="15" width="8.18333333333333" style="1" customWidth="1"/>
    <col min="16" max="16" width="12.3583333333333" style="1" customWidth="1"/>
    <col min="17" max="16384" width="9" style="1"/>
  </cols>
  <sheetData>
    <row r="1" ht="14.75" customHeight="1" spans="1:16">
      <c r="A1" t="s">
        <v>117</v>
      </c>
      <c r="B1" s="2"/>
      <c r="C1" s="3"/>
      <c r="D1" s="3"/>
      <c r="E1" s="3"/>
      <c r="F1" s="3"/>
      <c r="G1" s="3"/>
      <c r="H1" s="3"/>
      <c r="I1" s="3"/>
      <c r="J1" s="3"/>
      <c r="K1" s="16"/>
      <c r="L1" s="17"/>
      <c r="M1" s="17"/>
      <c r="N1" s="17"/>
      <c r="O1" s="17"/>
      <c r="P1" s="17"/>
    </row>
    <row r="2" ht="24.55" customHeight="1" spans="1:16">
      <c r="A2" s="4" t="s">
        <v>118</v>
      </c>
      <c r="B2" s="4"/>
      <c r="C2" s="4"/>
      <c r="D2" s="4"/>
      <c r="E2" s="4"/>
      <c r="F2" s="4"/>
      <c r="G2" s="4"/>
      <c r="H2" s="4"/>
      <c r="I2" s="4"/>
      <c r="J2" s="4"/>
      <c r="K2" s="4"/>
      <c r="L2" s="18"/>
      <c r="M2" s="18"/>
      <c r="N2" s="18"/>
      <c r="O2" s="18"/>
      <c r="P2" s="18"/>
    </row>
    <row r="3" ht="17.7" customHeight="1" spans="1:16">
      <c r="A3" s="5" t="s">
        <v>119</v>
      </c>
      <c r="B3" s="5"/>
      <c r="C3" s="6"/>
      <c r="D3" s="6"/>
      <c r="E3" s="6"/>
      <c r="F3" s="6"/>
      <c r="G3" s="6"/>
      <c r="H3" s="6"/>
      <c r="I3" s="6"/>
      <c r="J3" s="19" t="s">
        <v>120</v>
      </c>
      <c r="K3" s="20" t="s">
        <v>121</v>
      </c>
      <c r="L3" s="21"/>
      <c r="M3" s="21"/>
      <c r="N3" s="21"/>
      <c r="O3" s="21"/>
      <c r="P3" s="21"/>
    </row>
    <row r="4" ht="19.65" customHeight="1" spans="1:16">
      <c r="A4" s="7" t="s">
        <v>122</v>
      </c>
      <c r="B4" s="7" t="s">
        <v>123</v>
      </c>
      <c r="C4" s="7" t="s">
        <v>7</v>
      </c>
      <c r="D4" s="7" t="s">
        <v>124</v>
      </c>
      <c r="E4" s="7"/>
      <c r="F4" s="7"/>
      <c r="G4" s="7"/>
      <c r="H4" s="7"/>
      <c r="I4" s="7" t="s">
        <v>125</v>
      </c>
      <c r="J4" s="7" t="s">
        <v>126</v>
      </c>
      <c r="K4" s="7" t="s">
        <v>127</v>
      </c>
      <c r="L4" s="7" t="s">
        <v>128</v>
      </c>
      <c r="M4" s="7" t="s">
        <v>129</v>
      </c>
      <c r="N4" s="7" t="s">
        <v>130</v>
      </c>
      <c r="O4" s="7" t="s">
        <v>131</v>
      </c>
      <c r="P4" s="7" t="s">
        <v>132</v>
      </c>
    </row>
    <row r="5" ht="19.65" customHeight="1" spans="1:16">
      <c r="A5" s="7"/>
      <c r="B5" s="7"/>
      <c r="C5" s="7"/>
      <c r="D5" s="7" t="s">
        <v>133</v>
      </c>
      <c r="E5" s="7" t="s">
        <v>134</v>
      </c>
      <c r="F5" s="7" t="s">
        <v>135</v>
      </c>
      <c r="G5" s="7" t="s">
        <v>136</v>
      </c>
      <c r="H5" s="7" t="s">
        <v>137</v>
      </c>
      <c r="I5" s="7"/>
      <c r="J5" s="7"/>
      <c r="K5" s="7"/>
      <c r="L5" s="7"/>
      <c r="M5" s="7"/>
      <c r="N5" s="7"/>
      <c r="O5" s="7"/>
      <c r="P5" s="7"/>
    </row>
    <row r="6" ht="19.65" customHeight="1" spans="1:16">
      <c r="A6" s="7" t="s">
        <v>138</v>
      </c>
      <c r="B6" s="8"/>
      <c r="C6" s="9">
        <v>2250000</v>
      </c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ht="43" customHeight="1" spans="1:16">
      <c r="A7" s="11" t="s">
        <v>139</v>
      </c>
      <c r="B7" s="12" t="s">
        <v>140</v>
      </c>
      <c r="C7" s="13">
        <v>250000</v>
      </c>
      <c r="D7" s="14" t="s">
        <v>141</v>
      </c>
      <c r="E7" s="14" t="s">
        <v>142</v>
      </c>
      <c r="F7" s="14" t="s">
        <v>143</v>
      </c>
      <c r="G7" s="14" t="s">
        <v>144</v>
      </c>
      <c r="H7" s="14" t="s">
        <v>145</v>
      </c>
      <c r="I7" s="15" t="s">
        <v>146</v>
      </c>
      <c r="J7" s="14" t="s">
        <v>147</v>
      </c>
      <c r="K7" s="14" t="s">
        <v>148</v>
      </c>
      <c r="L7" s="22" t="s">
        <v>149</v>
      </c>
      <c r="M7" s="22" t="s">
        <v>150</v>
      </c>
      <c r="N7" s="22" t="s">
        <v>151</v>
      </c>
      <c r="O7" s="22" t="s">
        <v>152</v>
      </c>
      <c r="P7" s="22" t="s">
        <v>153</v>
      </c>
    </row>
    <row r="8" ht="19.65" customHeight="1" spans="1:16">
      <c r="A8" s="11"/>
      <c r="B8" s="12"/>
      <c r="C8" s="13"/>
      <c r="D8" s="14"/>
      <c r="E8" s="14"/>
      <c r="F8" s="14"/>
      <c r="G8" s="14"/>
      <c r="H8" s="14"/>
      <c r="I8" s="15"/>
      <c r="J8" s="14" t="s">
        <v>154</v>
      </c>
      <c r="K8" s="14" t="s">
        <v>155</v>
      </c>
      <c r="L8" s="22" t="s">
        <v>156</v>
      </c>
      <c r="M8" s="22" t="s">
        <v>157</v>
      </c>
      <c r="N8" s="22" t="s">
        <v>158</v>
      </c>
      <c r="O8" s="22" t="s">
        <v>152</v>
      </c>
      <c r="P8" s="22" t="s">
        <v>159</v>
      </c>
    </row>
    <row r="9" ht="19.65" customHeight="1" spans="1:16">
      <c r="A9" s="11"/>
      <c r="B9" s="12"/>
      <c r="C9" s="13"/>
      <c r="D9" s="14"/>
      <c r="E9" s="14"/>
      <c r="F9" s="14"/>
      <c r="G9" s="14"/>
      <c r="H9" s="14"/>
      <c r="I9" s="15"/>
      <c r="J9" s="14" t="s">
        <v>160</v>
      </c>
      <c r="K9" s="14" t="s">
        <v>161</v>
      </c>
      <c r="L9" s="22" t="s">
        <v>162</v>
      </c>
      <c r="M9" s="22" t="s">
        <v>152</v>
      </c>
      <c r="N9" s="22" t="s">
        <v>163</v>
      </c>
      <c r="O9" s="22" t="s">
        <v>164</v>
      </c>
      <c r="P9" s="22" t="s">
        <v>159</v>
      </c>
    </row>
    <row r="10" ht="19.65" customHeight="1" spans="1:16">
      <c r="A10" s="11"/>
      <c r="B10" s="12"/>
      <c r="C10" s="13"/>
      <c r="D10" s="14"/>
      <c r="E10" s="14"/>
      <c r="F10" s="14"/>
      <c r="G10" s="14"/>
      <c r="H10" s="14"/>
      <c r="I10" s="15"/>
      <c r="J10" s="14" t="s">
        <v>165</v>
      </c>
      <c r="K10" s="14" t="s">
        <v>166</v>
      </c>
      <c r="L10" s="22" t="s">
        <v>167</v>
      </c>
      <c r="M10" s="22" t="s">
        <v>168</v>
      </c>
      <c r="N10" s="22" t="s">
        <v>169</v>
      </c>
      <c r="O10" s="22" t="s">
        <v>164</v>
      </c>
      <c r="P10" s="22" t="s">
        <v>159</v>
      </c>
    </row>
    <row r="11" ht="31.4" customHeight="1" spans="1:16">
      <c r="A11" s="11"/>
      <c r="B11" s="12"/>
      <c r="C11" s="13"/>
      <c r="D11" s="14"/>
      <c r="E11" s="14"/>
      <c r="F11" s="14"/>
      <c r="G11" s="14"/>
      <c r="H11" s="14"/>
      <c r="I11" s="15" t="s">
        <v>170</v>
      </c>
      <c r="J11" s="14" t="s">
        <v>171</v>
      </c>
      <c r="K11" s="14" t="s">
        <v>172</v>
      </c>
      <c r="L11" s="22" t="s">
        <v>162</v>
      </c>
      <c r="M11" s="22" t="s">
        <v>173</v>
      </c>
      <c r="N11" s="22" t="s">
        <v>169</v>
      </c>
      <c r="O11" s="22" t="s">
        <v>152</v>
      </c>
      <c r="P11" s="22" t="s">
        <v>159</v>
      </c>
    </row>
    <row r="12" ht="19.65" customHeight="1" spans="1:16">
      <c r="A12" s="11"/>
      <c r="B12" s="12"/>
      <c r="C12" s="13"/>
      <c r="D12" s="14"/>
      <c r="E12" s="14"/>
      <c r="F12" s="14"/>
      <c r="G12" s="14"/>
      <c r="H12" s="14"/>
      <c r="I12" s="15" t="s">
        <v>174</v>
      </c>
      <c r="J12" s="14" t="s">
        <v>175</v>
      </c>
      <c r="K12" s="14" t="s">
        <v>176</v>
      </c>
      <c r="L12" s="22" t="s">
        <v>162</v>
      </c>
      <c r="M12" s="22" t="s">
        <v>173</v>
      </c>
      <c r="N12" s="22" t="s">
        <v>169</v>
      </c>
      <c r="O12" s="22" t="s">
        <v>152</v>
      </c>
      <c r="P12" s="22" t="s">
        <v>159</v>
      </c>
    </row>
    <row r="13" ht="19.65" customHeight="1" spans="1:16">
      <c r="A13" s="11" t="s">
        <v>177</v>
      </c>
      <c r="B13" s="12" t="s">
        <v>140</v>
      </c>
      <c r="C13" s="13">
        <v>2000000</v>
      </c>
      <c r="D13" s="14" t="s">
        <v>178</v>
      </c>
      <c r="E13" s="14" t="s">
        <v>179</v>
      </c>
      <c r="F13" s="14" t="s">
        <v>180</v>
      </c>
      <c r="G13" s="14" t="s">
        <v>181</v>
      </c>
      <c r="H13" s="14" t="s">
        <v>182</v>
      </c>
      <c r="I13" s="15" t="s">
        <v>146</v>
      </c>
      <c r="J13" s="14" t="s">
        <v>147</v>
      </c>
      <c r="K13" s="14" t="s">
        <v>183</v>
      </c>
      <c r="L13" s="22" t="s">
        <v>149</v>
      </c>
      <c r="M13" s="22" t="s">
        <v>184</v>
      </c>
      <c r="N13" s="22" t="s">
        <v>151</v>
      </c>
      <c r="O13" s="22" t="s">
        <v>164</v>
      </c>
      <c r="P13" s="22" t="s">
        <v>153</v>
      </c>
    </row>
    <row r="14" ht="19.65" customHeight="1" spans="1:16">
      <c r="A14" s="11"/>
      <c r="B14" s="12"/>
      <c r="C14" s="13"/>
      <c r="D14" s="14"/>
      <c r="E14" s="14"/>
      <c r="F14" s="14"/>
      <c r="G14" s="14"/>
      <c r="H14" s="14"/>
      <c r="I14" s="15"/>
      <c r="J14" s="14" t="s">
        <v>154</v>
      </c>
      <c r="K14" s="14" t="s">
        <v>185</v>
      </c>
      <c r="L14" s="22" t="s">
        <v>162</v>
      </c>
      <c r="M14" s="22" t="s">
        <v>173</v>
      </c>
      <c r="N14" s="22" t="s">
        <v>169</v>
      </c>
      <c r="O14" s="22" t="s">
        <v>152</v>
      </c>
      <c r="P14" s="22" t="s">
        <v>159</v>
      </c>
    </row>
    <row r="15" ht="19.65" customHeight="1" spans="1:16">
      <c r="A15" s="11"/>
      <c r="B15" s="12"/>
      <c r="C15" s="13"/>
      <c r="D15" s="14"/>
      <c r="E15" s="14"/>
      <c r="F15" s="14"/>
      <c r="G15" s="14"/>
      <c r="H15" s="14"/>
      <c r="I15" s="15"/>
      <c r="J15" s="14" t="s">
        <v>160</v>
      </c>
      <c r="K15" s="14" t="s">
        <v>186</v>
      </c>
      <c r="L15" s="22" t="s">
        <v>167</v>
      </c>
      <c r="M15" s="22" t="s">
        <v>187</v>
      </c>
      <c r="N15" s="22" t="s">
        <v>188</v>
      </c>
      <c r="O15" s="22" t="s">
        <v>152</v>
      </c>
      <c r="P15" s="22" t="s">
        <v>159</v>
      </c>
    </row>
    <row r="16" ht="19.65" customHeight="1" spans="1:16">
      <c r="A16" s="11"/>
      <c r="B16" s="12"/>
      <c r="C16" s="13"/>
      <c r="D16" s="14"/>
      <c r="E16" s="14"/>
      <c r="F16" s="14"/>
      <c r="G16" s="14"/>
      <c r="H16" s="14"/>
      <c r="I16" s="15"/>
      <c r="J16" s="14" t="s">
        <v>165</v>
      </c>
      <c r="K16" s="14" t="s">
        <v>179</v>
      </c>
      <c r="L16" s="22" t="s">
        <v>162</v>
      </c>
      <c r="M16" s="22" t="s">
        <v>173</v>
      </c>
      <c r="N16" s="22" t="s">
        <v>169</v>
      </c>
      <c r="O16" s="22" t="s">
        <v>164</v>
      </c>
      <c r="P16" s="22" t="s">
        <v>159</v>
      </c>
    </row>
    <row r="17" ht="31.4" customHeight="1" spans="1:16">
      <c r="A17" s="11"/>
      <c r="B17" s="12"/>
      <c r="C17" s="13"/>
      <c r="D17" s="14"/>
      <c r="E17" s="14"/>
      <c r="F17" s="14"/>
      <c r="G17" s="14"/>
      <c r="H17" s="14"/>
      <c r="I17" s="15" t="s">
        <v>170</v>
      </c>
      <c r="J17" s="14" t="s">
        <v>171</v>
      </c>
      <c r="K17" s="14" t="s">
        <v>189</v>
      </c>
      <c r="L17" s="22" t="s">
        <v>167</v>
      </c>
      <c r="M17" s="22" t="s">
        <v>168</v>
      </c>
      <c r="N17" s="22" t="s">
        <v>169</v>
      </c>
      <c r="O17" s="22" t="s">
        <v>152</v>
      </c>
      <c r="P17" s="22" t="s">
        <v>159</v>
      </c>
    </row>
    <row r="18" ht="19.65" customHeight="1" spans="1:16">
      <c r="A18" s="11"/>
      <c r="B18" s="12"/>
      <c r="C18" s="13"/>
      <c r="D18" s="14"/>
      <c r="E18" s="14"/>
      <c r="F18" s="14"/>
      <c r="G18" s="14"/>
      <c r="H18" s="14"/>
      <c r="I18" s="15" t="s">
        <v>174</v>
      </c>
      <c r="J18" s="14" t="s">
        <v>175</v>
      </c>
      <c r="K18" s="14" t="s">
        <v>179</v>
      </c>
      <c r="L18" s="22" t="s">
        <v>162</v>
      </c>
      <c r="M18" s="22" t="s">
        <v>173</v>
      </c>
      <c r="N18" s="22" t="s">
        <v>169</v>
      </c>
      <c r="O18" s="22" t="s">
        <v>152</v>
      </c>
      <c r="P18" s="22" t="s">
        <v>159</v>
      </c>
    </row>
    <row r="19" ht="19.65" customHeight="1" spans="1:16">
      <c r="A19" s="11"/>
      <c r="B19" s="12"/>
      <c r="C19" s="13"/>
      <c r="D19" s="15"/>
      <c r="E19" s="15"/>
      <c r="F19" s="15"/>
      <c r="G19" s="15"/>
      <c r="H19" s="15"/>
      <c r="I19" s="15"/>
      <c r="J19" s="15"/>
      <c r="K19" s="15"/>
      <c r="L19" s="23"/>
      <c r="M19" s="24"/>
      <c r="N19" s="23"/>
      <c r="O19" s="24"/>
      <c r="P19" s="23"/>
    </row>
    <row r="20" ht="19.65" customHeight="1" spans="1:16">
      <c r="A20" s="11"/>
      <c r="B20" s="12"/>
      <c r="C20" s="13"/>
      <c r="D20" s="15"/>
      <c r="E20" s="15"/>
      <c r="F20" s="15"/>
      <c r="G20" s="15"/>
      <c r="H20" s="15"/>
      <c r="I20" s="15"/>
      <c r="J20" s="15"/>
      <c r="K20" s="15"/>
      <c r="L20" s="23"/>
      <c r="M20" s="24"/>
      <c r="N20" s="23"/>
      <c r="O20" s="24"/>
      <c r="P20" s="23"/>
    </row>
    <row r="21" ht="19.65" customHeight="1" spans="1:16">
      <c r="A21" s="11"/>
      <c r="B21" s="12"/>
      <c r="C21" s="13"/>
      <c r="D21" s="15"/>
      <c r="E21" s="15"/>
      <c r="F21" s="15"/>
      <c r="G21" s="15"/>
      <c r="H21" s="15"/>
      <c r="I21" s="15"/>
      <c r="J21" s="15"/>
      <c r="K21" s="15"/>
      <c r="L21" s="23"/>
      <c r="M21" s="24"/>
      <c r="N21" s="23"/>
      <c r="O21" s="24"/>
      <c r="P21" s="23"/>
    </row>
    <row r="22" ht="19.65" customHeight="1" spans="1:16">
      <c r="A22" s="11"/>
      <c r="B22" s="12"/>
      <c r="C22" s="13"/>
      <c r="D22" s="15"/>
      <c r="E22" s="15"/>
      <c r="F22" s="15"/>
      <c r="G22" s="15"/>
      <c r="H22" s="15"/>
      <c r="I22" s="15"/>
      <c r="J22" s="15"/>
      <c r="K22" s="15"/>
      <c r="L22" s="23"/>
      <c r="M22" s="24"/>
      <c r="N22" s="23"/>
      <c r="O22" s="24"/>
      <c r="P22" s="23"/>
    </row>
    <row r="23" ht="31.4" customHeight="1" spans="1:16">
      <c r="A23" s="11"/>
      <c r="B23" s="12"/>
      <c r="C23" s="13"/>
      <c r="D23" s="15"/>
      <c r="E23" s="15"/>
      <c r="F23" s="15"/>
      <c r="G23" s="15"/>
      <c r="H23" s="15"/>
      <c r="I23" s="15"/>
      <c r="J23" s="15"/>
      <c r="K23" s="15"/>
      <c r="L23" s="23"/>
      <c r="M23" s="24"/>
      <c r="N23" s="23"/>
      <c r="O23" s="24"/>
      <c r="P23" s="23"/>
    </row>
    <row r="24" ht="19.65" customHeight="1" spans="1:16">
      <c r="A24" s="11"/>
      <c r="B24" s="12"/>
      <c r="C24" s="13"/>
      <c r="D24" s="15"/>
      <c r="E24" s="15"/>
      <c r="F24" s="15"/>
      <c r="G24" s="15"/>
      <c r="H24" s="15"/>
      <c r="I24" s="15"/>
      <c r="J24" s="15"/>
      <c r="K24" s="15"/>
      <c r="L24" s="23"/>
      <c r="M24" s="24"/>
      <c r="N24" s="23"/>
      <c r="O24" s="24"/>
      <c r="P24" s="23"/>
    </row>
    <row r="25" ht="19.65" customHeight="1" spans="1:16">
      <c r="A25" s="11"/>
      <c r="B25" s="12"/>
      <c r="C25" s="13"/>
      <c r="D25" s="15"/>
      <c r="E25" s="15"/>
      <c r="F25" s="15"/>
      <c r="G25" s="15"/>
      <c r="H25" s="15"/>
      <c r="I25" s="15"/>
      <c r="J25" s="15"/>
      <c r="K25" s="15"/>
      <c r="L25" s="23"/>
      <c r="M25" s="24"/>
      <c r="N25" s="23"/>
      <c r="O25" s="24"/>
      <c r="P25" s="23"/>
    </row>
    <row r="26" ht="19.65" customHeight="1" spans="1:16">
      <c r="A26" s="11"/>
      <c r="B26" s="12"/>
      <c r="C26" s="13"/>
      <c r="D26" s="15"/>
      <c r="E26" s="15"/>
      <c r="F26" s="15"/>
      <c r="G26" s="15"/>
      <c r="H26" s="15"/>
      <c r="I26" s="15"/>
      <c r="J26" s="15"/>
      <c r="K26" s="15"/>
      <c r="L26" s="23"/>
      <c r="M26" s="24"/>
      <c r="N26" s="23"/>
      <c r="O26" s="24"/>
      <c r="P26" s="23"/>
    </row>
    <row r="27" ht="19.65" customHeight="1" spans="1:16">
      <c r="A27" s="11"/>
      <c r="B27" s="12"/>
      <c r="C27" s="13"/>
      <c r="D27" s="15"/>
      <c r="E27" s="15"/>
      <c r="F27" s="15"/>
      <c r="G27" s="15"/>
      <c r="H27" s="15"/>
      <c r="I27" s="15"/>
      <c r="J27" s="15"/>
      <c r="K27" s="15"/>
      <c r="L27" s="23"/>
      <c r="M27" s="24"/>
      <c r="N27" s="23"/>
      <c r="O27" s="24"/>
      <c r="P27" s="23"/>
    </row>
    <row r="28" ht="19.65" customHeight="1" spans="1:16">
      <c r="A28" s="11"/>
      <c r="B28" s="12"/>
      <c r="C28" s="13"/>
      <c r="D28" s="15"/>
      <c r="E28" s="15"/>
      <c r="F28" s="15"/>
      <c r="G28" s="15"/>
      <c r="H28" s="15"/>
      <c r="I28" s="15"/>
      <c r="J28" s="15"/>
      <c r="K28" s="15"/>
      <c r="L28" s="23"/>
      <c r="M28" s="24"/>
      <c r="N28" s="23"/>
      <c r="O28" s="24"/>
      <c r="P28" s="23"/>
    </row>
    <row r="29" ht="31.4" customHeight="1" spans="1:16">
      <c r="A29" s="11"/>
      <c r="B29" s="12"/>
      <c r="C29" s="13"/>
      <c r="D29" s="15"/>
      <c r="E29" s="15"/>
      <c r="F29" s="15"/>
      <c r="G29" s="15"/>
      <c r="H29" s="15"/>
      <c r="I29" s="15"/>
      <c r="J29" s="15"/>
      <c r="K29" s="15"/>
      <c r="L29" s="23"/>
      <c r="M29" s="24"/>
      <c r="N29" s="23"/>
      <c r="O29" s="24"/>
      <c r="P29" s="23"/>
    </row>
    <row r="30" ht="19.65" customHeight="1" spans="1:16">
      <c r="A30" s="11"/>
      <c r="B30" s="12"/>
      <c r="C30" s="13"/>
      <c r="D30" s="15"/>
      <c r="E30" s="15"/>
      <c r="F30" s="15"/>
      <c r="G30" s="15"/>
      <c r="H30" s="15"/>
      <c r="I30" s="15"/>
      <c r="J30" s="15"/>
      <c r="K30" s="15"/>
      <c r="L30" s="23"/>
      <c r="M30" s="24"/>
      <c r="N30" s="23"/>
      <c r="O30" s="24"/>
      <c r="P30" s="23"/>
    </row>
    <row r="31" ht="19.65" customHeight="1" spans="1:16">
      <c r="A31" s="11"/>
      <c r="B31" s="12"/>
      <c r="C31" s="13"/>
      <c r="D31" s="15"/>
      <c r="E31" s="15"/>
      <c r="F31" s="15"/>
      <c r="G31" s="15"/>
      <c r="H31" s="15"/>
      <c r="I31" s="15"/>
      <c r="J31" s="15"/>
      <c r="K31" s="15"/>
      <c r="L31" s="23"/>
      <c r="M31" s="24"/>
      <c r="N31" s="23"/>
      <c r="O31" s="24"/>
      <c r="P31" s="23"/>
    </row>
    <row r="32" ht="19.65" customHeight="1" spans="1:16">
      <c r="A32" s="11"/>
      <c r="B32" s="12"/>
      <c r="C32" s="13"/>
      <c r="D32" s="15"/>
      <c r="E32" s="15"/>
      <c r="F32" s="15"/>
      <c r="G32" s="15"/>
      <c r="H32" s="15"/>
      <c r="I32" s="15"/>
      <c r="J32" s="15"/>
      <c r="K32" s="15"/>
      <c r="L32" s="23"/>
      <c r="M32" s="24"/>
      <c r="N32" s="23"/>
      <c r="O32" s="24"/>
      <c r="P32" s="23"/>
    </row>
    <row r="33" ht="19.65" customHeight="1" spans="1:16">
      <c r="A33" s="11"/>
      <c r="B33" s="12"/>
      <c r="C33" s="13"/>
      <c r="D33" s="15"/>
      <c r="E33" s="15"/>
      <c r="F33" s="15"/>
      <c r="G33" s="15"/>
      <c r="H33" s="15"/>
      <c r="I33" s="15"/>
      <c r="J33" s="15"/>
      <c r="K33" s="15"/>
      <c r="L33" s="23"/>
      <c r="M33" s="24"/>
      <c r="N33" s="23"/>
      <c r="O33" s="24"/>
      <c r="P33" s="23"/>
    </row>
    <row r="34" ht="19.65" customHeight="1" spans="1:16">
      <c r="A34" s="11"/>
      <c r="B34" s="12"/>
      <c r="C34" s="13"/>
      <c r="D34" s="15"/>
      <c r="E34" s="15"/>
      <c r="F34" s="15"/>
      <c r="G34" s="15"/>
      <c r="H34" s="15"/>
      <c r="I34" s="15"/>
      <c r="J34" s="15"/>
      <c r="K34" s="15"/>
      <c r="L34" s="23"/>
      <c r="M34" s="24"/>
      <c r="N34" s="23"/>
      <c r="O34" s="24"/>
      <c r="P34" s="23"/>
    </row>
    <row r="35" ht="31.4" customHeight="1" spans="1:16">
      <c r="A35" s="11"/>
      <c r="B35" s="12"/>
      <c r="C35" s="13"/>
      <c r="D35" s="15"/>
      <c r="E35" s="15"/>
      <c r="F35" s="15"/>
      <c r="G35" s="15"/>
      <c r="H35" s="15"/>
      <c r="I35" s="15"/>
      <c r="J35" s="15"/>
      <c r="K35" s="15"/>
      <c r="L35" s="23"/>
      <c r="M35" s="24"/>
      <c r="N35" s="23"/>
      <c r="O35" s="24"/>
      <c r="P35" s="23"/>
    </row>
    <row r="36" ht="19.65" customHeight="1" spans="1:16">
      <c r="A36" s="11"/>
      <c r="B36" s="12"/>
      <c r="C36" s="13"/>
      <c r="D36" s="15"/>
      <c r="E36" s="15"/>
      <c r="F36" s="15"/>
      <c r="G36" s="15"/>
      <c r="H36" s="15"/>
      <c r="I36" s="15"/>
      <c r="J36" s="15"/>
      <c r="K36" s="15"/>
      <c r="L36" s="23"/>
      <c r="M36" s="24"/>
      <c r="N36" s="23"/>
      <c r="O36" s="24"/>
      <c r="P36" s="23"/>
    </row>
    <row r="37" ht="19.65" customHeight="1" spans="1:16">
      <c r="A37" s="11"/>
      <c r="B37" s="12"/>
      <c r="C37" s="13"/>
      <c r="D37" s="15"/>
      <c r="E37" s="15"/>
      <c r="F37" s="15"/>
      <c r="G37" s="15"/>
      <c r="H37" s="15"/>
      <c r="I37" s="15"/>
      <c r="J37" s="15"/>
      <c r="K37" s="15"/>
      <c r="L37" s="23"/>
      <c r="M37" s="24"/>
      <c r="N37" s="23"/>
      <c r="O37" s="24"/>
      <c r="P37" s="23"/>
    </row>
    <row r="38" ht="19.65" customHeight="1" spans="1:16">
      <c r="A38" s="11"/>
      <c r="B38" s="12"/>
      <c r="C38" s="13"/>
      <c r="D38" s="15"/>
      <c r="E38" s="15"/>
      <c r="F38" s="15"/>
      <c r="G38" s="15"/>
      <c r="H38" s="15"/>
      <c r="I38" s="15"/>
      <c r="J38" s="15"/>
      <c r="K38" s="15"/>
      <c r="L38" s="23"/>
      <c r="M38" s="24"/>
      <c r="N38" s="23"/>
      <c r="O38" s="24"/>
      <c r="P38" s="23"/>
    </row>
    <row r="39" ht="19.65" customHeight="1" spans="1:16">
      <c r="A39" s="11"/>
      <c r="B39" s="12"/>
      <c r="C39" s="13"/>
      <c r="D39" s="15"/>
      <c r="E39" s="15"/>
      <c r="F39" s="15"/>
      <c r="G39" s="15"/>
      <c r="H39" s="15"/>
      <c r="I39" s="15"/>
      <c r="J39" s="15"/>
      <c r="K39" s="15"/>
      <c r="L39" s="23"/>
      <c r="M39" s="24"/>
      <c r="N39" s="23"/>
      <c r="O39" s="24"/>
      <c r="P39" s="23"/>
    </row>
    <row r="40" ht="19.65" customHeight="1" spans="1:16">
      <c r="A40" s="11"/>
      <c r="B40" s="12"/>
      <c r="C40" s="13"/>
      <c r="D40" s="15"/>
      <c r="E40" s="15"/>
      <c r="F40" s="15"/>
      <c r="G40" s="15"/>
      <c r="H40" s="15"/>
      <c r="I40" s="15"/>
      <c r="J40" s="15"/>
      <c r="K40" s="15"/>
      <c r="L40" s="23"/>
      <c r="M40" s="24"/>
      <c r="N40" s="23"/>
      <c r="O40" s="24"/>
      <c r="P40" s="23"/>
    </row>
    <row r="41" ht="31.4" customHeight="1" spans="1:16">
      <c r="A41" s="11"/>
      <c r="B41" s="12"/>
      <c r="C41" s="13"/>
      <c r="D41" s="15"/>
      <c r="E41" s="15"/>
      <c r="F41" s="15"/>
      <c r="G41" s="15"/>
      <c r="H41" s="15"/>
      <c r="I41" s="15"/>
      <c r="J41" s="15"/>
      <c r="K41" s="15"/>
      <c r="L41" s="23"/>
      <c r="M41" s="24"/>
      <c r="N41" s="23"/>
      <c r="O41" s="24"/>
      <c r="P41" s="23"/>
    </row>
    <row r="42" ht="19.65" customHeight="1" spans="1:16">
      <c r="A42" s="11"/>
      <c r="B42" s="12"/>
      <c r="C42" s="13"/>
      <c r="D42" s="15"/>
      <c r="E42" s="15"/>
      <c r="F42" s="15"/>
      <c r="G42" s="15"/>
      <c r="H42" s="15"/>
      <c r="I42" s="15"/>
      <c r="J42" s="15"/>
      <c r="K42" s="15"/>
      <c r="L42" s="23"/>
      <c r="M42" s="24"/>
      <c r="N42" s="23"/>
      <c r="O42" s="24"/>
      <c r="P42" s="23"/>
    </row>
    <row r="43" ht="19.65" customHeight="1" spans="1:16">
      <c r="A43" s="11"/>
      <c r="B43" s="12"/>
      <c r="C43" s="13"/>
      <c r="D43" s="15"/>
      <c r="E43" s="15"/>
      <c r="F43" s="15"/>
      <c r="G43" s="15"/>
      <c r="H43" s="15"/>
      <c r="I43" s="15"/>
      <c r="J43" s="15"/>
      <c r="K43" s="15"/>
      <c r="L43" s="23"/>
      <c r="M43" s="24"/>
      <c r="N43" s="23"/>
      <c r="O43" s="24"/>
      <c r="P43" s="23"/>
    </row>
    <row r="44" ht="19.65" customHeight="1" spans="1:16">
      <c r="A44" s="11"/>
      <c r="B44" s="12"/>
      <c r="C44" s="13"/>
      <c r="D44" s="15"/>
      <c r="E44" s="15"/>
      <c r="F44" s="15"/>
      <c r="G44" s="15"/>
      <c r="H44" s="15"/>
      <c r="I44" s="15"/>
      <c r="J44" s="15"/>
      <c r="K44" s="15"/>
      <c r="L44" s="23"/>
      <c r="M44" s="24"/>
      <c r="N44" s="23"/>
      <c r="O44" s="24"/>
      <c r="P44" s="23"/>
    </row>
    <row r="45" ht="19.65" customHeight="1" spans="1:16">
      <c r="A45" s="11"/>
      <c r="B45" s="12"/>
      <c r="C45" s="13"/>
      <c r="D45" s="15"/>
      <c r="E45" s="15"/>
      <c r="F45" s="15"/>
      <c r="G45" s="15"/>
      <c r="H45" s="15"/>
      <c r="I45" s="15"/>
      <c r="J45" s="15"/>
      <c r="K45" s="15"/>
      <c r="L45" s="23"/>
      <c r="M45" s="24"/>
      <c r="N45" s="23"/>
      <c r="O45" s="24"/>
      <c r="P45" s="23"/>
    </row>
    <row r="46" ht="19.65" customHeight="1" spans="1:16">
      <c r="A46" s="11"/>
      <c r="B46" s="12"/>
      <c r="C46" s="13"/>
      <c r="D46" s="15"/>
      <c r="E46" s="15"/>
      <c r="F46" s="15"/>
      <c r="G46" s="15"/>
      <c r="H46" s="15"/>
      <c r="I46" s="15"/>
      <c r="J46" s="15"/>
      <c r="K46" s="15"/>
      <c r="L46" s="23"/>
      <c r="M46" s="24"/>
      <c r="N46" s="23"/>
      <c r="O46" s="24"/>
      <c r="P46" s="23"/>
    </row>
    <row r="47" ht="31.4" customHeight="1" spans="1:16">
      <c r="A47" s="11"/>
      <c r="B47" s="12"/>
      <c r="C47" s="13"/>
      <c r="D47" s="15"/>
      <c r="E47" s="15"/>
      <c r="F47" s="15"/>
      <c r="G47" s="15"/>
      <c r="H47" s="15"/>
      <c r="I47" s="15"/>
      <c r="J47" s="15"/>
      <c r="K47" s="15"/>
      <c r="L47" s="23"/>
      <c r="M47" s="24"/>
      <c r="N47" s="23"/>
      <c r="O47" s="24"/>
      <c r="P47" s="23"/>
    </row>
    <row r="48" ht="19.65" customHeight="1" spans="1:16">
      <c r="A48" s="11"/>
      <c r="B48" s="12"/>
      <c r="C48" s="13"/>
      <c r="D48" s="15"/>
      <c r="E48" s="15"/>
      <c r="F48" s="15"/>
      <c r="G48" s="15"/>
      <c r="H48" s="15"/>
      <c r="I48" s="15"/>
      <c r="J48" s="15"/>
      <c r="K48" s="15"/>
      <c r="L48" s="23"/>
      <c r="M48" s="24"/>
      <c r="N48" s="23"/>
      <c r="O48" s="24"/>
      <c r="P48" s="23"/>
    </row>
    <row r="49" ht="19.65" customHeight="1" spans="1:16">
      <c r="A49" s="11"/>
      <c r="B49" s="12"/>
      <c r="C49" s="13"/>
      <c r="D49" s="15"/>
      <c r="E49" s="15"/>
      <c r="F49" s="15"/>
      <c r="G49" s="15"/>
      <c r="H49" s="15"/>
      <c r="I49" s="15"/>
      <c r="J49" s="15"/>
      <c r="K49" s="15"/>
      <c r="L49" s="23"/>
      <c r="M49" s="24"/>
      <c r="N49" s="23"/>
      <c r="O49" s="24"/>
      <c r="P49" s="23"/>
    </row>
    <row r="50" ht="19.65" customHeight="1" spans="1:16">
      <c r="A50" s="11"/>
      <c r="B50" s="12"/>
      <c r="C50" s="13"/>
      <c r="D50" s="15"/>
      <c r="E50" s="15"/>
      <c r="F50" s="15"/>
      <c r="G50" s="15"/>
      <c r="H50" s="15"/>
      <c r="I50" s="15"/>
      <c r="J50" s="15"/>
      <c r="K50" s="15"/>
      <c r="L50" s="23"/>
      <c r="M50" s="24"/>
      <c r="N50" s="23"/>
      <c r="O50" s="24"/>
      <c r="P50" s="23"/>
    </row>
    <row r="51" ht="19.65" customHeight="1" spans="1:16">
      <c r="A51" s="11"/>
      <c r="B51" s="12"/>
      <c r="C51" s="13"/>
      <c r="D51" s="15"/>
      <c r="E51" s="15"/>
      <c r="F51" s="15"/>
      <c r="G51" s="15"/>
      <c r="H51" s="15"/>
      <c r="I51" s="15"/>
      <c r="J51" s="15"/>
      <c r="K51" s="15"/>
      <c r="L51" s="23"/>
      <c r="M51" s="24"/>
      <c r="N51" s="23"/>
      <c r="O51" s="24"/>
      <c r="P51" s="23"/>
    </row>
    <row r="52" ht="19.65" customHeight="1" spans="1:16">
      <c r="A52" s="11"/>
      <c r="B52" s="12"/>
      <c r="C52" s="13"/>
      <c r="D52" s="15"/>
      <c r="E52" s="15"/>
      <c r="F52" s="15"/>
      <c r="G52" s="15"/>
      <c r="H52" s="15"/>
      <c r="I52" s="15"/>
      <c r="J52" s="15"/>
      <c r="K52" s="15"/>
      <c r="L52" s="23"/>
      <c r="M52" s="24"/>
      <c r="N52" s="23"/>
      <c r="O52" s="24"/>
      <c r="P52" s="23"/>
    </row>
    <row r="53" ht="31.4" customHeight="1" spans="1:16">
      <c r="A53" s="11"/>
      <c r="B53" s="12"/>
      <c r="C53" s="13"/>
      <c r="D53" s="15"/>
      <c r="E53" s="15"/>
      <c r="F53" s="15"/>
      <c r="G53" s="15"/>
      <c r="H53" s="15"/>
      <c r="I53" s="15"/>
      <c r="J53" s="15"/>
      <c r="K53" s="15"/>
      <c r="L53" s="23"/>
      <c r="M53" s="24"/>
      <c r="N53" s="23"/>
      <c r="O53" s="24"/>
      <c r="P53" s="23"/>
    </row>
    <row r="54" ht="19.65" customHeight="1" spans="1:16">
      <c r="A54" s="11"/>
      <c r="B54" s="12"/>
      <c r="C54" s="13"/>
      <c r="D54" s="15"/>
      <c r="E54" s="15"/>
      <c r="F54" s="15"/>
      <c r="G54" s="15"/>
      <c r="H54" s="15"/>
      <c r="I54" s="15"/>
      <c r="J54" s="15"/>
      <c r="K54" s="15"/>
      <c r="L54" s="23"/>
      <c r="M54" s="24"/>
      <c r="N54" s="23"/>
      <c r="O54" s="24"/>
      <c r="P54" s="23"/>
    </row>
    <row r="55" ht="19.65" customHeight="1" spans="1:16">
      <c r="A55" s="11"/>
      <c r="B55" s="12"/>
      <c r="C55" s="13"/>
      <c r="D55" s="15"/>
      <c r="E55" s="15"/>
      <c r="F55" s="15"/>
      <c r="G55" s="15"/>
      <c r="H55" s="15"/>
      <c r="I55" s="15"/>
      <c r="J55" s="15"/>
      <c r="K55" s="15"/>
      <c r="L55" s="23"/>
      <c r="M55" s="24"/>
      <c r="N55" s="23"/>
      <c r="O55" s="24"/>
      <c r="P55" s="23"/>
    </row>
    <row r="56" ht="19.65" customHeight="1" spans="1:16">
      <c r="A56" s="11"/>
      <c r="B56" s="12"/>
      <c r="C56" s="13"/>
      <c r="D56" s="15"/>
      <c r="E56" s="15"/>
      <c r="F56" s="15"/>
      <c r="G56" s="15"/>
      <c r="H56" s="15"/>
      <c r="I56" s="15"/>
      <c r="J56" s="15"/>
      <c r="K56" s="15"/>
      <c r="L56" s="23"/>
      <c r="M56" s="24"/>
      <c r="N56" s="23"/>
      <c r="O56" s="24"/>
      <c r="P56" s="23"/>
    </row>
    <row r="57" ht="19.65" customHeight="1" spans="1:16">
      <c r="A57" s="11"/>
      <c r="B57" s="12"/>
      <c r="C57" s="13"/>
      <c r="D57" s="15"/>
      <c r="E57" s="15"/>
      <c r="F57" s="15"/>
      <c r="G57" s="15"/>
      <c r="H57" s="15"/>
      <c r="I57" s="15"/>
      <c r="J57" s="15"/>
      <c r="K57" s="15"/>
      <c r="L57" s="23"/>
      <c r="M57" s="24"/>
      <c r="N57" s="23"/>
      <c r="O57" s="24"/>
      <c r="P57" s="23"/>
    </row>
    <row r="58" ht="19.65" customHeight="1" spans="1:16">
      <c r="A58" s="11"/>
      <c r="B58" s="12"/>
      <c r="C58" s="13"/>
      <c r="D58" s="15"/>
      <c r="E58" s="15"/>
      <c r="F58" s="15"/>
      <c r="G58" s="15"/>
      <c r="H58" s="15"/>
      <c r="I58" s="15"/>
      <c r="J58" s="15"/>
      <c r="K58" s="15"/>
      <c r="L58" s="23"/>
      <c r="M58" s="24"/>
      <c r="N58" s="23"/>
      <c r="O58" s="24"/>
      <c r="P58" s="23"/>
    </row>
    <row r="59" ht="31.4" customHeight="1" spans="1:16">
      <c r="A59" s="11"/>
      <c r="B59" s="12"/>
      <c r="C59" s="13"/>
      <c r="D59" s="15"/>
      <c r="E59" s="15"/>
      <c r="F59" s="15"/>
      <c r="G59" s="15"/>
      <c r="H59" s="15"/>
      <c r="I59" s="15"/>
      <c r="J59" s="15"/>
      <c r="K59" s="15"/>
      <c r="L59" s="23"/>
      <c r="M59" s="24"/>
      <c r="N59" s="23"/>
      <c r="O59" s="24"/>
      <c r="P59" s="23"/>
    </row>
    <row r="60" ht="19.65" customHeight="1" spans="1:16">
      <c r="A60" s="11"/>
      <c r="B60" s="12"/>
      <c r="C60" s="13"/>
      <c r="D60" s="15"/>
      <c r="E60" s="15"/>
      <c r="F60" s="15"/>
      <c r="G60" s="15"/>
      <c r="H60" s="15"/>
      <c r="I60" s="15"/>
      <c r="J60" s="15"/>
      <c r="K60" s="15"/>
      <c r="L60" s="23"/>
      <c r="M60" s="24"/>
      <c r="N60" s="23"/>
      <c r="O60" s="24"/>
      <c r="P60" s="23"/>
    </row>
  </sheetData>
  <mergeCells count="94">
    <mergeCell ref="A2:K2"/>
    <mergeCell ref="D4:H4"/>
    <mergeCell ref="A4:A5"/>
    <mergeCell ref="A7:A12"/>
    <mergeCell ref="A13:A18"/>
    <mergeCell ref="A19:A24"/>
    <mergeCell ref="A25:A30"/>
    <mergeCell ref="A31:A36"/>
    <mergeCell ref="A37:A42"/>
    <mergeCell ref="A43:A48"/>
    <mergeCell ref="A49:A54"/>
    <mergeCell ref="A55:A60"/>
    <mergeCell ref="B4:B5"/>
    <mergeCell ref="B7:B12"/>
    <mergeCell ref="B13:B18"/>
    <mergeCell ref="B19:B24"/>
    <mergeCell ref="B25:B30"/>
    <mergeCell ref="B31:B36"/>
    <mergeCell ref="B37:B42"/>
    <mergeCell ref="B43:B48"/>
    <mergeCell ref="B49:B54"/>
    <mergeCell ref="B55:B60"/>
    <mergeCell ref="C4:C5"/>
    <mergeCell ref="C7:C12"/>
    <mergeCell ref="C13:C18"/>
    <mergeCell ref="C19:C24"/>
    <mergeCell ref="C25:C30"/>
    <mergeCell ref="C31:C36"/>
    <mergeCell ref="C37:C42"/>
    <mergeCell ref="C43:C48"/>
    <mergeCell ref="C49:C54"/>
    <mergeCell ref="C55:C60"/>
    <mergeCell ref="D7:D12"/>
    <mergeCell ref="D13:D18"/>
    <mergeCell ref="D19:D24"/>
    <mergeCell ref="D25:D30"/>
    <mergeCell ref="D31:D36"/>
    <mergeCell ref="D37:D42"/>
    <mergeCell ref="D43:D48"/>
    <mergeCell ref="D49:D54"/>
    <mergeCell ref="D55:D60"/>
    <mergeCell ref="E7:E12"/>
    <mergeCell ref="E13:E18"/>
    <mergeCell ref="E19:E24"/>
    <mergeCell ref="E25:E30"/>
    <mergeCell ref="E31:E36"/>
    <mergeCell ref="E37:E42"/>
    <mergeCell ref="E43:E48"/>
    <mergeCell ref="E49:E54"/>
    <mergeCell ref="E55:E60"/>
    <mergeCell ref="F7:F12"/>
    <mergeCell ref="F13:F18"/>
    <mergeCell ref="F19:F24"/>
    <mergeCell ref="F25:F30"/>
    <mergeCell ref="F31:F36"/>
    <mergeCell ref="F37:F42"/>
    <mergeCell ref="F43:F48"/>
    <mergeCell ref="F49:F54"/>
    <mergeCell ref="F55:F60"/>
    <mergeCell ref="G7:G12"/>
    <mergeCell ref="G13:G18"/>
    <mergeCell ref="G19:G24"/>
    <mergeCell ref="G25:G30"/>
    <mergeCell ref="G31:G36"/>
    <mergeCell ref="G37:G42"/>
    <mergeCell ref="G43:G48"/>
    <mergeCell ref="G49:G54"/>
    <mergeCell ref="G55:G60"/>
    <mergeCell ref="H7:H12"/>
    <mergeCell ref="H13:H18"/>
    <mergeCell ref="H19:H24"/>
    <mergeCell ref="H25:H30"/>
    <mergeCell ref="H31:H36"/>
    <mergeCell ref="H37:H42"/>
    <mergeCell ref="H43:H48"/>
    <mergeCell ref="H49:H54"/>
    <mergeCell ref="H55:H60"/>
    <mergeCell ref="I4:I5"/>
    <mergeCell ref="I7:I10"/>
    <mergeCell ref="I13:I16"/>
    <mergeCell ref="I19:I22"/>
    <mergeCell ref="I25:I28"/>
    <mergeCell ref="I31:I34"/>
    <mergeCell ref="I37:I40"/>
    <mergeCell ref="I43:I46"/>
    <mergeCell ref="I49:I52"/>
    <mergeCell ref="I55:I58"/>
    <mergeCell ref="J4:J5"/>
    <mergeCell ref="K4:K5"/>
    <mergeCell ref="L4:L5"/>
    <mergeCell ref="M4:M5"/>
    <mergeCell ref="N4:N5"/>
    <mergeCell ref="O4:O5"/>
    <mergeCell ref="P4:P5"/>
  </mergeCells>
  <printOptions horizontalCentered="1"/>
  <pageMargins left="0.708661417322835" right="0.62992125984252" top="0.393700787401575" bottom="0.590551181102362" header="0.5" footer="0.5"/>
  <pageSetup paperSize="8" scale="66" pageOrder="overThenDown" orientation="landscape" horizontalDpi="600" verticalDpi="300"/>
  <headerFooter alignWithMargins="0" scaleWithDoc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4"/>
  <sheetViews>
    <sheetView tabSelected="1" workbookViewId="0">
      <selection activeCell="E11" sqref="E11"/>
    </sheetView>
  </sheetViews>
  <sheetFormatPr defaultColWidth="15.625" defaultRowHeight="24.95" customHeight="1" outlineLevelCol="4"/>
  <cols>
    <col min="1" max="1" width="15.625" style="59"/>
    <col min="2" max="2" width="20.75" customWidth="1"/>
    <col min="3" max="3" width="17.125"/>
    <col min="4" max="4" width="16"/>
    <col min="5" max="5" width="17.125"/>
  </cols>
  <sheetData>
    <row r="1" customHeight="1" spans="1:1">
      <c r="A1" t="s">
        <v>44</v>
      </c>
    </row>
    <row r="2" customHeight="1" spans="1:5">
      <c r="A2" s="26" t="s">
        <v>45</v>
      </c>
      <c r="B2" s="26"/>
      <c r="C2" s="26"/>
      <c r="D2" s="26"/>
      <c r="E2" s="26"/>
    </row>
    <row r="3" customHeight="1" spans="1:5">
      <c r="A3" s="27" t="s">
        <v>2</v>
      </c>
      <c r="B3" s="26"/>
      <c r="C3" s="26"/>
      <c r="D3" s="26"/>
      <c r="E3" s="38" t="s">
        <v>3</v>
      </c>
    </row>
    <row r="4" customHeight="1" spans="1:5">
      <c r="A4" s="32" t="s">
        <v>46</v>
      </c>
      <c r="B4" s="32"/>
      <c r="C4" s="32" t="s">
        <v>47</v>
      </c>
      <c r="D4" s="32"/>
      <c r="E4" s="32"/>
    </row>
    <row r="5" s="37" customFormat="1" customHeight="1" spans="1:5">
      <c r="A5" s="32" t="s">
        <v>48</v>
      </c>
      <c r="B5" s="32" t="s">
        <v>49</v>
      </c>
      <c r="C5" s="32" t="s">
        <v>50</v>
      </c>
      <c r="D5" s="32" t="s">
        <v>51</v>
      </c>
      <c r="E5" s="32" t="s">
        <v>52</v>
      </c>
    </row>
    <row r="6" customHeight="1" spans="1:5">
      <c r="A6" s="33">
        <v>2080505</v>
      </c>
      <c r="B6" s="33" t="s">
        <v>53</v>
      </c>
      <c r="C6" s="34">
        <v>56858.9</v>
      </c>
      <c r="D6" s="34">
        <v>56858.9</v>
      </c>
      <c r="E6" s="34"/>
    </row>
    <row r="7" customHeight="1" spans="1:5">
      <c r="A7" s="33">
        <v>2080899</v>
      </c>
      <c r="B7" s="33" t="s">
        <v>54</v>
      </c>
      <c r="C7" s="34">
        <v>10008</v>
      </c>
      <c r="D7" s="34">
        <v>10008</v>
      </c>
      <c r="E7" s="34"/>
    </row>
    <row r="8" customHeight="1" spans="1:5">
      <c r="A8" s="33">
        <v>2101102</v>
      </c>
      <c r="B8" s="33" t="s">
        <v>55</v>
      </c>
      <c r="C8" s="34">
        <v>30206.3</v>
      </c>
      <c r="D8" s="34">
        <v>30206.3</v>
      </c>
      <c r="E8" s="34"/>
    </row>
    <row r="9" customHeight="1" spans="1:5">
      <c r="A9" s="33">
        <v>2101103</v>
      </c>
      <c r="B9" s="33" t="s">
        <v>56</v>
      </c>
      <c r="C9" s="34">
        <v>37246.8</v>
      </c>
      <c r="D9" s="34">
        <v>37246.8</v>
      </c>
      <c r="E9" s="34"/>
    </row>
    <row r="10" customHeight="1" spans="1:5">
      <c r="A10" s="33">
        <v>2120501</v>
      </c>
      <c r="B10" s="33" t="s">
        <v>57</v>
      </c>
      <c r="C10" s="34">
        <v>250000</v>
      </c>
      <c r="D10" s="34"/>
      <c r="E10" s="34">
        <v>250000</v>
      </c>
    </row>
    <row r="11" customHeight="1" spans="1:5">
      <c r="A11" s="33">
        <v>2129901</v>
      </c>
      <c r="B11" s="33" t="s">
        <v>58</v>
      </c>
      <c r="C11" s="34">
        <v>2452018.6</v>
      </c>
      <c r="D11" s="34">
        <v>452018.6</v>
      </c>
      <c r="E11" s="34">
        <v>2000000</v>
      </c>
    </row>
    <row r="12" customHeight="1" spans="1:5">
      <c r="A12" s="33">
        <v>2210201</v>
      </c>
      <c r="B12" s="33" t="s">
        <v>59</v>
      </c>
      <c r="C12" s="34">
        <v>44696.2</v>
      </c>
      <c r="D12" s="34">
        <v>44696.2</v>
      </c>
      <c r="E12" s="34"/>
    </row>
    <row r="13" customHeight="1" spans="1:5">
      <c r="A13" s="33"/>
      <c r="B13" s="33"/>
      <c r="C13" s="34"/>
      <c r="D13" s="34"/>
      <c r="E13" s="34"/>
    </row>
    <row r="14" customHeight="1" spans="1:5">
      <c r="A14" s="32" t="s">
        <v>8</v>
      </c>
      <c r="B14" s="32"/>
      <c r="C14" s="34">
        <f>SUM(C6:C12)</f>
        <v>2881034.8</v>
      </c>
      <c r="D14" s="34">
        <f>SUM(D6:D12)</f>
        <v>631034.8</v>
      </c>
      <c r="E14" s="34">
        <f>SUM(E6:E12)</f>
        <v>2250000</v>
      </c>
    </row>
  </sheetData>
  <mergeCells count="4">
    <mergeCell ref="A2:E2"/>
    <mergeCell ref="A4:B4"/>
    <mergeCell ref="C4:E4"/>
    <mergeCell ref="A14:B14"/>
  </mergeCells>
  <printOptions horizontalCentered="1"/>
  <pageMargins left="0.707638888888889" right="0.707638888888889" top="0.747916666666667" bottom="0.747916666666667" header="0.313888888888889" footer="0.313888888888889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E20"/>
  <sheetViews>
    <sheetView workbookViewId="0">
      <selection activeCell="F16" sqref="F16"/>
    </sheetView>
  </sheetViews>
  <sheetFormatPr defaultColWidth="15.625" defaultRowHeight="24.95" customHeight="1" outlineLevelCol="4"/>
  <cols>
    <col min="1" max="1" width="18.25" style="59" customWidth="1"/>
    <col min="2" max="2" width="30.75" customWidth="1"/>
    <col min="3" max="4" width="16"/>
  </cols>
  <sheetData>
    <row r="1" customHeight="1" spans="1:1">
      <c r="A1" t="s">
        <v>60</v>
      </c>
    </row>
    <row r="2" customHeight="1" spans="1:5">
      <c r="A2" s="26" t="s">
        <v>61</v>
      </c>
      <c r="B2" s="26"/>
      <c r="C2" s="26"/>
      <c r="D2" s="26"/>
      <c r="E2" s="26"/>
    </row>
    <row r="3" customHeight="1" spans="1:5">
      <c r="A3" s="27" t="s">
        <v>2</v>
      </c>
      <c r="E3" s="38" t="s">
        <v>3</v>
      </c>
    </row>
    <row r="4" customHeight="1" spans="1:5">
      <c r="A4" s="62" t="s">
        <v>62</v>
      </c>
      <c r="B4" s="62"/>
      <c r="C4" s="62" t="s">
        <v>63</v>
      </c>
      <c r="D4" s="62"/>
      <c r="E4" s="62"/>
    </row>
    <row r="5" s="37" customFormat="1" customHeight="1" spans="1:5">
      <c r="A5" s="63" t="s">
        <v>48</v>
      </c>
      <c r="B5" s="63" t="s">
        <v>49</v>
      </c>
      <c r="C5" s="63" t="s">
        <v>8</v>
      </c>
      <c r="D5" s="63" t="s">
        <v>64</v>
      </c>
      <c r="E5" s="63" t="s">
        <v>65</v>
      </c>
    </row>
    <row r="6" customHeight="1" spans="1:5">
      <c r="A6" s="64">
        <v>30101</v>
      </c>
      <c r="B6" s="65" t="s">
        <v>66</v>
      </c>
      <c r="C6" s="66">
        <f>D6+E6</f>
        <v>175008</v>
      </c>
      <c r="D6" s="66">
        <v>175008</v>
      </c>
      <c r="E6" s="66"/>
    </row>
    <row r="7" customHeight="1" spans="1:5">
      <c r="A7" s="64">
        <v>30102</v>
      </c>
      <c r="B7" s="65" t="s">
        <v>67</v>
      </c>
      <c r="C7" s="66">
        <f>D7+E7</f>
        <v>74460</v>
      </c>
      <c r="D7" s="66">
        <v>74460</v>
      </c>
      <c r="E7" s="66"/>
    </row>
    <row r="8" customHeight="1" spans="1:5">
      <c r="A8" s="64">
        <v>30107</v>
      </c>
      <c r="B8" s="65" t="s">
        <v>68</v>
      </c>
      <c r="C8" s="66">
        <f>D8+E8</f>
        <v>138720</v>
      </c>
      <c r="D8" s="66">
        <v>138720</v>
      </c>
      <c r="E8" s="66"/>
    </row>
    <row r="9" customHeight="1" spans="1:5">
      <c r="A9" s="64">
        <v>30108</v>
      </c>
      <c r="B9" s="65" t="s">
        <v>69</v>
      </c>
      <c r="C9" s="66">
        <f>D9+E9</f>
        <v>56858.9</v>
      </c>
      <c r="D9" s="66">
        <v>56858.9</v>
      </c>
      <c r="E9" s="66"/>
    </row>
    <row r="10" customHeight="1" spans="1:5">
      <c r="A10" s="64">
        <v>30110</v>
      </c>
      <c r="B10" s="65" t="s">
        <v>70</v>
      </c>
      <c r="C10" s="66">
        <f>D10+E10</f>
        <v>30206.3</v>
      </c>
      <c r="D10" s="66">
        <v>30206.3</v>
      </c>
      <c r="E10" s="66"/>
    </row>
    <row r="11" customHeight="1" spans="1:5">
      <c r="A11" s="64">
        <v>30111</v>
      </c>
      <c r="B11" s="65" t="s">
        <v>71</v>
      </c>
      <c r="C11" s="66">
        <f>D11+E11</f>
        <v>37246.8</v>
      </c>
      <c r="D11" s="66">
        <v>37246.8</v>
      </c>
      <c r="E11" s="66"/>
    </row>
    <row r="12" customHeight="1" spans="1:5">
      <c r="A12" s="64">
        <v>30112</v>
      </c>
      <c r="B12" s="65" t="s">
        <v>72</v>
      </c>
      <c r="C12" s="66">
        <f>D12+E12</f>
        <v>2132.2</v>
      </c>
      <c r="D12" s="66">
        <v>2132.2</v>
      </c>
      <c r="E12" s="66"/>
    </row>
    <row r="13" customHeight="1" spans="1:5">
      <c r="A13" s="64">
        <v>30113</v>
      </c>
      <c r="B13" s="65" t="s">
        <v>59</v>
      </c>
      <c r="C13" s="66">
        <f>D13+E13</f>
        <v>44696.2</v>
      </c>
      <c r="D13" s="66">
        <v>44696.2</v>
      </c>
      <c r="E13" s="66"/>
    </row>
    <row r="14" customHeight="1" spans="1:5">
      <c r="A14" s="64">
        <v>30201</v>
      </c>
      <c r="B14" s="65" t="s">
        <v>73</v>
      </c>
      <c r="C14" s="66">
        <f>D14+E14</f>
        <v>47493</v>
      </c>
      <c r="D14" s="66"/>
      <c r="E14" s="67">
        <f>50000-2507</f>
        <v>47493</v>
      </c>
    </row>
    <row r="15" customHeight="1" spans="1:5">
      <c r="A15" s="64">
        <v>30207</v>
      </c>
      <c r="B15" s="65" t="s">
        <v>74</v>
      </c>
      <c r="C15" s="66">
        <f>D15+E15</f>
        <v>6600</v>
      </c>
      <c r="D15" s="66">
        <f>6600</f>
        <v>6600</v>
      </c>
      <c r="E15" s="66"/>
    </row>
    <row r="16" customHeight="1" spans="1:5">
      <c r="A16" s="64">
        <v>30228</v>
      </c>
      <c r="B16" s="65" t="s">
        <v>75</v>
      </c>
      <c r="C16" s="66">
        <f>D16+E16</f>
        <v>7449.4</v>
      </c>
      <c r="D16" s="66"/>
      <c r="E16" s="66">
        <v>7449.4</v>
      </c>
    </row>
    <row r="17" customHeight="1" spans="1:5">
      <c r="A17" s="64">
        <v>30229</v>
      </c>
      <c r="B17" s="65" t="s">
        <v>76</v>
      </c>
      <c r="C17" s="66">
        <f>D17+E17</f>
        <v>156</v>
      </c>
      <c r="D17" s="66"/>
      <c r="E17" s="66">
        <v>156</v>
      </c>
    </row>
    <row r="18" customHeight="1" spans="1:5">
      <c r="A18" s="64">
        <v>30305</v>
      </c>
      <c r="B18" s="65" t="s">
        <v>77</v>
      </c>
      <c r="C18" s="66">
        <f>D18+E18</f>
        <v>10008</v>
      </c>
      <c r="D18" s="66">
        <v>10008</v>
      </c>
      <c r="E18" s="66"/>
    </row>
    <row r="19" customHeight="1" spans="1:5">
      <c r="A19" s="64"/>
      <c r="B19" s="65"/>
      <c r="C19" s="66"/>
      <c r="D19" s="66"/>
      <c r="E19" s="66"/>
    </row>
    <row r="20" customHeight="1" spans="1:5">
      <c r="A20" s="63" t="s">
        <v>8</v>
      </c>
      <c r="B20" s="63"/>
      <c r="C20" s="66">
        <f>SUM(C6:C18)</f>
        <v>631034.8</v>
      </c>
      <c r="D20" s="66">
        <f>SUM(D6:D18)</f>
        <v>575936.4</v>
      </c>
      <c r="E20" s="66">
        <f>SUM(E6:E18)</f>
        <v>55098.4</v>
      </c>
    </row>
  </sheetData>
  <mergeCells count="4">
    <mergeCell ref="A2:E2"/>
    <mergeCell ref="A4:B4"/>
    <mergeCell ref="C4:E4"/>
    <mergeCell ref="A20:B20"/>
  </mergeCells>
  <printOptions horizontalCentered="1"/>
  <pageMargins left="0.707638888888889" right="0.707638888888889" top="0.747916666666667" bottom="0.747916666666667" header="0.313888888888889" footer="0.313888888888889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L10"/>
  <sheetViews>
    <sheetView workbookViewId="0">
      <selection activeCell="C16" sqref="C16"/>
    </sheetView>
  </sheetViews>
  <sheetFormatPr defaultColWidth="15.625" defaultRowHeight="24.95" customHeight="1"/>
  <cols>
    <col min="1" max="1" width="11.625" customWidth="1"/>
    <col min="2" max="2" width="12.75" customWidth="1"/>
    <col min="3" max="3" width="12.625" customWidth="1"/>
    <col min="6" max="6" width="12.875" customWidth="1"/>
    <col min="7" max="7" width="12.25" customWidth="1"/>
    <col min="8" max="8" width="12.5" customWidth="1"/>
    <col min="9" max="9" width="12.25" customWidth="1"/>
    <col min="12" max="12" width="12" customWidth="1"/>
  </cols>
  <sheetData>
    <row r="1" customHeight="1" spans="1:1">
      <c r="A1" t="s">
        <v>78</v>
      </c>
    </row>
    <row r="2" ht="34.5" customHeight="1" spans="1:12">
      <c r="A2" s="26" t="s">
        <v>79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</row>
    <row r="3" customHeight="1" spans="1:12">
      <c r="A3" s="27" t="s">
        <v>2</v>
      </c>
      <c r="L3" s="38" t="s">
        <v>3</v>
      </c>
    </row>
    <row r="4" ht="29.25" customHeight="1" spans="1:12">
      <c r="A4" s="32" t="s">
        <v>80</v>
      </c>
      <c r="B4" s="32"/>
      <c r="C4" s="32"/>
      <c r="D4" s="32"/>
      <c r="E4" s="32"/>
      <c r="F4" s="32"/>
      <c r="G4" s="32" t="s">
        <v>47</v>
      </c>
      <c r="H4" s="32"/>
      <c r="I4" s="32"/>
      <c r="J4" s="32"/>
      <c r="K4" s="32"/>
      <c r="L4" s="32"/>
    </row>
    <row r="5" s="56" customFormat="1" customHeight="1" spans="1:12">
      <c r="A5" s="58" t="s">
        <v>8</v>
      </c>
      <c r="B5" s="58" t="s">
        <v>81</v>
      </c>
      <c r="C5" s="58" t="s">
        <v>82</v>
      </c>
      <c r="D5" s="58"/>
      <c r="E5" s="58"/>
      <c r="F5" s="58" t="s">
        <v>83</v>
      </c>
      <c r="G5" s="58" t="s">
        <v>8</v>
      </c>
      <c r="H5" s="58" t="s">
        <v>81</v>
      </c>
      <c r="I5" s="58" t="s">
        <v>82</v>
      </c>
      <c r="J5" s="58"/>
      <c r="K5" s="58"/>
      <c r="L5" s="58" t="s">
        <v>83</v>
      </c>
    </row>
    <row r="6" s="56" customFormat="1" customHeight="1" spans="1:12">
      <c r="A6" s="58"/>
      <c r="B6" s="58"/>
      <c r="C6" s="58" t="s">
        <v>50</v>
      </c>
      <c r="D6" s="58" t="s">
        <v>84</v>
      </c>
      <c r="E6" s="58" t="s">
        <v>85</v>
      </c>
      <c r="F6" s="58"/>
      <c r="G6" s="58"/>
      <c r="H6" s="58"/>
      <c r="I6" s="58" t="s">
        <v>50</v>
      </c>
      <c r="J6" s="58" t="s">
        <v>84</v>
      </c>
      <c r="K6" s="58" t="s">
        <v>85</v>
      </c>
      <c r="L6" s="58"/>
    </row>
    <row r="7" ht="39" customHeight="1" spans="1:12">
      <c r="A7" s="34">
        <f>B7+C7+F7</f>
        <v>20000</v>
      </c>
      <c r="B7" s="34">
        <v>0</v>
      </c>
      <c r="C7" s="34"/>
      <c r="D7" s="34">
        <v>0</v>
      </c>
      <c r="E7" s="34"/>
      <c r="F7" s="34">
        <v>20000</v>
      </c>
      <c r="G7" s="34">
        <f>H7+I7+L7</f>
        <v>20000</v>
      </c>
      <c r="H7" s="34">
        <v>0</v>
      </c>
      <c r="I7" s="34"/>
      <c r="J7" s="34">
        <v>0</v>
      </c>
      <c r="K7" s="34"/>
      <c r="L7" s="34">
        <v>20000</v>
      </c>
    </row>
    <row r="8" ht="40.5" customHeight="1" spans="1:12">
      <c r="A8" s="36"/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</row>
    <row r="9" customHeight="1" spans="1:12">
      <c r="A9" s="59"/>
      <c r="B9" s="59"/>
      <c r="C9" s="59"/>
      <c r="D9" s="59"/>
      <c r="E9" s="59"/>
      <c r="F9" s="59"/>
      <c r="G9" s="59"/>
      <c r="H9" s="59"/>
      <c r="I9" s="59"/>
      <c r="J9" s="59"/>
      <c r="K9" s="59"/>
      <c r="L9" s="59"/>
    </row>
    <row r="10" ht="26.25" customHeight="1" spans="1:12">
      <c r="A10" s="59"/>
      <c r="B10" s="59"/>
      <c r="C10" s="59"/>
      <c r="D10" s="59"/>
      <c r="E10" s="59"/>
      <c r="F10" s="59"/>
      <c r="G10" s="59"/>
      <c r="H10" s="59"/>
      <c r="I10" s="59"/>
      <c r="J10" s="59"/>
      <c r="K10" s="59"/>
      <c r="L10" s="59"/>
    </row>
  </sheetData>
  <mergeCells count="14">
    <mergeCell ref="A2:L2"/>
    <mergeCell ref="A4:F4"/>
    <mergeCell ref="G4:L4"/>
    <mergeCell ref="C5:E5"/>
    <mergeCell ref="I5:K5"/>
    <mergeCell ref="A8:L8"/>
    <mergeCell ref="A9:L9"/>
    <mergeCell ref="A10:L10"/>
    <mergeCell ref="A5:A6"/>
    <mergeCell ref="B5:B6"/>
    <mergeCell ref="F5:F6"/>
    <mergeCell ref="G5:G6"/>
    <mergeCell ref="H5:H6"/>
    <mergeCell ref="L5:L6"/>
  </mergeCells>
  <printOptions horizontalCentered="1"/>
  <pageMargins left="0.707638888888889" right="0.707638888888889" top="0.747916666666667" bottom="0.747916666666667" header="0.313888888888889" footer="0.313888888888889"/>
  <pageSetup paperSize="9" scale="70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"/>
  <sheetViews>
    <sheetView workbookViewId="0">
      <selection activeCell="C14" sqref="C14"/>
    </sheetView>
  </sheetViews>
  <sheetFormatPr defaultColWidth="15.625" defaultRowHeight="24.95" customHeight="1" outlineLevelCol="4"/>
  <cols>
    <col min="1" max="1" width="12.5" style="59" customWidth="1"/>
    <col min="2" max="2" width="29.25" customWidth="1"/>
    <col min="3" max="3" width="17.625" customWidth="1"/>
    <col min="4" max="4" width="13.875" customWidth="1"/>
    <col min="5" max="5" width="18" customWidth="1"/>
  </cols>
  <sheetData>
    <row r="1" customHeight="1" spans="1:1">
      <c r="A1" t="s">
        <v>86</v>
      </c>
    </row>
    <row r="2" s="60" customFormat="1" ht="47.25" customHeight="1" spans="1:5">
      <c r="A2" s="26" t="s">
        <v>87</v>
      </c>
      <c r="B2" s="26"/>
      <c r="C2" s="26"/>
      <c r="D2" s="26"/>
      <c r="E2" s="26"/>
    </row>
    <row r="3" customHeight="1" spans="1:5">
      <c r="A3" s="27" t="s">
        <v>2</v>
      </c>
      <c r="E3" s="38" t="s">
        <v>3</v>
      </c>
    </row>
    <row r="4" customHeight="1" spans="1:5">
      <c r="A4" s="32" t="s">
        <v>46</v>
      </c>
      <c r="B4" s="32"/>
      <c r="C4" s="32" t="s">
        <v>47</v>
      </c>
      <c r="D4" s="32"/>
      <c r="E4" s="32"/>
    </row>
    <row r="5" s="37" customFormat="1" customHeight="1" spans="1:5">
      <c r="A5" s="32" t="s">
        <v>48</v>
      </c>
      <c r="B5" s="32" t="s">
        <v>49</v>
      </c>
      <c r="C5" s="32" t="s">
        <v>50</v>
      </c>
      <c r="D5" s="32" t="s">
        <v>51</v>
      </c>
      <c r="E5" s="32" t="s">
        <v>52</v>
      </c>
    </row>
    <row r="6" s="37" customFormat="1" customHeight="1" spans="1:5">
      <c r="A6" s="35"/>
      <c r="B6" s="61"/>
      <c r="C6" s="34">
        <f>D6+E6</f>
        <v>0</v>
      </c>
      <c r="D6" s="32"/>
      <c r="E6" s="32"/>
    </row>
    <row r="7" s="37" customFormat="1" customHeight="1" spans="1:5">
      <c r="A7" s="32"/>
      <c r="B7" s="32"/>
      <c r="C7" s="34">
        <f>D7+E7</f>
        <v>0</v>
      </c>
      <c r="D7" s="32"/>
      <c r="E7" s="32"/>
    </row>
    <row r="8" s="37" customFormat="1" customHeight="1" spans="1:5">
      <c r="A8" s="32"/>
      <c r="B8" s="32"/>
      <c r="C8" s="34">
        <f>D8+E8</f>
        <v>0</v>
      </c>
      <c r="D8" s="32"/>
      <c r="E8" s="32"/>
    </row>
    <row r="9" customHeight="1" spans="1:5">
      <c r="A9" s="35"/>
      <c r="B9" s="61"/>
      <c r="C9" s="34">
        <f>D9+E9</f>
        <v>0</v>
      </c>
      <c r="D9" s="34"/>
      <c r="E9" s="34"/>
    </row>
    <row r="10" customHeight="1" spans="1:5">
      <c r="A10" s="32" t="s">
        <v>8</v>
      </c>
      <c r="B10" s="32"/>
      <c r="C10" s="34">
        <f>D10+E10</f>
        <v>0</v>
      </c>
      <c r="D10" s="34">
        <f>SUM(D9:D9)</f>
        <v>0</v>
      </c>
      <c r="E10" s="34">
        <f>SUM(E9:E9)</f>
        <v>0</v>
      </c>
    </row>
  </sheetData>
  <mergeCells count="4">
    <mergeCell ref="A2:E2"/>
    <mergeCell ref="A4:B4"/>
    <mergeCell ref="C4:E4"/>
    <mergeCell ref="A10:B10"/>
  </mergeCells>
  <printOptions horizontalCentered="1"/>
  <pageMargins left="0.707638888888889" right="0.707638888888889" top="0.747916666666667" bottom="0.747916666666667" header="0.313888888888889" footer="0.313888888888889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L10"/>
  <sheetViews>
    <sheetView workbookViewId="0">
      <selection activeCell="F14" sqref="F14"/>
    </sheetView>
  </sheetViews>
  <sheetFormatPr defaultColWidth="15.625" defaultRowHeight="24.95" customHeight="1"/>
  <cols>
    <col min="1" max="1" width="9.625" customWidth="1"/>
    <col min="2" max="2" width="12.75" customWidth="1"/>
    <col min="3" max="3" width="12.625" customWidth="1"/>
    <col min="6" max="6" width="12.875" customWidth="1"/>
    <col min="7" max="7" width="10.375" customWidth="1"/>
    <col min="8" max="8" width="12.5" customWidth="1"/>
    <col min="9" max="9" width="12.25" customWidth="1"/>
    <col min="12" max="12" width="12" customWidth="1"/>
  </cols>
  <sheetData>
    <row r="1" customHeight="1" spans="1:1">
      <c r="A1" t="s">
        <v>88</v>
      </c>
    </row>
    <row r="2" ht="34.5" customHeight="1" spans="1:12">
      <c r="A2" s="57" t="s">
        <v>89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</row>
    <row r="3" customHeight="1" spans="1:12">
      <c r="A3" s="27" t="s">
        <v>2</v>
      </c>
      <c r="L3" s="38" t="s">
        <v>3</v>
      </c>
    </row>
    <row r="4" ht="29.25" customHeight="1" spans="1:12">
      <c r="A4" s="32" t="s">
        <v>80</v>
      </c>
      <c r="B4" s="32"/>
      <c r="C4" s="32"/>
      <c r="D4" s="32"/>
      <c r="E4" s="32"/>
      <c r="F4" s="32"/>
      <c r="G4" s="32" t="s">
        <v>47</v>
      </c>
      <c r="H4" s="32"/>
      <c r="I4" s="32"/>
      <c r="J4" s="32"/>
      <c r="K4" s="32"/>
      <c r="L4" s="32"/>
    </row>
    <row r="5" s="56" customFormat="1" customHeight="1" spans="1:12">
      <c r="A5" s="58" t="s">
        <v>8</v>
      </c>
      <c r="B5" s="58" t="s">
        <v>81</v>
      </c>
      <c r="C5" s="58" t="s">
        <v>82</v>
      </c>
      <c r="D5" s="58"/>
      <c r="E5" s="58"/>
      <c r="F5" s="58" t="s">
        <v>83</v>
      </c>
      <c r="G5" s="58" t="s">
        <v>8</v>
      </c>
      <c r="H5" s="58" t="s">
        <v>81</v>
      </c>
      <c r="I5" s="58" t="s">
        <v>82</v>
      </c>
      <c r="J5" s="58"/>
      <c r="K5" s="58"/>
      <c r="L5" s="58" t="s">
        <v>83</v>
      </c>
    </row>
    <row r="6" s="56" customFormat="1" customHeight="1" spans="1:12">
      <c r="A6" s="58"/>
      <c r="B6" s="58"/>
      <c r="C6" s="58" t="s">
        <v>50</v>
      </c>
      <c r="D6" s="58" t="s">
        <v>84</v>
      </c>
      <c r="E6" s="58" t="s">
        <v>85</v>
      </c>
      <c r="F6" s="58"/>
      <c r="G6" s="58"/>
      <c r="H6" s="58"/>
      <c r="I6" s="58" t="s">
        <v>50</v>
      </c>
      <c r="J6" s="58" t="s">
        <v>84</v>
      </c>
      <c r="K6" s="58" t="s">
        <v>85</v>
      </c>
      <c r="L6" s="58"/>
    </row>
    <row r="7" ht="39" customHeight="1" spans="1:12">
      <c r="A7" s="46">
        <f>B7+C7+F7</f>
        <v>0</v>
      </c>
      <c r="B7" s="46"/>
      <c r="C7" s="46">
        <f>D7+E7</f>
        <v>0</v>
      </c>
      <c r="D7" s="46"/>
      <c r="E7" s="46"/>
      <c r="F7" s="46"/>
      <c r="G7" s="46">
        <f>H7+I7+L7</f>
        <v>0</v>
      </c>
      <c r="H7" s="46"/>
      <c r="I7" s="46">
        <f>J7+K7</f>
        <v>0</v>
      </c>
      <c r="J7" s="46"/>
      <c r="K7" s="46"/>
      <c r="L7" s="46"/>
    </row>
    <row r="8" ht="40.5" customHeight="1" spans="1:12">
      <c r="A8" s="36"/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</row>
    <row r="9" customHeight="1" spans="1:12">
      <c r="A9" s="59"/>
      <c r="B9" s="59"/>
      <c r="C9" s="59"/>
      <c r="D9" s="59"/>
      <c r="E9" s="59"/>
      <c r="F9" s="59"/>
      <c r="G9" s="59"/>
      <c r="H9" s="59"/>
      <c r="I9" s="59"/>
      <c r="J9" s="59"/>
      <c r="K9" s="59"/>
      <c r="L9" s="59"/>
    </row>
    <row r="10" ht="26.25" customHeight="1" spans="1:12">
      <c r="A10" s="59"/>
      <c r="B10" s="59"/>
      <c r="C10" s="59"/>
      <c r="D10" s="59"/>
      <c r="E10" s="59"/>
      <c r="F10" s="59"/>
      <c r="G10" s="59"/>
      <c r="H10" s="59"/>
      <c r="I10" s="59"/>
      <c r="J10" s="59"/>
      <c r="K10" s="59"/>
      <c r="L10" s="59"/>
    </row>
  </sheetData>
  <mergeCells count="14">
    <mergeCell ref="A2:L2"/>
    <mergeCell ref="A4:F4"/>
    <mergeCell ref="G4:L4"/>
    <mergeCell ref="C5:E5"/>
    <mergeCell ref="I5:K5"/>
    <mergeCell ref="A8:L8"/>
    <mergeCell ref="A9:L9"/>
    <mergeCell ref="A10:L10"/>
    <mergeCell ref="A5:A6"/>
    <mergeCell ref="B5:B6"/>
    <mergeCell ref="F5:F6"/>
    <mergeCell ref="G5:G6"/>
    <mergeCell ref="H5:H6"/>
    <mergeCell ref="L5:L6"/>
  </mergeCells>
  <printOptions horizontalCentered="1"/>
  <pageMargins left="0.708661417322835" right="0.708661417322835" top="0.748031496062992" bottom="0.748031496062992" header="0.31496062992126" footer="0.31496062992126"/>
  <pageSetup paperSize="9" scale="7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D34"/>
  <sheetViews>
    <sheetView topLeftCell="A25" workbookViewId="0">
      <selection activeCell="E37" sqref="E37"/>
    </sheetView>
  </sheetViews>
  <sheetFormatPr defaultColWidth="9" defaultRowHeight="24.95" customHeight="1" outlineLevelCol="3"/>
  <cols>
    <col min="1" max="1" width="37.5" customWidth="1"/>
    <col min="2" max="2" width="17.125" customWidth="1"/>
    <col min="3" max="3" width="36.125" customWidth="1"/>
    <col min="4" max="4" width="17.5" customWidth="1"/>
  </cols>
  <sheetData>
    <row r="1" customHeight="1" spans="1:1">
      <c r="A1" t="s">
        <v>90</v>
      </c>
    </row>
    <row r="2" ht="40.5" customHeight="1" spans="1:4">
      <c r="A2" s="26" t="s">
        <v>91</v>
      </c>
      <c r="B2" s="26"/>
      <c r="C2" s="26"/>
      <c r="D2" s="26"/>
    </row>
    <row r="3" customHeight="1" spans="1:4">
      <c r="A3" s="27" t="s">
        <v>2</v>
      </c>
      <c r="D3" s="38" t="s">
        <v>3</v>
      </c>
    </row>
    <row r="4" customHeight="1" spans="1:4">
      <c r="A4" s="50" t="s">
        <v>92</v>
      </c>
      <c r="B4" s="50"/>
      <c r="C4" s="50" t="s">
        <v>93</v>
      </c>
      <c r="D4" s="50"/>
    </row>
    <row r="5" customHeight="1" spans="1:4">
      <c r="A5" s="50" t="s">
        <v>94</v>
      </c>
      <c r="B5" s="50" t="s">
        <v>95</v>
      </c>
      <c r="C5" s="50" t="s">
        <v>94</v>
      </c>
      <c r="D5" s="50" t="s">
        <v>95</v>
      </c>
    </row>
    <row r="6" ht="20.1" customHeight="1" spans="1:4">
      <c r="A6" s="46" t="s">
        <v>13</v>
      </c>
      <c r="B6" s="48">
        <v>2881034.8</v>
      </c>
      <c r="C6" s="51" t="s">
        <v>14</v>
      </c>
      <c r="D6" s="34"/>
    </row>
    <row r="7" ht="20.1" customHeight="1" spans="1:4">
      <c r="A7" s="46" t="s">
        <v>15</v>
      </c>
      <c r="B7" s="48"/>
      <c r="C7" s="51" t="s">
        <v>16</v>
      </c>
      <c r="D7" s="34"/>
    </row>
    <row r="8" ht="20.1" customHeight="1" spans="1:4">
      <c r="A8" s="52"/>
      <c r="B8" s="48"/>
      <c r="C8" s="51" t="s">
        <v>17</v>
      </c>
      <c r="D8" s="34"/>
    </row>
    <row r="9" ht="20.1" customHeight="1" spans="1:4">
      <c r="A9" s="52"/>
      <c r="B9" s="48"/>
      <c r="C9" s="51" t="s">
        <v>18</v>
      </c>
      <c r="D9" s="34"/>
    </row>
    <row r="10" ht="20.1" customHeight="1" spans="1:4">
      <c r="A10" s="52"/>
      <c r="B10" s="48"/>
      <c r="C10" s="51" t="s">
        <v>19</v>
      </c>
      <c r="D10" s="34"/>
    </row>
    <row r="11" ht="20.1" customHeight="1" spans="1:4">
      <c r="A11" s="52"/>
      <c r="B11" s="48"/>
      <c r="C11" s="51" t="s">
        <v>20</v>
      </c>
      <c r="D11" s="34"/>
    </row>
    <row r="12" ht="20.1" customHeight="1" spans="1:4">
      <c r="A12" s="52"/>
      <c r="B12" s="48"/>
      <c r="C12" s="51" t="s">
        <v>21</v>
      </c>
      <c r="D12" s="34"/>
    </row>
    <row r="13" ht="20.1" customHeight="1" spans="1:4">
      <c r="A13" s="52"/>
      <c r="B13" s="48"/>
      <c r="C13" s="51" t="s">
        <v>22</v>
      </c>
      <c r="D13" s="34">
        <v>66866.9</v>
      </c>
    </row>
    <row r="14" ht="20.1" customHeight="1" spans="1:4">
      <c r="A14" s="52"/>
      <c r="B14" s="48"/>
      <c r="C14" s="51" t="s">
        <v>23</v>
      </c>
      <c r="D14" s="34"/>
    </row>
    <row r="15" ht="20.1" customHeight="1" spans="1:4">
      <c r="A15" s="52"/>
      <c r="B15" s="48"/>
      <c r="C15" s="51" t="s">
        <v>24</v>
      </c>
      <c r="D15" s="34">
        <v>67453.1</v>
      </c>
    </row>
    <row r="16" ht="20.1" customHeight="1" spans="1:4">
      <c r="A16" s="52"/>
      <c r="B16" s="48"/>
      <c r="C16" s="51" t="s">
        <v>25</v>
      </c>
      <c r="D16" s="34"/>
    </row>
    <row r="17" ht="20.1" customHeight="1" spans="1:4">
      <c r="A17" s="52"/>
      <c r="B17" s="48"/>
      <c r="C17" s="51" t="s">
        <v>26</v>
      </c>
      <c r="D17" s="34">
        <v>2702018.6</v>
      </c>
    </row>
    <row r="18" ht="20.1" customHeight="1" spans="1:4">
      <c r="A18" s="52"/>
      <c r="B18" s="48"/>
      <c r="C18" s="51" t="s">
        <v>27</v>
      </c>
      <c r="D18" s="34"/>
    </row>
    <row r="19" ht="20.1" customHeight="1" spans="1:4">
      <c r="A19" s="52"/>
      <c r="B19" s="48"/>
      <c r="C19" s="51" t="s">
        <v>28</v>
      </c>
      <c r="D19" s="34"/>
    </row>
    <row r="20" ht="20.1" customHeight="1" spans="1:4">
      <c r="A20" s="52"/>
      <c r="B20" s="48"/>
      <c r="C20" s="51" t="s">
        <v>29</v>
      </c>
      <c r="D20" s="34"/>
    </row>
    <row r="21" ht="20.1" customHeight="1" spans="1:4">
      <c r="A21" s="52"/>
      <c r="B21" s="48"/>
      <c r="C21" s="51" t="s">
        <v>30</v>
      </c>
      <c r="D21" s="34"/>
    </row>
    <row r="22" ht="20.1" customHeight="1" spans="1:4">
      <c r="A22" s="52"/>
      <c r="B22" s="48"/>
      <c r="C22" s="51" t="s">
        <v>31</v>
      </c>
      <c r="D22" s="34"/>
    </row>
    <row r="23" ht="20.1" customHeight="1" spans="1:4">
      <c r="A23" s="53"/>
      <c r="B23" s="48"/>
      <c r="C23" s="51" t="s">
        <v>32</v>
      </c>
      <c r="D23" s="34"/>
    </row>
    <row r="24" ht="20.1" customHeight="1" spans="1:4">
      <c r="A24" s="53"/>
      <c r="B24" s="48"/>
      <c r="C24" s="51" t="s">
        <v>33</v>
      </c>
      <c r="D24" s="34"/>
    </row>
    <row r="25" ht="20.1" customHeight="1" spans="1:4">
      <c r="A25" s="53"/>
      <c r="B25" s="48"/>
      <c r="C25" s="51" t="s">
        <v>34</v>
      </c>
      <c r="D25" s="34">
        <v>44696.2</v>
      </c>
    </row>
    <row r="26" ht="20.1" customHeight="1" spans="1:4">
      <c r="A26" s="53"/>
      <c r="B26" s="48"/>
      <c r="C26" s="51" t="s">
        <v>35</v>
      </c>
      <c r="D26" s="34"/>
    </row>
    <row r="27" ht="20.1" customHeight="1" spans="1:4">
      <c r="A27" s="53"/>
      <c r="B27" s="48"/>
      <c r="C27" s="51" t="s">
        <v>36</v>
      </c>
      <c r="D27" s="34"/>
    </row>
    <row r="28" ht="20.1" customHeight="1" spans="1:4">
      <c r="A28" s="53"/>
      <c r="B28" s="48"/>
      <c r="C28" s="51" t="s">
        <v>37</v>
      </c>
      <c r="D28" s="34"/>
    </row>
    <row r="29" ht="20.1" customHeight="1" spans="1:4">
      <c r="A29" s="53"/>
      <c r="B29" s="48"/>
      <c r="C29" s="51" t="s">
        <v>38</v>
      </c>
      <c r="D29" s="34"/>
    </row>
    <row r="30" ht="20.1" customHeight="1" spans="1:4">
      <c r="A30" s="53"/>
      <c r="B30" s="48"/>
      <c r="C30" s="51" t="s">
        <v>39</v>
      </c>
      <c r="D30" s="34"/>
    </row>
    <row r="31" ht="20.1" customHeight="1" spans="1:4">
      <c r="A31" s="53"/>
      <c r="B31" s="48"/>
      <c r="C31" s="51" t="s">
        <v>40</v>
      </c>
      <c r="D31" s="34"/>
    </row>
    <row r="32" ht="20.1" customHeight="1" spans="1:4">
      <c r="A32" s="54"/>
      <c r="B32" s="48"/>
      <c r="C32" s="51" t="s">
        <v>41</v>
      </c>
      <c r="D32" s="34"/>
    </row>
    <row r="33" ht="20.1" customHeight="1" spans="1:4">
      <c r="A33" s="53"/>
      <c r="B33" s="48"/>
      <c r="C33" s="55"/>
      <c r="D33" s="34"/>
    </row>
    <row r="34" ht="20.1" customHeight="1" spans="1:4">
      <c r="A34" s="50" t="s">
        <v>96</v>
      </c>
      <c r="B34" s="34">
        <f>SUM(B7+B6)</f>
        <v>2881034.8</v>
      </c>
      <c r="C34" s="50" t="s">
        <v>97</v>
      </c>
      <c r="D34" s="34">
        <f>SUM(D6:D33)</f>
        <v>2881034.8</v>
      </c>
    </row>
  </sheetData>
  <mergeCells count="3">
    <mergeCell ref="A2:D2"/>
    <mergeCell ref="A4:B4"/>
    <mergeCell ref="C4:D4"/>
  </mergeCells>
  <printOptions horizontalCentered="1"/>
  <pageMargins left="0.0388888888888889" right="0.0388888888888889" top="0.393055555555556" bottom="0.196527777777778" header="0.313888888888889" footer="0.313888888888889"/>
  <pageSetup paperSize="9" scale="70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L7"/>
  <sheetViews>
    <sheetView workbookViewId="0">
      <selection activeCell="E30" sqref="E30"/>
    </sheetView>
  </sheetViews>
  <sheetFormatPr defaultColWidth="15.625" defaultRowHeight="24.95" customHeight="1" outlineLevelRow="6"/>
  <cols>
    <col min="1" max="1" width="14.375" customWidth="1"/>
    <col min="2" max="2" width="17.125" customWidth="1"/>
    <col min="3" max="4" width="14.375" customWidth="1"/>
    <col min="5" max="5" width="16.25" customWidth="1"/>
    <col min="6" max="6" width="17.5" customWidth="1"/>
    <col min="7" max="7" width="15.5" customWidth="1"/>
    <col min="8" max="8" width="16.75" customWidth="1"/>
    <col min="9" max="9" width="17.375" customWidth="1"/>
    <col min="10" max="10" width="14.375" customWidth="1"/>
    <col min="11" max="11" width="20" customWidth="1"/>
    <col min="12" max="12" width="14.375" customWidth="1"/>
  </cols>
  <sheetData>
    <row r="1" customHeight="1" spans="1:1">
      <c r="A1" t="s">
        <v>98</v>
      </c>
    </row>
    <row r="2" ht="35.25" customHeight="1" spans="1:12">
      <c r="A2" s="40" t="s">
        <v>99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</row>
    <row r="3" customHeight="1" spans="1:12">
      <c r="A3" s="27"/>
      <c r="L3" s="49" t="s">
        <v>3</v>
      </c>
    </row>
    <row r="4" s="39" customFormat="1" ht="17.25" customHeight="1" spans="1:12">
      <c r="A4" s="41" t="s">
        <v>100</v>
      </c>
      <c r="B4" s="42" t="s">
        <v>101</v>
      </c>
      <c r="C4" s="42" t="s">
        <v>102</v>
      </c>
      <c r="D4" s="42" t="s">
        <v>103</v>
      </c>
      <c r="E4" s="42" t="s">
        <v>104</v>
      </c>
      <c r="F4" s="42" t="s">
        <v>105</v>
      </c>
      <c r="G4" s="42" t="s">
        <v>106</v>
      </c>
      <c r="H4" s="42" t="s">
        <v>107</v>
      </c>
      <c r="I4" s="42" t="s">
        <v>108</v>
      </c>
      <c r="J4" s="42" t="s">
        <v>109</v>
      </c>
      <c r="K4" s="42" t="s">
        <v>110</v>
      </c>
      <c r="L4" s="42" t="s">
        <v>111</v>
      </c>
    </row>
    <row r="5" s="39" customFormat="1" ht="17.25" customHeight="1" spans="1:12">
      <c r="A5" s="43"/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</row>
    <row r="6" s="39" customFormat="1" ht="17.25" customHeight="1" spans="1:12">
      <c r="A6" s="44"/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</row>
    <row r="7" ht="57" customHeight="1" spans="1:12">
      <c r="A7" s="45" t="s">
        <v>112</v>
      </c>
      <c r="B7" s="34">
        <f>E7</f>
        <v>2881034.8</v>
      </c>
      <c r="C7" s="46"/>
      <c r="D7" s="46"/>
      <c r="E7" s="47">
        <f>F7+G7</f>
        <v>2881034.8</v>
      </c>
      <c r="F7" s="48">
        <v>2881034.8</v>
      </c>
      <c r="G7" s="48"/>
      <c r="H7" s="46"/>
      <c r="I7" s="46"/>
      <c r="J7" s="46"/>
      <c r="K7" s="46"/>
      <c r="L7" s="46"/>
    </row>
  </sheetData>
  <mergeCells count="13">
    <mergeCell ref="A2:L2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</mergeCells>
  <printOptions horizontalCentered="1"/>
  <pageMargins left="0.0388888888888889" right="0.0388888888888889" top="1" bottom="0.747916666666667" header="0.313888888888889" footer="0.313888888888889"/>
  <pageSetup paperSize="9" scale="60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I15"/>
  <sheetViews>
    <sheetView workbookViewId="0">
      <selection activeCell="A12" sqref="$A12:$XFD12"/>
    </sheetView>
  </sheetViews>
  <sheetFormatPr defaultColWidth="15.625" defaultRowHeight="24.95" customHeight="1"/>
  <cols>
    <col min="1" max="1" width="11.75" customWidth="1"/>
    <col min="3" max="3" width="16.5" customWidth="1"/>
    <col min="4" max="4" width="14.375" customWidth="1"/>
    <col min="5" max="5" width="16.5" customWidth="1"/>
    <col min="6" max="6" width="14.875" customWidth="1"/>
    <col min="7" max="7" width="16.125" customWidth="1"/>
    <col min="8" max="8" width="17.125" customWidth="1"/>
    <col min="9" max="9" width="8.875" customWidth="1"/>
  </cols>
  <sheetData>
    <row r="1" customHeight="1" spans="1:1">
      <c r="A1" t="s">
        <v>113</v>
      </c>
    </row>
    <row r="2" ht="31.5" customHeight="1" spans="1:9">
      <c r="A2" s="26" t="s">
        <v>114</v>
      </c>
      <c r="B2" s="26"/>
      <c r="C2" s="26"/>
      <c r="D2" s="26"/>
      <c r="E2" s="26"/>
      <c r="F2" s="26"/>
      <c r="G2" s="26"/>
      <c r="H2" s="26"/>
      <c r="I2" s="26"/>
    </row>
    <row r="3" customHeight="1" spans="1:9">
      <c r="A3" s="27" t="s">
        <v>2</v>
      </c>
      <c r="I3" s="38" t="s">
        <v>3</v>
      </c>
    </row>
    <row r="4" s="25" customFormat="1" customHeight="1" spans="1:9">
      <c r="A4" s="28" t="s">
        <v>46</v>
      </c>
      <c r="B4" s="28"/>
      <c r="C4" s="29" t="s">
        <v>8</v>
      </c>
      <c r="D4" s="30" t="s">
        <v>51</v>
      </c>
      <c r="E4" s="31"/>
      <c r="F4" s="31"/>
      <c r="G4" s="29" t="s">
        <v>52</v>
      </c>
      <c r="H4" s="29"/>
      <c r="I4" s="29"/>
    </row>
    <row r="5" s="25" customFormat="1" ht="36.75" customHeight="1" spans="1:9">
      <c r="A5" s="28" t="s">
        <v>48</v>
      </c>
      <c r="B5" s="28" t="s">
        <v>49</v>
      </c>
      <c r="C5" s="29"/>
      <c r="D5" s="29" t="s">
        <v>50</v>
      </c>
      <c r="E5" s="32" t="s">
        <v>64</v>
      </c>
      <c r="F5" s="32" t="s">
        <v>65</v>
      </c>
      <c r="G5" s="29" t="s">
        <v>50</v>
      </c>
      <c r="H5" s="29" t="s">
        <v>115</v>
      </c>
      <c r="I5" s="29" t="s">
        <v>116</v>
      </c>
    </row>
    <row r="6" customHeight="1" spans="1:9">
      <c r="A6" s="33">
        <v>2080505</v>
      </c>
      <c r="B6" s="33" t="s">
        <v>53</v>
      </c>
      <c r="C6" s="34">
        <f>D6+G6</f>
        <v>56858.9</v>
      </c>
      <c r="D6" s="34">
        <f>E6+F6</f>
        <v>56858.9</v>
      </c>
      <c r="E6" s="34">
        <v>56858.9</v>
      </c>
      <c r="F6" s="34"/>
      <c r="G6" s="34">
        <f>H6+I6</f>
        <v>0</v>
      </c>
      <c r="H6" s="34"/>
      <c r="I6" s="34"/>
    </row>
    <row r="7" customHeight="1" spans="1:9">
      <c r="A7" s="33">
        <v>2080899</v>
      </c>
      <c r="B7" s="33" t="s">
        <v>54</v>
      </c>
      <c r="C7" s="34">
        <f t="shared" ref="C7:C12" si="0">D7+G7</f>
        <v>10008</v>
      </c>
      <c r="D7" s="34">
        <f>E7+F7</f>
        <v>10008</v>
      </c>
      <c r="E7" s="34">
        <v>10008</v>
      </c>
      <c r="F7" s="34"/>
      <c r="G7" s="34">
        <f>H7+I7</f>
        <v>0</v>
      </c>
      <c r="H7" s="34"/>
      <c r="I7" s="34"/>
    </row>
    <row r="8" customHeight="1" spans="1:9">
      <c r="A8" s="33">
        <v>2101102</v>
      </c>
      <c r="B8" s="33" t="s">
        <v>55</v>
      </c>
      <c r="C8" s="34">
        <f t="shared" si="0"/>
        <v>30206.3</v>
      </c>
      <c r="D8" s="34">
        <f t="shared" ref="D8:D14" si="1">E8+F8</f>
        <v>30206.3</v>
      </c>
      <c r="E8" s="34">
        <v>30206.3</v>
      </c>
      <c r="F8" s="34"/>
      <c r="G8" s="34">
        <f t="shared" ref="G8:G15" si="2">H8+I8</f>
        <v>0</v>
      </c>
      <c r="H8" s="34"/>
      <c r="I8" s="34"/>
    </row>
    <row r="9" customHeight="1" spans="1:9">
      <c r="A9" s="33">
        <v>2101103</v>
      </c>
      <c r="B9" s="33" t="s">
        <v>56</v>
      </c>
      <c r="C9" s="34">
        <f t="shared" si="0"/>
        <v>37246.8</v>
      </c>
      <c r="D9" s="34">
        <f t="shared" si="1"/>
        <v>37246.8</v>
      </c>
      <c r="E9" s="34">
        <v>37246.8</v>
      </c>
      <c r="F9" s="34"/>
      <c r="G9" s="34">
        <f t="shared" si="2"/>
        <v>0</v>
      </c>
      <c r="H9" s="34"/>
      <c r="I9" s="34"/>
    </row>
    <row r="10" customHeight="1" spans="1:9">
      <c r="A10" s="33">
        <v>2120501</v>
      </c>
      <c r="B10" s="33" t="s">
        <v>57</v>
      </c>
      <c r="C10" s="34">
        <f t="shared" si="0"/>
        <v>250000</v>
      </c>
      <c r="D10" s="34">
        <f t="shared" si="1"/>
        <v>0</v>
      </c>
      <c r="E10" s="34"/>
      <c r="F10" s="34"/>
      <c r="G10" s="34">
        <f t="shared" si="2"/>
        <v>250000</v>
      </c>
      <c r="H10" s="34">
        <v>250000</v>
      </c>
      <c r="I10" s="34"/>
    </row>
    <row r="11" customHeight="1" spans="1:9">
      <c r="A11" s="35">
        <v>2129901</v>
      </c>
      <c r="B11" s="33" t="s">
        <v>58</v>
      </c>
      <c r="C11" s="34">
        <f t="shared" si="0"/>
        <v>2452018.6</v>
      </c>
      <c r="D11" s="34">
        <f t="shared" si="1"/>
        <v>452018.6</v>
      </c>
      <c r="E11" s="34">
        <v>396920.2</v>
      </c>
      <c r="F11" s="34">
        <v>55098.4</v>
      </c>
      <c r="G11" s="34">
        <f t="shared" si="2"/>
        <v>2000000</v>
      </c>
      <c r="H11" s="34">
        <v>2000000</v>
      </c>
      <c r="I11" s="34"/>
    </row>
    <row r="12" customHeight="1" spans="1:9">
      <c r="A12" s="33">
        <v>2210201</v>
      </c>
      <c r="B12" s="33" t="s">
        <v>59</v>
      </c>
      <c r="C12" s="34">
        <f t="shared" si="0"/>
        <v>44696.2</v>
      </c>
      <c r="D12" s="34">
        <f t="shared" si="1"/>
        <v>44696.2</v>
      </c>
      <c r="E12" s="34">
        <v>44696.2</v>
      </c>
      <c r="F12" s="34"/>
      <c r="G12" s="34">
        <f t="shared" si="2"/>
        <v>0</v>
      </c>
      <c r="H12" s="34"/>
      <c r="I12" s="34"/>
    </row>
    <row r="13" customHeight="1" spans="1:9">
      <c r="A13" s="32" t="s">
        <v>8</v>
      </c>
      <c r="B13" s="32"/>
      <c r="C13" s="34">
        <f>SUM(C6:C12)</f>
        <v>2881034.8</v>
      </c>
      <c r="D13" s="34">
        <f>SUM(D6:D12)</f>
        <v>631034.8</v>
      </c>
      <c r="E13" s="34">
        <f t="shared" ref="D13:I13" si="3">SUM(E6:E12)</f>
        <v>575936.4</v>
      </c>
      <c r="F13" s="34">
        <f t="shared" si="3"/>
        <v>55098.4</v>
      </c>
      <c r="G13" s="34">
        <f t="shared" si="3"/>
        <v>2250000</v>
      </c>
      <c r="H13" s="34">
        <f t="shared" si="3"/>
        <v>2250000</v>
      </c>
      <c r="I13" s="34">
        <f t="shared" si="3"/>
        <v>0</v>
      </c>
    </row>
    <row r="14" ht="32.25" customHeight="1" spans="1:9">
      <c r="A14" s="36"/>
      <c r="B14" s="36"/>
      <c r="C14" s="36"/>
      <c r="D14" s="36"/>
      <c r="E14" s="36"/>
      <c r="F14" s="36"/>
      <c r="G14" s="36"/>
      <c r="H14" s="36"/>
      <c r="I14" s="36"/>
    </row>
    <row r="15" ht="30.75" customHeight="1" spans="1:9">
      <c r="A15" s="37"/>
      <c r="B15" s="37"/>
      <c r="C15" s="37"/>
      <c r="D15" s="37"/>
      <c r="E15" s="37"/>
      <c r="F15" s="37"/>
      <c r="G15" s="37"/>
      <c r="H15" s="37"/>
      <c r="I15" s="37"/>
    </row>
  </sheetData>
  <mergeCells count="8">
    <mergeCell ref="A2:I2"/>
    <mergeCell ref="A4:B4"/>
    <mergeCell ref="D4:F4"/>
    <mergeCell ref="G4:I4"/>
    <mergeCell ref="A13:B13"/>
    <mergeCell ref="A14:I14"/>
    <mergeCell ref="A15:I15"/>
    <mergeCell ref="C4:C5"/>
  </mergeCells>
  <printOptions horizontalCentered="1"/>
  <pageMargins left="0.0388888888888889" right="0.0388888888888889" top="0.747916666666667" bottom="0.747916666666667" header="0.313888888888889" footer="0.313888888888889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财政拨款收支总表</vt:lpstr>
      <vt:lpstr>一般公共预算支出表</vt:lpstr>
      <vt:lpstr>一般公共预算基本支出表</vt:lpstr>
      <vt:lpstr>一般公共预算“三公”经费支出表</vt:lpstr>
      <vt:lpstr>政府性基金预算支出表</vt:lpstr>
      <vt:lpstr>政府性基金预算“三公”经费支出表</vt:lpstr>
      <vt:lpstr>部门收支总表</vt:lpstr>
      <vt:lpstr>部门收入总表</vt:lpstr>
      <vt:lpstr>部门支出总表</vt:lpstr>
      <vt:lpstr>项目支出绩效信息表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lyx</dc:creator>
  <cp:lastModifiedBy>Administrator</cp:lastModifiedBy>
  <dcterms:created xsi:type="dcterms:W3CDTF">2017-01-10T03:02:00Z</dcterms:created>
  <cp:lastPrinted>2018-02-05T07:46:00Z</cp:lastPrinted>
  <dcterms:modified xsi:type="dcterms:W3CDTF">2020-09-03T11:59:11Z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2052-11.1.0.8597</vt:lpwstr>
  </property>
</Properties>
</file>